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FC3C655F-4474-454F-92A1-2FE6C325958A}" xr6:coauthVersionLast="47" xr6:coauthVersionMax="47" xr10:uidLastSave="{00000000-0000-0000-0000-000000000000}"/>
  <bookViews>
    <workbookView xWindow="17835" yWindow="-24150" windowWidth="29040" windowHeight="15720" tabRatio="910" xr2:uid="{E1A1D074-E8B3-4952-8B4A-41C173A4FE05}"/>
  </bookViews>
  <sheets>
    <sheet name="Index" sheetId="109" r:id="rId1"/>
    <sheet name="Index_Group" sheetId="110" r:id="rId2"/>
    <sheet name="Key_data" sheetId="111" r:id="rId3"/>
    <sheet name="Inc_Statement_EUR" sheetId="112" r:id="rId4"/>
    <sheet name="Inc_Statement_EUR-KTES" sheetId="113" r:id="rId5"/>
    <sheet name="Exchange_rate" sheetId="7" r:id="rId6"/>
    <sheet name="Net_fees" sheetId="8" r:id="rId7"/>
    <sheet name="Operat_Costs" sheetId="9" r:id="rId8"/>
    <sheet name="Loan_loss_prov" sheetId="10" r:id="rId9"/>
    <sheet name="Balance_sheet" sheetId="114" r:id="rId10"/>
    <sheet name="Customer_loans" sheetId="12" r:id="rId11"/>
    <sheet name="Risks" sheetId="13" r:id="rId12"/>
    <sheet name="Customer_funds" sheetId="14" r:id="rId13"/>
    <sheet name="Capital" sheetId="15" r:id="rId14"/>
    <sheet name="Index_Primary_Seg" sheetId="74" r:id="rId15"/>
    <sheet name="Summary_Primary_Seg" sheetId="82" r:id="rId16"/>
    <sheet name="RCB_EUR" sheetId="57" r:id="rId17"/>
    <sheet name="RCB_EUR-KTES" sheetId="58" r:id="rId18"/>
    <sheet name="RCB_by_country_EUR" sheetId="100" r:id="rId19"/>
    <sheet name="RCB_by_country_EUR-KTES" sheetId="105" r:id="rId20"/>
    <sheet name="RCB_by_country_LC" sheetId="98" r:id="rId21"/>
    <sheet name="OB_EUR" sheetId="83" r:id="rId22"/>
    <sheet name="OB_EUR-KTES" sheetId="84" r:id="rId23"/>
    <sheet name="OB_by_country_EUR" sheetId="103" r:id="rId24"/>
    <sheet name="OB_by_country_EUR-KTES" sheetId="106" r:id="rId25"/>
    <sheet name="OB_by_country_LC" sheetId="104" r:id="rId26"/>
    <sheet name="CIB_EUR" sheetId="85" r:id="rId27"/>
    <sheet name="CIB_EUR-KTES" sheetId="86" r:id="rId28"/>
    <sheet name="WMI_EUR" sheetId="87" r:id="rId29"/>
    <sheet name="WMI_EUR-KTES" sheetId="88" r:id="rId30"/>
    <sheet name="PAYMENT_SOLUTIONS_EUR" sheetId="89" r:id="rId31"/>
    <sheet name="PAYMENT_SOLUTIONS_EUR-KTES" sheetId="90" r:id="rId32"/>
    <sheet name="Corporate_Centre" sheetId="55" r:id="rId33"/>
    <sheet name="Index_Secondary_Seg" sheetId="73" r:id="rId34"/>
    <sheet name="Summary_Secondary_Seg" sheetId="17" r:id="rId35"/>
    <sheet name="Spain" sheetId="20" r:id="rId36"/>
    <sheet name="UK_EUR" sheetId="21" r:id="rId37"/>
    <sheet name="UK_EUR-KTES" sheetId="22" r:id="rId38"/>
    <sheet name="UK_GBP" sheetId="23" r:id="rId39"/>
    <sheet name="Portugal" sheetId="24" r:id="rId40"/>
    <sheet name="OBE_EUR" sheetId="53" r:id="rId41"/>
    <sheet name="OBE_EUR-KTES" sheetId="54" r:id="rId42"/>
    <sheet name="USA_EUR" sheetId="32" r:id="rId43"/>
    <sheet name="USA_EUR-KTES" sheetId="33" r:id="rId44"/>
    <sheet name="USA_USD" sheetId="34" r:id="rId45"/>
    <sheet name="Mexico_EUR" sheetId="35" r:id="rId46"/>
    <sheet name="Mexico_EUR-KTES" sheetId="36" r:id="rId47"/>
    <sheet name="Mexico_MXN" sheetId="37" r:id="rId48"/>
    <sheet name="Brazil_EUR" sheetId="42" r:id="rId49"/>
    <sheet name="Brazil_EUR-KTES" sheetId="43" r:id="rId50"/>
    <sheet name="Brazil_BRL" sheetId="44" r:id="rId51"/>
    <sheet name="Chile_EUR" sheetId="45" r:id="rId52"/>
    <sheet name="Chile_EUR-KTES" sheetId="46" r:id="rId53"/>
    <sheet name="Chile_CLP" sheetId="47" r:id="rId54"/>
    <sheet name="Argentina_EUR" sheetId="48" r:id="rId55"/>
    <sheet name="Argentina_ARS" sheetId="50" r:id="rId56"/>
    <sheet name="Rest_of_Group_EUR" sheetId="107" r:id="rId57"/>
    <sheet name="Rest_of_Group_EUR-KTES" sheetId="108" r:id="rId58"/>
    <sheet name="Index_Other" sheetId="75" r:id="rId59"/>
    <sheet name="Stages" sheetId="66" r:id="rId60"/>
    <sheet name="Deposits" sheetId="97" r:id="rId61"/>
    <sheet name="RiskWeighted_Assets" sheetId="96" r:id="rId62"/>
    <sheet name="NPL_Ratio" sheetId="67" r:id="rId63"/>
    <sheet name="NPL_Coverage" sheetId="68" r:id="rId64"/>
    <sheet name="Cost_risk" sheetId="69" r:id="rId65"/>
    <sheet name="Efficiency" sheetId="70" r:id="rId66"/>
    <sheet name="NIM" sheetId="95" r:id="rId67"/>
  </sheets>
  <definedNames>
    <definedName name="_xlnm.Print_Area" localSheetId="55">Argentina_ARS!$A$1:$J$130</definedName>
    <definedName name="_xlnm.Print_Area" localSheetId="54">Argentina_EUR!$A$1:$J$130</definedName>
    <definedName name="_xlnm.Print_Area" localSheetId="9">Balance_sheet!$A$1:$J$137</definedName>
    <definedName name="_xlnm.Print_Area" localSheetId="50">Brazil_BRL!$A$1:$J$130</definedName>
    <definedName name="_xlnm.Print_Area" localSheetId="48">Brazil_EUR!$A$1:$J$130</definedName>
    <definedName name="_xlnm.Print_Area" localSheetId="49">'Brazil_EUR-KTES'!$A$1:$J$130</definedName>
    <definedName name="_xlnm.Print_Area" localSheetId="13">Capital!$A$1:$H$46</definedName>
    <definedName name="_xlnm.Print_Area" localSheetId="53">Chile_CLP!$A$1:$J$130</definedName>
    <definedName name="_xlnm.Print_Area" localSheetId="51">Chile_EUR!$A$1:$J$130</definedName>
    <definedName name="_xlnm.Print_Area" localSheetId="52">'Chile_EUR-KTES'!$A$1:$J$130</definedName>
    <definedName name="_xlnm.Print_Area" localSheetId="26">CIB_EUR!$A$1:$J$116</definedName>
    <definedName name="_xlnm.Print_Area" localSheetId="27">'CIB_EUR-KTES'!$A$1:$J$107</definedName>
    <definedName name="_xlnm.Print_Area" localSheetId="32">Corporate_Centre!$A$1:$J$124</definedName>
    <definedName name="_xlnm.Print_Area" localSheetId="64">Cost_risk!$A$1:$J$28</definedName>
    <definedName name="_xlnm.Print_Area" localSheetId="12">Customer_funds!$A$1:$J$46</definedName>
    <definedName name="_xlnm.Print_Area" localSheetId="10">Customer_loans!$A$1:$J$49</definedName>
    <definedName name="_xlnm.Print_Area" localSheetId="60">Deposits!$A$1:$G$114</definedName>
    <definedName name="_xlnm.Print_Area" localSheetId="65">Efficiency!$A$1:$J$26</definedName>
    <definedName name="_xlnm.Print_Area" localSheetId="5">Exchange_rate!$A$1:$H$15</definedName>
    <definedName name="_xlnm.Print_Area" localSheetId="3">Inc_Statement_EUR!$A$1:$K$86</definedName>
    <definedName name="_xlnm.Print_Area" localSheetId="4">'Inc_Statement_EUR-KTES'!$A$1:$K$79</definedName>
    <definedName name="_xlnm.Print_Area" localSheetId="33">Index_Secondary_Seg!$A$1:$L$40</definedName>
    <definedName name="_xlnm.Print_Area" localSheetId="2">Key_data!$A$1:$H$85</definedName>
    <definedName name="_xlnm.Print_Area" localSheetId="8">Loan_loss_prov!$A$1:$G$12</definedName>
    <definedName name="_xlnm.Print_Area" localSheetId="45">Mexico_EUR!$A$1:$J$130</definedName>
    <definedName name="_xlnm.Print_Area" localSheetId="46">'Mexico_EUR-KTES'!$A$1:$J$130</definedName>
    <definedName name="_xlnm.Print_Area" localSheetId="47">Mexico_MXN!$A$1:$J$130</definedName>
    <definedName name="_xlnm.Print_Area" localSheetId="6">Net_fees!$A$1:$G$12</definedName>
    <definedName name="_xlnm.Print_Area" localSheetId="66">NIM!$A$1:$J$101</definedName>
    <definedName name="_xlnm.Print_Area" localSheetId="63">NPL_Coverage!$A$1:$J$27</definedName>
    <definedName name="_xlnm.Print_Area" localSheetId="62">NPL_Ratio!$A$1:$J$27</definedName>
    <definedName name="_xlnm.Print_Area" localSheetId="23">OB_by_country_EUR!$A$6:$J$67</definedName>
    <definedName name="_xlnm.Print_Area" localSheetId="24">'OB_by_country_EUR-KTES'!$A$5:$J$67</definedName>
    <definedName name="_xlnm.Print_Area" localSheetId="25">OB_by_country_LC!$A$1:$J$63</definedName>
    <definedName name="_xlnm.Print_Area" localSheetId="21">OB_EUR!$A$1:$J$116</definedName>
    <definedName name="_xlnm.Print_Area" localSheetId="22">'OB_EUR-KTES'!$A$1:$J$107</definedName>
    <definedName name="_xlnm.Print_Area" localSheetId="40">OBE_EUR!$A$1:$J$130</definedName>
    <definedName name="_xlnm.Print_Area" localSheetId="41">'OBE_EUR-KTES'!$A$1:$J$130</definedName>
    <definedName name="_xlnm.Print_Area" localSheetId="7">Operat_Costs!$A$1:$G$25</definedName>
    <definedName name="_xlnm.Print_Area" localSheetId="30">PAYMENT_SOLUTIONS_EUR!$A$1:$J$116</definedName>
    <definedName name="_xlnm.Print_Area" localSheetId="31">'PAYMENT_SOLUTIONS_EUR-KTES'!$A$1:$J$108</definedName>
    <definedName name="_xlnm.Print_Area" localSheetId="39">Portugal!$A$1:$J$130</definedName>
    <definedName name="_xlnm.Print_Area" localSheetId="18">RCB_by_country_EUR!$A$1:$J$294</definedName>
    <definedName name="_xlnm.Print_Area" localSheetId="19">'RCB_by_country_EUR-KTES'!$A$1:$J$293</definedName>
    <definedName name="_xlnm.Print_Area" localSheetId="20">RCB_by_country_LC!$A$1:$J$294</definedName>
    <definedName name="_xlnm.Print_Area" localSheetId="16">RCB_EUR!$A$1:$J$117</definedName>
    <definedName name="_xlnm.Print_Area" localSheetId="17">'RCB_EUR-KTES'!$A$1:$J$107</definedName>
    <definedName name="_xlnm.Print_Area" localSheetId="56">Rest_of_Group_EUR!$A$1:$J$124</definedName>
    <definedName name="_xlnm.Print_Area" localSheetId="57">'Rest_of_Group_EUR-KTES'!$A$1:$J$130</definedName>
    <definedName name="_xlnm.Print_Area" localSheetId="11">Risks!$A$1:$J$61</definedName>
    <definedName name="_xlnm.Print_Area" localSheetId="61">RiskWeighted_Assets!$A$1:$J$27</definedName>
    <definedName name="_xlnm.Print_Area" localSheetId="35">Spain!$A$1:$J$130</definedName>
    <definedName name="_xlnm.Print_Area" localSheetId="59">Stages!$A$1:$J$18</definedName>
    <definedName name="_xlnm.Print_Area" localSheetId="15">Summary_Primary_Seg!$A$1:$N$76</definedName>
    <definedName name="_xlnm.Print_Area" localSheetId="34">Summary_Secondary_Seg!$A$1:$M$93</definedName>
    <definedName name="_xlnm.Print_Area" localSheetId="36">UK_EUR!$A$1:$J$130</definedName>
    <definedName name="_xlnm.Print_Area" localSheetId="37">'UK_EUR-KTES'!$A$1:$J$130</definedName>
    <definedName name="_xlnm.Print_Area" localSheetId="38">UK_GBP!$A$1:$J$130</definedName>
    <definedName name="_xlnm.Print_Area" localSheetId="42">USA_EUR!$A$1:$J$130</definedName>
    <definedName name="_xlnm.Print_Area" localSheetId="43">'USA_EUR-KTES'!$A$1:$J$130</definedName>
    <definedName name="_xlnm.Print_Area" localSheetId="44">USA_USD!$A$1:$J$130</definedName>
    <definedName name="_xlnm.Print_Area" localSheetId="28">WMI_EUR!$A$1:$J$116</definedName>
    <definedName name="_xlnm.Print_Area" localSheetId="29">'WMI_EUR-KTES'!$A$1:$J$109</definedName>
    <definedName name="DatosBase" localSheetId="9">#REF!</definedName>
    <definedName name="DatosBase">#REF!</definedName>
    <definedName name="DatosMac" localSheetId="9">#REF!</definedName>
    <definedName name="DatosMac">#REF!</definedName>
    <definedName name="DatosMacingles" localSheetId="9">#REF!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04" l="1"/>
  <c r="B10" i="104"/>
  <c r="B48" i="106"/>
  <c r="B14" i="106"/>
  <c r="B48" i="103"/>
  <c r="B14" i="103"/>
  <c r="B272" i="98"/>
  <c r="B238" i="98"/>
  <c r="B196" i="98"/>
  <c r="B162" i="98"/>
  <c r="B120" i="98"/>
  <c r="B86" i="98"/>
  <c r="B44" i="98"/>
  <c r="B10" i="98"/>
  <c r="B272" i="105"/>
  <c r="B238" i="105"/>
  <c r="B196" i="105"/>
  <c r="B162" i="105"/>
  <c r="B120" i="105"/>
  <c r="B86" i="105"/>
  <c r="B44" i="105"/>
  <c r="B10" i="105"/>
  <c r="B273" i="100"/>
  <c r="B239" i="100"/>
  <c r="B197" i="100"/>
  <c r="B163" i="100"/>
  <c r="B120" i="100"/>
  <c r="B86" i="100"/>
  <c r="B44" i="100"/>
  <c r="J5" i="95" l="1"/>
  <c r="I5" i="95"/>
  <c r="H5" i="95"/>
  <c r="G5" i="95"/>
  <c r="F5" i="95"/>
  <c r="E5" i="95"/>
  <c r="D5" i="95"/>
  <c r="C5" i="95"/>
  <c r="G40" i="95" l="1"/>
  <c r="G74" i="95"/>
  <c r="H40" i="95"/>
  <c r="H74" i="95"/>
  <c r="I40" i="95"/>
  <c r="I74" i="95"/>
  <c r="J40" i="95"/>
  <c r="J74" i="95"/>
  <c r="C74" i="95"/>
  <c r="C40" i="95"/>
  <c r="D74" i="95"/>
  <c r="D40" i="95"/>
  <c r="E40" i="95"/>
  <c r="E74" i="95"/>
  <c r="F40" i="95"/>
  <c r="F74" i="95"/>
  <c r="B80" i="95" l="1"/>
  <c r="B46" i="95"/>
  <c r="B44" i="95" l="1"/>
  <c r="B78" i="95"/>
  <c r="B45" i="95"/>
  <c r="B79" i="95"/>
  <c r="B81" i="95"/>
  <c r="B47" i="95"/>
  <c r="B49" i="95"/>
  <c r="B83" i="95"/>
  <c r="B50" i="95"/>
  <c r="B84" i="95"/>
  <c r="B53" i="95" l="1"/>
  <c r="B95" i="95" l="1"/>
  <c r="B61" i="95"/>
  <c r="B63" i="95"/>
  <c r="B97" i="95"/>
  <c r="B98" i="95"/>
  <c r="B64" i="95"/>
  <c r="B58" i="95"/>
  <c r="B92" i="95"/>
  <c r="B93" i="95"/>
  <c r="B59" i="95"/>
  <c r="B48" i="95"/>
  <c r="B82" i="95"/>
  <c r="B3" i="106"/>
  <c r="B3" i="103"/>
  <c r="B85" i="95"/>
  <c r="B51" i="95"/>
  <c r="B86" i="95"/>
  <c r="B52" i="95"/>
  <c r="B62" i="95"/>
  <c r="B96" i="95"/>
  <c r="B56" i="95"/>
  <c r="B90" i="95"/>
  <c r="B65" i="95"/>
  <c r="B99" i="95"/>
  <c r="B60" i="95"/>
  <c r="B94" i="95"/>
  <c r="B42" i="95"/>
  <c r="B76" i="95"/>
  <c r="B43" i="95"/>
  <c r="B77" i="95"/>
  <c r="B4" i="106"/>
  <c r="B4" i="103"/>
  <c r="B91" i="95"/>
  <c r="B57" i="95"/>
  <c r="G14" i="95" l="1"/>
  <c r="C83" i="95"/>
  <c r="H14" i="95"/>
  <c r="D83" i="95"/>
  <c r="E83" i="95"/>
  <c r="J14" i="95"/>
  <c r="F83" i="95"/>
  <c r="D49" i="95"/>
  <c r="H83" i="95"/>
  <c r="E49" i="95"/>
  <c r="I83" i="95"/>
  <c r="I14" i="95"/>
  <c r="C49" i="95"/>
  <c r="G83" i="95"/>
  <c r="F49" i="95"/>
  <c r="J83" i="95"/>
  <c r="C14" i="95"/>
  <c r="G49" i="95"/>
  <c r="D14" i="95"/>
  <c r="H49" i="95"/>
  <c r="E14" i="95"/>
  <c r="I49" i="95"/>
  <c r="F14" i="95"/>
  <c r="J49" i="95"/>
  <c r="C272" i="98" l="1"/>
  <c r="G44" i="104"/>
  <c r="C196" i="98"/>
  <c r="G120" i="98"/>
  <c r="C120" i="98"/>
  <c r="H44" i="104"/>
  <c r="F44" i="104"/>
  <c r="G272" i="98"/>
  <c r="G196" i="98"/>
  <c r="D196" i="98" l="1"/>
  <c r="E44" i="104"/>
  <c r="E120" i="98"/>
  <c r="F196" i="98"/>
  <c r="D272" i="98"/>
  <c r="J44" i="104"/>
  <c r="J272" i="98"/>
  <c r="I272" i="98"/>
  <c r="I196" i="98"/>
  <c r="D44" i="104"/>
  <c r="J120" i="98"/>
  <c r="E272" i="98"/>
  <c r="J196" i="98"/>
  <c r="H196" i="98"/>
  <c r="I44" i="104"/>
  <c r="H120" i="98"/>
  <c r="F272" i="98"/>
  <c r="F120" i="98"/>
  <c r="I120" i="98"/>
  <c r="D120" i="98"/>
  <c r="H272" i="98"/>
  <c r="C44" i="104"/>
  <c r="E196" i="98"/>
  <c r="C272" i="105" l="1"/>
  <c r="C48" i="103" l="1"/>
  <c r="G120" i="105"/>
  <c r="C120" i="105"/>
  <c r="C44" i="105"/>
  <c r="C120" i="100"/>
  <c r="C197" i="100"/>
  <c r="G272" i="105"/>
  <c r="G196" i="105"/>
  <c r="G44" i="105"/>
  <c r="J272" i="105"/>
  <c r="G273" i="100"/>
  <c r="G120" i="100"/>
  <c r="C196" i="105" l="1"/>
  <c r="J120" i="100"/>
  <c r="D197" i="100"/>
  <c r="F48" i="106"/>
  <c r="H120" i="105"/>
  <c r="D86" i="105"/>
  <c r="I48" i="103"/>
  <c r="D163" i="100"/>
  <c r="E272" i="105"/>
  <c r="H48" i="106"/>
  <c r="D10" i="104"/>
  <c r="C273" i="100"/>
  <c r="G48" i="103"/>
  <c r="F48" i="103"/>
  <c r="H273" i="100"/>
  <c r="D48" i="106"/>
  <c r="F120" i="100"/>
  <c r="H44" i="105"/>
  <c r="J197" i="100"/>
  <c r="D86" i="98"/>
  <c r="D162" i="98"/>
  <c r="I197" i="100"/>
  <c r="H196" i="105"/>
  <c r="C86" i="105"/>
  <c r="F86" i="105" s="1"/>
  <c r="I120" i="100"/>
  <c r="E273" i="100"/>
  <c r="F272" i="105"/>
  <c r="G48" i="106"/>
  <c r="C238" i="105"/>
  <c r="D272" i="105"/>
  <c r="C86" i="100"/>
  <c r="C162" i="105"/>
  <c r="G197" i="100"/>
  <c r="E120" i="105"/>
  <c r="D10" i="105"/>
  <c r="I272" i="105"/>
  <c r="F120" i="105"/>
  <c r="F197" i="100"/>
  <c r="C14" i="106"/>
  <c r="D44" i="105"/>
  <c r="I120" i="105"/>
  <c r="E44" i="105"/>
  <c r="H197" i="100"/>
  <c r="C239" i="100"/>
  <c r="D238" i="98"/>
  <c r="I196" i="105"/>
  <c r="D239" i="100"/>
  <c r="C10" i="104"/>
  <c r="C14" i="103"/>
  <c r="F273" i="100"/>
  <c r="E120" i="100"/>
  <c r="J196" i="105"/>
  <c r="C86" i="98"/>
  <c r="E48" i="103"/>
  <c r="J273" i="100"/>
  <c r="I44" i="105"/>
  <c r="I273" i="100"/>
  <c r="F44" i="105"/>
  <c r="J120" i="105"/>
  <c r="H48" i="103"/>
  <c r="D14" i="103"/>
  <c r="I48" i="106"/>
  <c r="D196" i="105"/>
  <c r="H120" i="100"/>
  <c r="D162" i="105"/>
  <c r="F162" i="105" s="1"/>
  <c r="J48" i="103"/>
  <c r="D48" i="103"/>
  <c r="E48" i="106"/>
  <c r="C238" i="98"/>
  <c r="F238" i="98" s="1"/>
  <c r="J48" i="106"/>
  <c r="E196" i="105"/>
  <c r="D238" i="105"/>
  <c r="F238" i="105" s="1"/>
  <c r="F196" i="105"/>
  <c r="D273" i="100"/>
  <c r="E197" i="100"/>
  <c r="E44" i="98"/>
  <c r="D120" i="105"/>
  <c r="D14" i="106"/>
  <c r="F14" i="106" s="1"/>
  <c r="D86" i="100"/>
  <c r="F86" i="100" s="1"/>
  <c r="C162" i="98"/>
  <c r="F162" i="98" s="1"/>
  <c r="C48" i="106"/>
  <c r="C163" i="100"/>
  <c r="H272" i="105"/>
  <c r="C10" i="105"/>
  <c r="F10" i="105" s="1"/>
  <c r="D120" i="100"/>
  <c r="J44" i="105"/>
  <c r="F86" i="98" l="1"/>
  <c r="F163" i="100"/>
  <c r="E10" i="105"/>
  <c r="F10" i="104"/>
  <c r="E163" i="100"/>
  <c r="E238" i="105"/>
  <c r="C44" i="100"/>
  <c r="I44" i="100"/>
  <c r="E10" i="104"/>
  <c r="F239" i="100"/>
  <c r="H44" i="100"/>
  <c r="E14" i="103"/>
  <c r="E44" i="100"/>
  <c r="D44" i="98"/>
  <c r="D10" i="100"/>
  <c r="I44" i="98"/>
  <c r="E239" i="100"/>
  <c r="E14" i="106"/>
  <c r="D44" i="100"/>
  <c r="C10" i="98"/>
  <c r="F44" i="98"/>
  <c r="C10" i="100"/>
  <c r="H44" i="98"/>
  <c r="G44" i="100"/>
  <c r="E238" i="98"/>
  <c r="E162" i="105"/>
  <c r="E86" i="100"/>
  <c r="D10" i="98"/>
  <c r="F14" i="103"/>
  <c r="G44" i="98"/>
  <c r="J44" i="98"/>
  <c r="E162" i="98"/>
  <c r="E86" i="105"/>
  <c r="J44" i="100"/>
  <c r="F44" i="100"/>
  <c r="C44" i="98"/>
  <c r="E86" i="98"/>
  <c r="F10" i="100" l="1"/>
  <c r="F10" i="98"/>
  <c r="E10" i="100"/>
  <c r="E10" i="98"/>
</calcChain>
</file>

<file path=xl/sharedStrings.xml><?xml version="1.0" encoding="utf-8"?>
<sst xmlns="http://schemas.openxmlformats.org/spreadsheetml/2006/main" count="5859" uniqueCount="423">
  <si>
    <t>%</t>
  </si>
  <si>
    <t>•</t>
  </si>
  <si>
    <t xml:space="preserve"> </t>
  </si>
  <si>
    <t>CORPORATE &amp; INVESTMENT BANKING - EUR …………………………………………………………………………………………….</t>
  </si>
  <si>
    <t>WEALTH MANAGEMENT &amp; INSURANCE - EUR …………………………………………………………………………………………….</t>
  </si>
  <si>
    <t>RETAIL &amp; COMMERCIAL BANKING - EUR ……………………………………………………………………………………………………….</t>
  </si>
  <si>
    <t>Group</t>
  </si>
  <si>
    <t>Primary segments</t>
  </si>
  <si>
    <t>Secondary segments</t>
  </si>
  <si>
    <t>Other information</t>
  </si>
  <si>
    <t>Key consolidated data</t>
  </si>
  <si>
    <t>Balance sheet</t>
  </si>
  <si>
    <t>Customer loans</t>
  </si>
  <si>
    <t>Risks</t>
  </si>
  <si>
    <t>Customer funds</t>
  </si>
  <si>
    <t>Change</t>
  </si>
  <si>
    <t>Absolute</t>
  </si>
  <si>
    <t>Phased-in *</t>
  </si>
  <si>
    <t>RETAIL &amp; COMMERCIAL BANKING - Constant EUR ……………………………………………………………………………………………………….</t>
  </si>
  <si>
    <t>CORPORATE &amp; INVESTMENT BANKING - Constant EUR …………………………………………………………………………………………….</t>
  </si>
  <si>
    <t>WEALTH MANAGEMENT &amp; INSURANCE - Constant EUR …………………………………………………………………………………………….</t>
  </si>
  <si>
    <t>Quarterly series</t>
  </si>
  <si>
    <t>NPL ratio</t>
  </si>
  <si>
    <t>NPL coverage ratio</t>
  </si>
  <si>
    <t>Cost of risk</t>
  </si>
  <si>
    <t>Efficiency ratio</t>
  </si>
  <si>
    <t>Summary Secondary Segments</t>
  </si>
  <si>
    <t>Capital</t>
  </si>
  <si>
    <t>Summary Primary Segments</t>
  </si>
  <si>
    <t>Risk-weighted assets</t>
  </si>
  <si>
    <t>Breakdown of customer deposits</t>
  </si>
  <si>
    <t>% w/o FX</t>
  </si>
  <si>
    <t>Period-end
(balance sheet)</t>
  </si>
  <si>
    <t>Average
(income statement)</t>
  </si>
  <si>
    <t>N/A</t>
  </si>
  <si>
    <t>Stages</t>
  </si>
  <si>
    <t>Payments*</t>
  </si>
  <si>
    <t>Link</t>
  </si>
  <si>
    <t>Country breakdown: RETAIL &amp; COMMERCIAL BANKING - EUR ……………………………………………………………………………………………………….</t>
  </si>
  <si>
    <t>Country breakdown: RETAIL &amp; COMMERCIAL BANKING - Constant EUR ……………………………………………………………………………………………………….</t>
  </si>
  <si>
    <t>Country breakdown: RETAIL &amp; COMMERCIAL BANKING - Local currency ……………………………………………………………………………………………………….</t>
  </si>
  <si>
    <t xml:space="preserve">See 'DCBE_EUR' tab for detailed information on DCB Europe </t>
  </si>
  <si>
    <t xml:space="preserve">See 'DCBE_EUR-KTES' tab for detailed information on DCB Europe </t>
  </si>
  <si>
    <t>Spain - EUR …………………………………………………………………………………………………………………………………….</t>
  </si>
  <si>
    <t>UK - EUR …………………………………………………………………………………….</t>
  </si>
  <si>
    <t>UK - Constant EUR …………………………………………………………………………………….</t>
  </si>
  <si>
    <t>UK - GBP ……………………………………………………………………………………………………...</t>
  </si>
  <si>
    <t>Portugal - EUR ……………………………………………………………………………………………………………………………….</t>
  </si>
  <si>
    <t>Mexico - EUR ………………………………………………………………………………………………………………………….</t>
  </si>
  <si>
    <t>Mexico - Constant EUR …………………………………………………………………………………………………</t>
  </si>
  <si>
    <t>Brazil - EUR ……………………………………………………………………………………………………………………………..</t>
  </si>
  <si>
    <t>Brazil - Constant EUR ……………………………………………………………………………………………………</t>
  </si>
  <si>
    <t>Brazil - BRL ……………………………………………………………………………………………………………………………..</t>
  </si>
  <si>
    <t>Chile - EUR ……………………………………………………………………………………………………………………………….</t>
  </si>
  <si>
    <t>Chile - Constant EUR ………………………………………………………………………………………………………..</t>
  </si>
  <si>
    <t>Chile - CLP ……………………………………………………………………………………………………………………………….</t>
  </si>
  <si>
    <t>Argentina - EUR ……………………………………………………………………………………………………………………………….</t>
  </si>
  <si>
    <t>Argentina - ARS ……………………………………………………………………………………………………………………………….</t>
  </si>
  <si>
    <t>Mexico - MXN ……………………………………………………………………………………………………………………………</t>
  </si>
  <si>
    <t>US - EUR ………………………………………………………………………………………………………………………….</t>
  </si>
  <si>
    <t>US - Constant EUR …………………………………………………………………………………………………</t>
  </si>
  <si>
    <t>US - USD ………………………………………………………………………………………………………………………….</t>
  </si>
  <si>
    <t>NIM, yield on loans, cost of deposits</t>
  </si>
  <si>
    <t>Rest of the Group - EUR ….............................................................................................</t>
  </si>
  <si>
    <t>Rest of the Group - Constant EUR …...........................................................................</t>
  </si>
  <si>
    <t>Gains (losses) on financial transactions and other</t>
  </si>
  <si>
    <t>EPS and profitability (%)</t>
  </si>
  <si>
    <t>Underlying income statement EUR</t>
  </si>
  <si>
    <t>Underlying income statement CONSTANT EUR</t>
  </si>
  <si>
    <t>OPENBANK - EUR …………………………………………………………………………………………….</t>
  </si>
  <si>
    <t>OPENBANK - Constant EUR …………………………………………………………………………………………….</t>
  </si>
  <si>
    <t>Country breakdown: OPENBANK - EUR ……………………………………………………………………………………………………….</t>
  </si>
  <si>
    <t>Country breakdown: OPENBANK - Constant EUR ……………………………………………………………………………………………………….</t>
  </si>
  <si>
    <t>Country breakdown: OPENBANK - Local currency ……………………………………………………………………………………………………….</t>
  </si>
  <si>
    <t>PAYMENT SOLUTIONS - EUR …………………………………………………………………………………………….</t>
  </si>
  <si>
    <t>PAYMENT SOLUTIONS - Constant EUR …………………………………………………………………………………………….</t>
  </si>
  <si>
    <t>Openbank Europe - EUR ………………………………………………………………………………………………………………………………</t>
  </si>
  <si>
    <t>Openbank Europe - Constant EUR ………………………………………………………………………………………………………………………………</t>
  </si>
  <si>
    <t>Underlying total costs</t>
  </si>
  <si>
    <t>January - December 2025</t>
  </si>
  <si>
    <t>* Excluding repos.</t>
  </si>
  <si>
    <t>* Payment Solutions' NPL ratio is not provided as we do not consider it a relevant metric for this type of business.</t>
  </si>
  <si>
    <t>* Payment Solutions' coverage ratio is not provided as we do not consider it a relevant metric for this type of business.</t>
  </si>
  <si>
    <t>* Payment Solutions' cost of risk is not provided as we do not consider it a relevant metric for this type of business.</t>
  </si>
  <si>
    <t>* Payment Solutions’s cost of deposits is not provided as we do not consider it a relevant metric for this type of business.</t>
  </si>
  <si>
    <t>Balance sheet (EUR million)</t>
  </si>
  <si>
    <t>Total assets</t>
  </si>
  <si>
    <t>Loans and advances to customers</t>
  </si>
  <si>
    <t>Customer deposits</t>
  </si>
  <si>
    <t>Total funds</t>
  </si>
  <si>
    <t>Total equity</t>
  </si>
  <si>
    <t>Note: Total funds includes customer deposits, mutual funds, pension funds and managed portfolios.
As a result of the Poland disposal and in accordance with IFRS 5 requirements, the business subject to the Poland disposal is classified as 'non-current assets/liabilities held for sale' from June 2025 onwards. Poland is therefore not included in Loans and advances to customers, Customer deposits and Total funds in subsequent periods.</t>
  </si>
  <si>
    <t>Income statement (EUR million)</t>
  </si>
  <si>
    <t>Net interest income</t>
  </si>
  <si>
    <t>Total income</t>
  </si>
  <si>
    <t>Net operating income</t>
  </si>
  <si>
    <t>Profit before tax</t>
  </si>
  <si>
    <t>Profit attributable to the parent</t>
  </si>
  <si>
    <t>Note: Statutory income statement. As a result of the Poland disposal and in accordance with IFRS 5 requirements, the business subject to the Poland disposal is reported under 'discontinued operations', and therefore not included in Net interest income, Total income, Net operating income and Profit before tax.</t>
  </si>
  <si>
    <t>EPS (euro)</t>
  </si>
  <si>
    <t>RoE</t>
  </si>
  <si>
    <t>RoTE (post-AT1)</t>
  </si>
  <si>
    <t>RoA</t>
  </si>
  <si>
    <t>RoRWA</t>
  </si>
  <si>
    <t>Underlying income statement * (EUR million)</t>
  </si>
  <si>
    <t>Underlying profit attributable to the parent</t>
  </si>
  <si>
    <t>Changes in constant euros:</t>
  </si>
  <si>
    <t>Net interest income: +0.5%; Total income: +4.5%; Net operating income: +8.6%; Profit before tax: +13.2%; Underlying attributable profit: +16.1%.</t>
  </si>
  <si>
    <t>Underlying EPS, profitability and efficiency * (%)</t>
  </si>
  <si>
    <t>Underlying EPS (euro)</t>
  </si>
  <si>
    <t>Underlying RoE</t>
  </si>
  <si>
    <t>Underlying RoTE (post-AT1)</t>
  </si>
  <si>
    <t>Underlying RoA</t>
  </si>
  <si>
    <t>Underlying RoRWA</t>
  </si>
  <si>
    <t>Solvency (%)</t>
  </si>
  <si>
    <t>CET1 ratio**</t>
  </si>
  <si>
    <t>Total capital ratio**</t>
  </si>
  <si>
    <t>Credit quality (%)</t>
  </si>
  <si>
    <t>Cost of risk ***</t>
  </si>
  <si>
    <t>Market capitalization and shares</t>
  </si>
  <si>
    <t>Shares (millions)</t>
  </si>
  <si>
    <t>Share price (euros)</t>
  </si>
  <si>
    <t>Market capitalization (EUR million)</t>
  </si>
  <si>
    <t>Tangible book value per share (euro)</t>
  </si>
  <si>
    <t>Price / Tangible book value per share (X)</t>
  </si>
  <si>
    <t>Customers (thousands)</t>
  </si>
  <si>
    <t>Total customers</t>
  </si>
  <si>
    <t>Active customers</t>
  </si>
  <si>
    <t>Digital customers</t>
  </si>
  <si>
    <t>Other data</t>
  </si>
  <si>
    <t>Number of shareholders</t>
  </si>
  <si>
    <t>Number of employees</t>
  </si>
  <si>
    <t>Number of branches</t>
  </si>
  <si>
    <t>*In addition to IFRS results measures, we present some results measures which are non-IFRS and which we refer to as underlying measures. These measures allow in our view a better year-on-year comparability given that they exclude items outside the ordinary performance of our business (e.g. capital gains, write-downs, impairment of goodwill) or certain line items have been reclassified in the underlying ("adjusted") income statement, as their impact on profit is zero, to facilitate comparisons with prior quarters and better understand the trends in the business.</t>
  </si>
  <si>
    <t>** Phased-in ratios are calculated in accordance with the transitory treatment of the CRR. Additionally, 2024 data includes the transitory treatment of IFRS 9.</t>
  </si>
  <si>
    <t>Underlying income statement</t>
  </si>
  <si>
    <t>EUR million</t>
  </si>
  <si>
    <t>Net fee income</t>
  </si>
  <si>
    <t>Gains (losses) on financial transactions *</t>
  </si>
  <si>
    <t>Other operating income</t>
  </si>
  <si>
    <t>—</t>
  </si>
  <si>
    <t>Administrative expenses and amortizations</t>
  </si>
  <si>
    <t>Other operating costs</t>
  </si>
  <si>
    <t>Net loan-loss provisions</t>
  </si>
  <si>
    <t>Other gains (losses) and provisions</t>
  </si>
  <si>
    <t>Tax on profit</t>
  </si>
  <si>
    <t>Profit from continuing operations</t>
  </si>
  <si>
    <t>Net profit from discontinued operations</t>
  </si>
  <si>
    <t>Consolidated profit</t>
  </si>
  <si>
    <t>Non-controlling interests</t>
  </si>
  <si>
    <t>Non-recurring items **</t>
  </si>
  <si>
    <t>Underlying EPS (euros)</t>
  </si>
  <si>
    <t>Underlying diluted EPS (euros)</t>
  </si>
  <si>
    <t>EPS (euros)</t>
  </si>
  <si>
    <t>Diluted EPS (euros)</t>
  </si>
  <si>
    <t>Business volumes</t>
  </si>
  <si>
    <t xml:space="preserve">   Average total assets***</t>
  </si>
  <si>
    <t xml:space="preserve">   Average stockholders' equity</t>
  </si>
  <si>
    <t>* Includes exchange differences.</t>
  </si>
  <si>
    <t>***  Including Poland.</t>
  </si>
  <si>
    <t>Quarterly underlying income statement</t>
  </si>
  <si>
    <t>Q1'24</t>
  </si>
  <si>
    <t>Q2'24</t>
  </si>
  <si>
    <t>Q3'24</t>
  </si>
  <si>
    <t>Q4'24</t>
  </si>
  <si>
    <t>Q1'25</t>
  </si>
  <si>
    <t>Q2'25</t>
  </si>
  <si>
    <t>Q3'25</t>
  </si>
  <si>
    <t>Q4'25</t>
  </si>
  <si>
    <t>Constant EUR million</t>
  </si>
  <si>
    <t>Exchange rates: 1 euro / currency parity</t>
  </si>
  <si>
    <t>Dec-25</t>
  </si>
  <si>
    <t>Sep-25</t>
  </si>
  <si>
    <t>Dec-24</t>
  </si>
  <si>
    <t>US dollar</t>
  </si>
  <si>
    <t>Pound sterling</t>
  </si>
  <si>
    <t>Brazilian real</t>
  </si>
  <si>
    <t>Mexican peso</t>
  </si>
  <si>
    <t>Chilean peso</t>
  </si>
  <si>
    <t>Argentine peso*</t>
  </si>
  <si>
    <t>Polish zloty</t>
  </si>
  <si>
    <t>* Average exchange rates for the Argentine peso are not included since we use the exchange rate on the last working day of each period presented given it is a hyperinflationary economy. We apply the official ARS exchange rate except in the periods between Q2 2024 and Q1 2025, when we applied an alternative exchange rate for the Argentine peso that better reflected the evolution of inflation. For further information, please see the ‘Alternative Performance Measures’ section of the Quarterly Financial Report.</t>
  </si>
  <si>
    <t>Underlying net fee income</t>
  </si>
  <si>
    <t>Fees from services</t>
  </si>
  <si>
    <t>Wealth management and marketing of customer funds</t>
  </si>
  <si>
    <t>Securities and custody</t>
  </si>
  <si>
    <t>Personnel expenses</t>
  </si>
  <si>
    <t>General expenses</t>
  </si>
  <si>
    <t xml:space="preserve">   Information technology</t>
  </si>
  <si>
    <t xml:space="preserve">   Communications</t>
  </si>
  <si>
    <t xml:space="preserve">   Advertising</t>
  </si>
  <si>
    <t xml:space="preserve">   Buildings and premises</t>
  </si>
  <si>
    <t xml:space="preserve">   Printed and office material</t>
  </si>
  <si>
    <t xml:space="preserve">   Taxes (other than tax on profits)</t>
  </si>
  <si>
    <t xml:space="preserve">   Other expenses</t>
  </si>
  <si>
    <t>Personnel and general expenses</t>
  </si>
  <si>
    <t>Depreciation and amortization</t>
  </si>
  <si>
    <t>Operating expenses</t>
  </si>
  <si>
    <t>Total costs</t>
  </si>
  <si>
    <t>Underlying net loan-loss provisions</t>
  </si>
  <si>
    <t>Non-performing loans</t>
  </si>
  <si>
    <t>Country-risk</t>
  </si>
  <si>
    <t>Recovery of written-off assets</t>
  </si>
  <si>
    <t>Assets</t>
  </si>
  <si>
    <t>Cash, cash balances at central banks and other demand deposits</t>
  </si>
  <si>
    <t xml:space="preserve">Financial assets held for trading </t>
  </si>
  <si>
    <t xml:space="preserve">   Debt securities</t>
  </si>
  <si>
    <t xml:space="preserve">   Equity instruments</t>
  </si>
  <si>
    <t xml:space="preserve">   Loans and advances to customers</t>
  </si>
  <si>
    <t xml:space="preserve">   Loans and advances to central banks and credit institutions</t>
  </si>
  <si>
    <t xml:space="preserve">   Derivatives</t>
  </si>
  <si>
    <t>Financial assets designated at fair value through profit or loss</t>
  </si>
  <si>
    <t xml:space="preserve">   Other (debt securities an equity instruments)</t>
  </si>
  <si>
    <t>Financial assets at fair value through other comprehensive income</t>
  </si>
  <si>
    <t>Financial assets measured at amortized cost</t>
  </si>
  <si>
    <t>Investments in subsidiaries, joint ventures and associates</t>
  </si>
  <si>
    <t>Tangible assets</t>
  </si>
  <si>
    <t>Intangible assets</t>
  </si>
  <si>
    <t xml:space="preserve">    Goodwill</t>
  </si>
  <si>
    <t xml:space="preserve">    Other intangible assets</t>
  </si>
  <si>
    <t>Non-current assets held for sale</t>
  </si>
  <si>
    <t>Other assets</t>
  </si>
  <si>
    <t>Liabilities and shareholders' equity</t>
  </si>
  <si>
    <t xml:space="preserve">Financial liabilities held for trading </t>
  </si>
  <si>
    <t xml:space="preserve">   Customer deposits</t>
  </si>
  <si>
    <t xml:space="preserve">   Debt securities issued</t>
  </si>
  <si>
    <t xml:space="preserve">   Deposits by central banks and credit institutions</t>
  </si>
  <si>
    <t xml:space="preserve">   Other</t>
  </si>
  <si>
    <t>Financial liabilities designated at fair value through profit or loss</t>
  </si>
  <si>
    <t>Financial liabilities measured at amortized cost</t>
  </si>
  <si>
    <t>Liabilities under insurance contracts</t>
  </si>
  <si>
    <t>Provisions</t>
  </si>
  <si>
    <t>Liabilities associated with non-current assets held for sale</t>
  </si>
  <si>
    <t>Other liabilities</t>
  </si>
  <si>
    <t>Total liabilities</t>
  </si>
  <si>
    <t>Shareholders' equity</t>
  </si>
  <si>
    <t xml:space="preserve">   Capital stock</t>
  </si>
  <si>
    <t xml:space="preserve">   Reserves</t>
  </si>
  <si>
    <t xml:space="preserve">   Attributable profit to the Group </t>
  </si>
  <si>
    <t xml:space="preserve">   Less: dividends</t>
  </si>
  <si>
    <t>Other comprehensive income</t>
  </si>
  <si>
    <t>Minority interests</t>
  </si>
  <si>
    <t>Total liabilities and equity</t>
  </si>
  <si>
    <t>Note: As a result of the Poland disposal and in accordance with IFRS 5 requirements, the business subject to the Poland disposal has been classified as 'non-current assets/liabilities held for sale' from June 2025.</t>
  </si>
  <si>
    <t>Mar-24</t>
  </si>
  <si>
    <t>Jun-24</t>
  </si>
  <si>
    <t>Sep-24</t>
  </si>
  <si>
    <t>Mar-25</t>
  </si>
  <si>
    <t>Jun-25</t>
  </si>
  <si>
    <t>Commercial bills</t>
  </si>
  <si>
    <t>Secured loans</t>
  </si>
  <si>
    <t>Other term loans</t>
  </si>
  <si>
    <t>Finance leases</t>
  </si>
  <si>
    <t>Receivable on demand</t>
  </si>
  <si>
    <t>Credit cards receivable</t>
  </si>
  <si>
    <t>Impaired assets</t>
  </si>
  <si>
    <t>Gross loans and advances to customers (excl. reverse repos)</t>
  </si>
  <si>
    <t>Reverse repos</t>
  </si>
  <si>
    <t>Gross loans and advances to customers</t>
  </si>
  <si>
    <t>Loan-loss allowances</t>
  </si>
  <si>
    <t>Credit risk management</t>
  </si>
  <si>
    <t>NPL ratio (%)</t>
  </si>
  <si>
    <t xml:space="preserve">   For impaired assets</t>
  </si>
  <si>
    <t xml:space="preserve">   For other assets</t>
  </si>
  <si>
    <t>NPL coverage ratio (%)</t>
  </si>
  <si>
    <t>Cost of risk (%)</t>
  </si>
  <si>
    <t>Non-performing loans by quarter</t>
  </si>
  <si>
    <t>Balance at beginning of the period</t>
  </si>
  <si>
    <t xml:space="preserve">   Net entries</t>
  </si>
  <si>
    <t xml:space="preserve">   Increase in scope of consolidation</t>
  </si>
  <si>
    <t xml:space="preserve">   Exchange rate differences and other</t>
  </si>
  <si>
    <t xml:space="preserve">   Write-offs</t>
  </si>
  <si>
    <t>Balance at period-end</t>
  </si>
  <si>
    <t>Demand deposits</t>
  </si>
  <si>
    <t>Time deposits</t>
  </si>
  <si>
    <t>Mutual funds</t>
  </si>
  <si>
    <t>Pension funds</t>
  </si>
  <si>
    <t>Managed portfolios</t>
  </si>
  <si>
    <t>Repos</t>
  </si>
  <si>
    <t>Eligible capital. December 2025</t>
  </si>
  <si>
    <t>CET1</t>
  </si>
  <si>
    <t>Basic capital</t>
  </si>
  <si>
    <t>Eligible capital</t>
  </si>
  <si>
    <t>CET1 capital ratio (%)</t>
  </si>
  <si>
    <t>T1 capital ratio (%)</t>
  </si>
  <si>
    <t>Total capital ratio (%)</t>
  </si>
  <si>
    <t>Eligible capital (phased-in) *</t>
  </si>
  <si>
    <t>Capital stock and reserves</t>
  </si>
  <si>
    <t>Attributable profit</t>
  </si>
  <si>
    <t>Dividends</t>
  </si>
  <si>
    <t>Other retained earnings</t>
  </si>
  <si>
    <t>Goodwill and intangible assets</t>
  </si>
  <si>
    <t>Other deductions</t>
  </si>
  <si>
    <t>Preferred shares and other eligible T1</t>
  </si>
  <si>
    <t>Tier 1</t>
  </si>
  <si>
    <t>Generic funds and eligible T2 instruments</t>
  </si>
  <si>
    <t>* Phased-in ratios are calculated in accordance with the transitory treatment of the CRR. Additionally, 2024 data includes the transitory treatment of IFRS 9.</t>
  </si>
  <si>
    <t>Key data by primary segments</t>
  </si>
  <si>
    <t>Underlying income statement (EUR million)</t>
  </si>
  <si>
    <t>Retail &amp; Commercial Banking</t>
  </si>
  <si>
    <t>Openbank</t>
  </si>
  <si>
    <t>Corporate &amp; Investment Banking</t>
  </si>
  <si>
    <t>Wealth Management &amp; Insurance</t>
  </si>
  <si>
    <t>Payment Solutions</t>
  </si>
  <si>
    <t>Corporate Centre</t>
  </si>
  <si>
    <t>TOTAL GROUP</t>
  </si>
  <si>
    <t>Gross loans and advances to customers
(excl. reverse repos)</t>
  </si>
  <si>
    <t>Customer deposits excl. repos
+ Mutual funds</t>
  </si>
  <si>
    <t>Business volumes (EUR million)</t>
  </si>
  <si>
    <t>Underlying RoTE (post-AT1) *</t>
  </si>
  <si>
    <t>Profitability and efficiency (%)</t>
  </si>
  <si>
    <t>* Denominator allocated according to RWA consumption.</t>
  </si>
  <si>
    <t>Employees</t>
  </si>
  <si>
    <t>Operating data</t>
  </si>
  <si>
    <t>Gross loans and advances to customers **</t>
  </si>
  <si>
    <t xml:space="preserve">    Customer deposits ***</t>
  </si>
  <si>
    <t xml:space="preserve">    Mutual funds</t>
  </si>
  <si>
    <t>Ratios (%), operating means and customers</t>
  </si>
  <si>
    <t>RoTE (post-AT1) ****</t>
  </si>
  <si>
    <t>Number of total customers (thousands)</t>
  </si>
  <si>
    <t>Number of active customers (thousands)</t>
  </si>
  <si>
    <t>** Excluding reverse repos.</t>
  </si>
  <si>
    <t>*** Excluding repos.</t>
  </si>
  <si>
    <t>**** Denominator allocated according to RWA consumption.</t>
  </si>
  <si>
    <t>Ratios (%)</t>
  </si>
  <si>
    <t>Retail &amp; Commercial Banking - Spain</t>
  </si>
  <si>
    <t>Gross loans and advances to customers *</t>
  </si>
  <si>
    <t xml:space="preserve">    Customer deposits **</t>
  </si>
  <si>
    <t>* Excluding reverse repos.</t>
  </si>
  <si>
    <t>** Excluding repos.</t>
  </si>
  <si>
    <t>Retail &amp; Commercial Banking - UK</t>
  </si>
  <si>
    <t>Retail &amp; Commercial Banking - Mexico</t>
  </si>
  <si>
    <t>Retail &amp; Commercial Banking - Brazil</t>
  </si>
  <si>
    <t>GBP million</t>
  </si>
  <si>
    <t>MXN million</t>
  </si>
  <si>
    <t>BRL million</t>
  </si>
  <si>
    <t>Openbank - US</t>
  </si>
  <si>
    <t>USD million</t>
  </si>
  <si>
    <t>Ratios (%) and operating means</t>
  </si>
  <si>
    <t>Assets under management</t>
  </si>
  <si>
    <t>Gross written premiums</t>
  </si>
  <si>
    <t>Number of Private Banking customers (thousands)</t>
  </si>
  <si>
    <t>EBITDA margin</t>
  </si>
  <si>
    <t>Cash, central banks and credit institutions</t>
  </si>
  <si>
    <t>Debt instruments</t>
  </si>
  <si>
    <t>Other financial assets</t>
  </si>
  <si>
    <t>Other asset accounts</t>
  </si>
  <si>
    <t>Central banks and credit institutions</t>
  </si>
  <si>
    <t>Marketable debt securities</t>
  </si>
  <si>
    <t>Other financial liabilities</t>
  </si>
  <si>
    <t>Other liabilities accounts</t>
  </si>
  <si>
    <t>Key data by secondary segments</t>
  </si>
  <si>
    <t>Spain</t>
  </si>
  <si>
    <t>United Kingdom</t>
  </si>
  <si>
    <t>Portugal</t>
  </si>
  <si>
    <t>Openbank Europe</t>
  </si>
  <si>
    <t>United States</t>
  </si>
  <si>
    <t>Mexico</t>
  </si>
  <si>
    <t>Brazil</t>
  </si>
  <si>
    <t>Chile</t>
  </si>
  <si>
    <t>Argentina</t>
  </si>
  <si>
    <t>Rest of the Group</t>
  </si>
  <si>
    <t>Note: Total Group excludes Poland.</t>
  </si>
  <si>
    <t>Branches</t>
  </si>
  <si>
    <t>CLP million</t>
  </si>
  <si>
    <t>Argentine peso million</t>
  </si>
  <si>
    <t>Operating data and customers</t>
  </si>
  <si>
    <t>Stages: Total Group</t>
  </si>
  <si>
    <t>Exposure subject to impairment (EUR billion) *</t>
  </si>
  <si>
    <t>Stage 1</t>
  </si>
  <si>
    <t>Stage 2</t>
  </si>
  <si>
    <t>Stage 3</t>
  </si>
  <si>
    <t>Coverage (%)</t>
  </si>
  <si>
    <t>Total customer funds - Spain</t>
  </si>
  <si>
    <t>EUR billion</t>
  </si>
  <si>
    <t>% YoY</t>
  </si>
  <si>
    <t>% QoQ</t>
  </si>
  <si>
    <t>Demand</t>
  </si>
  <si>
    <t>Time</t>
  </si>
  <si>
    <t>Customer deposits *</t>
  </si>
  <si>
    <t>Total customer funds</t>
  </si>
  <si>
    <t>Total customer funds - UK</t>
  </si>
  <si>
    <t>GBP billion</t>
  </si>
  <si>
    <t>Total customer funds - Portugal</t>
  </si>
  <si>
    <t>Total customer funds - Openbank Europe</t>
  </si>
  <si>
    <t>Constant EUR billion</t>
  </si>
  <si>
    <t>Total customer funds - US</t>
  </si>
  <si>
    <t>USD billion</t>
  </si>
  <si>
    <t>Total customer funds - Mexico</t>
  </si>
  <si>
    <t>Total customer funds - Brazil</t>
  </si>
  <si>
    <t>Total customer funds - Chile</t>
  </si>
  <si>
    <t>Total customer funds - Argentina</t>
  </si>
  <si>
    <t>Payment Solutions*</t>
  </si>
  <si>
    <t>US</t>
  </si>
  <si>
    <t>H1'24</t>
  </si>
  <si>
    <t>9M'24</t>
  </si>
  <si>
    <t>H1'25</t>
  </si>
  <si>
    <t>9M'25</t>
  </si>
  <si>
    <t>Net interest margin (NII / average earning assets)</t>
  </si>
  <si>
    <t>Openbank US</t>
  </si>
  <si>
    <t>Yield on loans</t>
  </si>
  <si>
    <t>Cost of deposits</t>
  </si>
  <si>
    <t>*** Underlying allowances for loan-loss provisions over the last 12 months / Average loans and advances to customers and debt securities issued by non-financial institutions over the last 12 months.</t>
  </si>
  <si>
    <t>Data exclude Poland. Including Poland:
In 2025: Total customers 180,221; Active customers 106,410; Digital customers 62,982. 
In 2024: Total customers 172,537; Active customers 103,262; Digital customers 59,317.</t>
  </si>
  <si>
    <t>-</t>
  </si>
  <si>
    <t>Note: as explained in the explanatory note in the index, unless otherwise stated, all management metrics, including these credit quality ratios, exclude Poland from all periods.</t>
  </si>
  <si>
    <t>Data exclude Poland. Including Poland:
 In 2025: Number of employees 198,403; Number of branches 7,124.
 In 2024: Number of employees 206,753; Number of branches 8,086.</t>
  </si>
  <si>
    <t>Note: As a result of the Poland disposal and in accordance with IFRS 5 requirements, the business subject to the Poland disposal has been classified as 'non-current assets/liabilities held for sale' in the balance sheet from June 2025 and the related results have been reported under 'discontinued operations' in the statutory income statement for all periods. 
However, in line with the reporting changes announced on 10 February 2026, in the underlying income statement, the results related to the Poland disposal are recorded in a single line under 'non-recurring items'. Consequently, the global businesses which, under IFRS 8, are reported exclusively on an underlying basis, will also exclude theses Poland results.
Additionally, and unless otherwise stated, all management metrics in this document exclude Poland in all reported periods.
For more information regarding the changes to Group reporting, please see the presentation published on 10 February 2026.
Variations in constant euros include Argentina in current euros to mitigate distortions from a hyperinflationary economy.  We apply the official ARS exchange rate except in the periods between Q2 2024 and Q1 2025, when we applied an alternative exchange rate for the Argentine peso that better reflected the evolution of inflation. For further information, see the 'Alternative performance measures' section in the appendix to the quarterly report.</t>
  </si>
  <si>
    <t>Exchange rates</t>
  </si>
  <si>
    <t xml:space="preserve">**  Results associated with the business subject to the Poland disposal. </t>
  </si>
  <si>
    <t>Note: in line with the reporting changes announced on 10 February 2026, in the underlying income statement, the results related to the Poland disposal are recorded in a single line under 'non-recurring items'. Consequently, the global businesses which, under IFRS 8, are reported exclusively on an underlying basis, will also exclude theses Poland results.
Additionally, and unless otherwise stated, all management metrics in this document exclude Poland in all reported periods.
For more information regarding the changes to Group reporting, please see the presentation published on 10 February 2026.
Variations in constant euros include Argentina in current euros to mitigate distortions from a hyperinflationary economy.  We apply the official ARS exchange rate except in the periods between Q2 2024 and Q1 2025, when we applied an alternative exchange rate for the Argentine peso that better reflected the evolution of inflation. For further information, see the 'Alternative performance measures' section in the appendix to the quarterly report.</t>
  </si>
  <si>
    <t>Note: data presented in this section are in line with the announced reporting changes. For more information regarding the changes to Group reporting, please see the presentation published on 10 February 2026.
Variations in constant euros include Argentina in current euros to mitigate distortions from a hyperinflationary economy.  We apply the official ARS exchange rate except in the periods between Q2 2024 and Q1 2025, when we applied an alternative exchange rate for the Argentine peso that better reflected the evolution of inflation. For further information, see the 'Alternative performance measures' section in the appendix to the quarterly report.</t>
  </si>
  <si>
    <t>Note: data presented in this section are in line with the announced reporting changes. For more information regarding the changes to Group reporting, please see the presentation published on 10 February 2026.</t>
  </si>
  <si>
    <t>* Additionally, customer loans not subject to impairment recorded at mark to market with changes through P&amp;L (EUR 29 bn in March 2024, EUR 30 bn in June 2024, EUR 42 bn in September 2024, EUR 37 bn in December 2024, EUR 39 bn in March 2025, EUR 46 bn in June 2025, EUR 47 bn in September 25 and EUR 44 bn in December 25).</t>
  </si>
  <si>
    <t>Note: as explained in the explanatory note in the index, unless otherwise stated, all management metrics, including these credit quality metrics, exclude Poland from all periods.</t>
  </si>
  <si>
    <t>Notes: as explained in the explanatory note in the index, unless otherwise stated, all management metrics, including these credit quality ratios, exclude Poland from all periods.</t>
  </si>
  <si>
    <t xml:space="preserve">       Allowances for loan-loss provisions over the last 12 months / Average loans and advances to customers and debt securities issued by non-financial institutions over the last 12 months.</t>
  </si>
  <si>
    <t>FINANCIAL INFORMATION - INCORPORATING REPORTING CHANGES ANNOUNCED ON 10 FEBRUARY 2026</t>
  </si>
  <si>
    <t>G R O U P - INCORPORATING REPORTING CHANGES ANNOUNCED ON 10 FEBRUARY 2026</t>
  </si>
  <si>
    <t>PRIMARY SEGMENTS- INCORPORATING REPORTING CHANGES ANNOUNCED ON 10 FEBRUARY 2026</t>
  </si>
  <si>
    <t>SECONDARY SEGMENTS - INCORPORATING REPORTING CHANGES ANNOUNCED ON 10 FEBRUARY 2026</t>
  </si>
  <si>
    <t>OTHER INFORMATION - INCORPORATING REPORTING CHANGES ANNOUNCED ON 10 FEBRUARY 2026</t>
  </si>
  <si>
    <t xml:space="preserve">Note: data excludes Poland from all periods. However, in the Group's balance sheet a result of the Poland disposal and in accordance with IFRS 5 requirements, the business subject to the Poland disposal has been classified as 'non-current assets/liabilities held for sale' from June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</si>
</sst>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
    <numFmt numFmtId="183" formatCode="#,##0.00\ \p\p;\(#,##0.00\ \p\p\);&quot;—&quot;"/>
  </numFmts>
  <fonts count="77"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0"/>
      <color indexed="9"/>
      <name val="Arial"/>
      <family val="2"/>
    </font>
    <font>
      <b/>
      <sz val="14"/>
      <color indexed="8"/>
      <name val="Santander Text"/>
      <family val="2"/>
    </font>
    <font>
      <i/>
      <sz val="14"/>
      <color indexed="8"/>
      <name val="Santander Text"/>
      <family val="2"/>
    </font>
    <font>
      <i/>
      <sz val="10"/>
      <color indexed="8"/>
      <name val="Arial"/>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b/>
      <i/>
      <sz val="14"/>
      <color indexed="8"/>
      <name val="Santander Text"/>
      <family val="2"/>
    </font>
    <font>
      <sz val="10"/>
      <name val="Arial"/>
      <family val="2"/>
    </font>
    <font>
      <b/>
      <sz val="20"/>
      <name val="Arial"/>
      <family val="2"/>
    </font>
    <font>
      <b/>
      <sz val="36"/>
      <color rgb="FFFF0000"/>
      <name val="Santander Text"/>
      <family val="2"/>
    </font>
    <font>
      <b/>
      <sz val="28"/>
      <color theme="0" tint="-0.499984740745262"/>
      <name val="Santander Text"/>
      <family val="2"/>
    </font>
    <font>
      <sz val="16"/>
      <name val="Arial"/>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sz val="12"/>
      <color theme="1" tint="0.249977111117893"/>
      <name val="Santander Text"/>
      <family val="2"/>
    </font>
    <font>
      <u/>
      <sz val="12"/>
      <color theme="10"/>
      <name val="Arial"/>
      <family val="2"/>
    </font>
    <font>
      <u/>
      <sz val="14"/>
      <color rgb="FF0000FF"/>
      <name val="Arial"/>
      <family val="2"/>
    </font>
    <font>
      <sz val="12"/>
      <color rgb="FFEC0000"/>
      <name val="Arial"/>
      <family val="2"/>
    </font>
    <font>
      <sz val="36"/>
      <color rgb="FFEC0000"/>
      <name val="Santander Text"/>
      <family val="2"/>
    </font>
    <font>
      <sz val="18"/>
      <color rgb="FFEC0000"/>
      <name val="Santander Text"/>
      <family val="2"/>
    </font>
    <font>
      <sz val="12"/>
      <color rgb="FFEC0000"/>
      <name val="Santander Text"/>
      <family val="2"/>
    </font>
    <font>
      <sz val="14"/>
      <color rgb="FFEC0000"/>
      <name val="Santander Text"/>
      <family val="2"/>
    </font>
    <font>
      <sz val="10"/>
      <color rgb="FFEC0000"/>
      <name val="Arial"/>
      <family val="2"/>
    </font>
    <font>
      <sz val="10"/>
      <color rgb="FFEC0000"/>
      <name val="Santander Text"/>
      <family val="2"/>
    </font>
    <font>
      <b/>
      <sz val="14"/>
      <color theme="1"/>
      <name val="Santander Text"/>
      <family val="2"/>
    </font>
    <font>
      <sz val="12"/>
      <name val="Arial"/>
      <family val="2"/>
    </font>
    <font>
      <u/>
      <sz val="14"/>
      <color indexed="8"/>
      <name val="Santander Text"/>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bottom style="medium">
        <color rgb="FFEC0000"/>
      </bottom>
      <diagonal/>
    </border>
    <border>
      <left/>
      <right/>
      <top style="medium">
        <color auto="1"/>
      </top>
      <bottom style="medium">
        <color auto="1"/>
      </bottom>
      <diagonal/>
    </border>
    <border>
      <left/>
      <right/>
      <top style="medium">
        <color rgb="FFEC0000"/>
      </top>
      <bottom/>
      <diagonal/>
    </border>
  </borders>
  <cellStyleXfs count="7">
    <xf numFmtId="0" fontId="0" fillId="0" borderId="0"/>
    <xf numFmtId="0" fontId="14" fillId="0" borderId="0"/>
    <xf numFmtId="0" fontId="32" fillId="0" borderId="0"/>
    <xf numFmtId="0" fontId="3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65" fillId="0" borderId="0" applyNumberFormat="0" applyFill="0" applyBorder="0" applyAlignment="0" applyProtection="0"/>
    <xf numFmtId="9" fontId="75" fillId="0" borderId="0" applyFont="0" applyFill="0" applyBorder="0" applyAlignment="0" applyProtection="0"/>
  </cellStyleXfs>
  <cellXfs count="33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7" fillId="0" borderId="0" xfId="0" applyFont="1" applyAlignment="1">
      <alignment vertical="center"/>
    </xf>
    <xf numFmtId="0" fontId="6"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0" fontId="10" fillId="0" borderId="0" xfId="0" applyFont="1" applyAlignment="1">
      <alignment vertical="center"/>
    </xf>
    <xf numFmtId="164" fontId="7" fillId="0" borderId="0" xfId="0" applyNumberFormat="1" applyFont="1" applyAlignment="1">
      <alignment vertical="center"/>
    </xf>
    <xf numFmtId="0" fontId="10" fillId="0" borderId="0" xfId="0" applyFont="1" applyAlignment="1">
      <alignment vertical="top" wrapText="1"/>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168" fontId="7" fillId="0" borderId="0" xfId="0" applyNumberFormat="1" applyFont="1" applyAlignment="1">
      <alignment horizontal="right" vertical="center"/>
    </xf>
    <xf numFmtId="169" fontId="7" fillId="0" borderId="0" xfId="0" applyNumberFormat="1" applyFont="1" applyAlignment="1">
      <alignment horizontal="right" vertical="center"/>
    </xf>
    <xf numFmtId="0" fontId="11" fillId="0" borderId="0" xfId="0" applyFont="1" applyAlignment="1">
      <alignment vertical="center"/>
    </xf>
    <xf numFmtId="170" fontId="7" fillId="0" borderId="0" xfId="0" applyNumberFormat="1" applyFont="1" applyAlignment="1">
      <alignment vertical="center"/>
    </xf>
    <xf numFmtId="171" fontId="7" fillId="0" borderId="0" xfId="0" applyNumberFormat="1" applyFont="1" applyAlignment="1">
      <alignment horizontal="right" vertical="center"/>
    </xf>
    <xf numFmtId="171" fontId="2" fillId="0" borderId="0" xfId="0" applyNumberFormat="1" applyFont="1" applyAlignment="1">
      <alignment vertical="center"/>
    </xf>
    <xf numFmtId="0" fontId="2" fillId="0" borderId="0" xfId="0" applyFont="1" applyAlignment="1">
      <alignment horizontal="right" vertical="center"/>
    </xf>
    <xf numFmtId="170" fontId="7" fillId="0" borderId="0" xfId="0" applyNumberFormat="1" applyFont="1" applyAlignment="1">
      <alignment horizontal="right" vertical="center"/>
    </xf>
    <xf numFmtId="0" fontId="7" fillId="0" borderId="0" xfId="0" applyFont="1"/>
    <xf numFmtId="164" fontId="7" fillId="0" borderId="0" xfId="0" applyNumberFormat="1" applyFont="1" applyAlignment="1">
      <alignment horizontal="right"/>
    </xf>
    <xf numFmtId="165" fontId="7" fillId="0" borderId="0" xfId="0" applyNumberFormat="1" applyFont="1" applyAlignment="1">
      <alignment horizontal="right"/>
    </xf>
    <xf numFmtId="0" fontId="0" fillId="0" borderId="0" xfId="0" applyAlignment="1">
      <alignment wrapText="1"/>
    </xf>
    <xf numFmtId="0" fontId="12" fillId="0" borderId="0" xfId="0" applyFont="1"/>
    <xf numFmtId="0" fontId="13" fillId="0" borderId="0" xfId="0" applyFont="1"/>
    <xf numFmtId="0" fontId="9" fillId="0" borderId="0" xfId="0" applyFont="1" applyAlignment="1">
      <alignment horizontal="left" vertical="center"/>
    </xf>
    <xf numFmtId="0" fontId="7" fillId="0" borderId="0" xfId="1" quotePrefix="1" applyFont="1" applyAlignment="1">
      <alignment horizontal="left" vertical="center"/>
    </xf>
    <xf numFmtId="164" fontId="15" fillId="0" borderId="0" xfId="0" applyNumberFormat="1" applyFont="1" applyAlignment="1">
      <alignment horizontal="right"/>
    </xf>
    <xf numFmtId="0" fontId="16" fillId="0" borderId="0" xfId="0" applyFont="1"/>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165"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164" fontId="5" fillId="0" borderId="0" xfId="0" applyNumberFormat="1" applyFont="1" applyAlignment="1">
      <alignment horizontal="right" vertical="center"/>
    </xf>
    <xf numFmtId="165" fontId="2" fillId="0" borderId="0" xfId="0" applyNumberFormat="1" applyFont="1" applyAlignment="1">
      <alignment horizontal="right"/>
    </xf>
    <xf numFmtId="165" fontId="15" fillId="0" borderId="0" xfId="0" applyNumberFormat="1" applyFont="1" applyAlignment="1">
      <alignment horizontal="right"/>
    </xf>
    <xf numFmtId="0" fontId="5" fillId="0" borderId="0" xfId="0" quotePrefix="1" applyFont="1" applyAlignment="1">
      <alignment horizontal="left" vertical="center"/>
    </xf>
    <xf numFmtId="172" fontId="5" fillId="0" borderId="0" xfId="0" applyNumberFormat="1" applyFont="1" applyAlignment="1">
      <alignment vertical="center"/>
    </xf>
    <xf numFmtId="165" fontId="5" fillId="0" borderId="0" xfId="0" applyNumberFormat="1" applyFont="1" applyAlignment="1">
      <alignment horizontal="right" vertical="center"/>
    </xf>
    <xf numFmtId="0" fontId="19" fillId="0" borderId="0" xfId="0" applyFont="1"/>
    <xf numFmtId="164" fontId="19" fillId="0" borderId="0" xfId="0" applyNumberFormat="1" applyFont="1" applyAlignment="1">
      <alignment horizontal="right"/>
    </xf>
    <xf numFmtId="0" fontId="10" fillId="0" borderId="0" xfId="1" quotePrefix="1" applyFont="1" applyAlignment="1">
      <alignment horizontal="left" vertical="top"/>
    </xf>
    <xf numFmtId="0" fontId="10" fillId="0" borderId="0" xfId="1" quotePrefix="1" applyFont="1" applyAlignment="1">
      <alignment horizontal="left" vertical="top" wrapText="1"/>
    </xf>
    <xf numFmtId="0" fontId="15" fillId="0" borderId="0" xfId="0" applyFont="1"/>
    <xf numFmtId="0" fontId="20" fillId="0" borderId="0" xfId="0" applyFont="1"/>
    <xf numFmtId="0" fontId="14" fillId="0" borderId="0" xfId="0" applyFont="1" applyAlignment="1">
      <alignment wrapText="1"/>
    </xf>
    <xf numFmtId="0" fontId="21" fillId="0" borderId="0" xfId="0" applyFont="1" applyAlignment="1">
      <alignment horizontal="left" vertical="center"/>
    </xf>
    <xf numFmtId="0" fontId="6" fillId="0" borderId="1"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4" xfId="0" applyFont="1" applyBorder="1" applyAlignment="1">
      <alignment horizontal="centerContinuous" vertical="center"/>
    </xf>
    <xf numFmtId="164" fontId="1" fillId="0" borderId="0" xfId="0" applyNumberFormat="1" applyFont="1"/>
    <xf numFmtId="169" fontId="1" fillId="0" borderId="0" xfId="0" applyNumberFormat="1" applyFont="1"/>
    <xf numFmtId="173" fontId="1" fillId="0" borderId="0" xfId="0" applyNumberFormat="1" applyFont="1"/>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164" fontId="24" fillId="0" borderId="0" xfId="0" applyNumberFormat="1" applyFont="1" applyAlignment="1">
      <alignment horizontal="right" vertical="center"/>
    </xf>
    <xf numFmtId="165" fontId="24" fillId="0" borderId="0" xfId="0" applyNumberFormat="1" applyFont="1" applyAlignment="1">
      <alignment horizontal="right" vertical="center"/>
    </xf>
    <xf numFmtId="0" fontId="4" fillId="0" borderId="0" xfId="0" applyFont="1"/>
    <xf numFmtId="0" fontId="9" fillId="0" borderId="0" xfId="0" applyFont="1" applyAlignment="1">
      <alignment horizontal="left"/>
    </xf>
    <xf numFmtId="0" fontId="23" fillId="0" borderId="0" xfId="0" applyFont="1"/>
    <xf numFmtId="0" fontId="27" fillId="0" borderId="0" xfId="0" applyFont="1" applyAlignment="1">
      <alignment vertical="center"/>
    </xf>
    <xf numFmtId="168" fontId="1" fillId="0" borderId="0" xfId="0" applyNumberFormat="1" applyFont="1" applyAlignment="1">
      <alignment horizontal="right"/>
    </xf>
    <xf numFmtId="174" fontId="7" fillId="0" borderId="0" xfId="0" applyNumberFormat="1" applyFont="1" applyAlignment="1">
      <alignment horizontal="right" vertical="center"/>
    </xf>
    <xf numFmtId="174" fontId="1" fillId="0" borderId="0" xfId="0" applyNumberFormat="1" applyFont="1" applyAlignment="1">
      <alignment horizontal="right"/>
    </xf>
    <xf numFmtId="168" fontId="25" fillId="0" borderId="0" xfId="0" applyNumberFormat="1" applyFont="1" applyAlignment="1">
      <alignment horizontal="right"/>
    </xf>
    <xf numFmtId="168" fontId="15" fillId="0" borderId="0" xfId="0" applyNumberFormat="1" applyFont="1" applyAlignment="1">
      <alignment horizontal="right"/>
    </xf>
    <xf numFmtId="0" fontId="28" fillId="0" borderId="0" xfId="0" quotePrefix="1" applyFont="1" applyAlignment="1">
      <alignment horizontal="left" vertical="center"/>
    </xf>
    <xf numFmtId="164" fontId="28" fillId="0" borderId="0" xfId="0" applyNumberFormat="1" applyFont="1" applyAlignment="1">
      <alignment horizontal="right" vertical="center"/>
    </xf>
    <xf numFmtId="165" fontId="28" fillId="0" borderId="0" xfId="0" applyNumberFormat="1" applyFont="1" applyAlignment="1">
      <alignment horizontal="right" vertical="center"/>
    </xf>
    <xf numFmtId="164" fontId="29" fillId="0" borderId="0" xfId="0" applyNumberFormat="1" applyFont="1" applyAlignment="1">
      <alignment horizontal="right" vertical="center"/>
    </xf>
    <xf numFmtId="165" fontId="29" fillId="0" borderId="0" xfId="0" applyNumberFormat="1" applyFont="1" applyAlignment="1">
      <alignment horizontal="right" vertical="center"/>
    </xf>
    <xf numFmtId="0" fontId="29" fillId="0" borderId="0" xfId="0" quotePrefix="1" applyFont="1" applyAlignment="1">
      <alignment horizontal="left" vertical="center"/>
    </xf>
    <xf numFmtId="171" fontId="1" fillId="0" borderId="0" xfId="0" applyNumberFormat="1" applyFont="1" applyAlignment="1">
      <alignment horizontal="right"/>
    </xf>
    <xf numFmtId="167" fontId="1" fillId="0" borderId="0" xfId="0" applyNumberFormat="1" applyFont="1" applyAlignment="1">
      <alignment horizontal="right"/>
    </xf>
    <xf numFmtId="0" fontId="6" fillId="0" borderId="0" xfId="0" applyFont="1" applyAlignment="1">
      <alignment horizontal="centerContinuous"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164" fontId="9" fillId="0" borderId="0" xfId="0" applyNumberFormat="1" applyFont="1" applyAlignment="1">
      <alignment horizontal="right" vertical="center"/>
    </xf>
    <xf numFmtId="165" fontId="17" fillId="0" borderId="0" xfId="0" applyNumberFormat="1" applyFont="1" applyAlignment="1">
      <alignment horizontal="right" vertical="center"/>
    </xf>
    <xf numFmtId="164" fontId="17" fillId="0" borderId="0" xfId="0" applyNumberFormat="1" applyFont="1" applyAlignment="1">
      <alignment horizontal="right" vertical="center"/>
    </xf>
    <xf numFmtId="168" fontId="18" fillId="0" borderId="0" xfId="0" applyNumberFormat="1" applyFont="1" applyAlignment="1">
      <alignment horizontal="right" vertical="center"/>
    </xf>
    <xf numFmtId="169" fontId="18" fillId="0" borderId="3" xfId="0" applyNumberFormat="1" applyFont="1" applyBorder="1" applyAlignment="1">
      <alignment horizontal="right" vertical="center"/>
    </xf>
    <xf numFmtId="168" fontId="18" fillId="0" borderId="3" xfId="0" applyNumberFormat="1" applyFont="1" applyBorder="1" applyAlignment="1">
      <alignment horizontal="righ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18" fillId="0" borderId="0" xfId="0" quotePrefix="1" applyFont="1" applyAlignment="1">
      <alignment horizontal="left" vertical="center"/>
    </xf>
    <xf numFmtId="164" fontId="18" fillId="0" borderId="0" xfId="0" applyNumberFormat="1" applyFont="1" applyAlignment="1">
      <alignment horizontal="right" vertical="center"/>
    </xf>
    <xf numFmtId="165" fontId="18" fillId="0" borderId="0" xfId="0" applyNumberFormat="1" applyFont="1" applyAlignment="1">
      <alignment horizontal="right" vertical="center"/>
    </xf>
    <xf numFmtId="168" fontId="2" fillId="0" borderId="0" xfId="0" applyNumberFormat="1" applyFont="1"/>
    <xf numFmtId="164" fontId="2" fillId="0" borderId="0" xfId="0" applyNumberFormat="1" applyFont="1"/>
    <xf numFmtId="0" fontId="7" fillId="0" borderId="7" xfId="0" applyFont="1" applyBorder="1"/>
    <xf numFmtId="168" fontId="17" fillId="0" borderId="2" xfId="0" applyNumberFormat="1" applyFont="1" applyBorder="1" applyAlignment="1">
      <alignment horizontal="right" vertical="center"/>
    </xf>
    <xf numFmtId="168" fontId="7" fillId="0" borderId="0" xfId="0" applyNumberFormat="1" applyFont="1" applyAlignment="1">
      <alignment horizontal="right"/>
    </xf>
    <xf numFmtId="168" fontId="7" fillId="0" borderId="8" xfId="0" applyNumberFormat="1" applyFont="1" applyBorder="1" applyAlignment="1">
      <alignment horizontal="right"/>
    </xf>
    <xf numFmtId="168" fontId="18" fillId="0" borderId="9" xfId="0" applyNumberFormat="1" applyFont="1" applyBorder="1" applyAlignment="1">
      <alignment horizontal="right" vertical="center"/>
    </xf>
    <xf numFmtId="164" fontId="30" fillId="0" borderId="0" xfId="0" applyNumberFormat="1" applyFont="1" applyAlignment="1">
      <alignment vertical="center"/>
    </xf>
    <xf numFmtId="168" fontId="30" fillId="0" borderId="0" xfId="0" applyNumberFormat="1" applyFont="1" applyAlignment="1">
      <alignment vertical="center"/>
    </xf>
    <xf numFmtId="165" fontId="7" fillId="0" borderId="0" xfId="0" applyNumberFormat="1" applyFont="1" applyAlignment="1">
      <alignment vertical="center"/>
    </xf>
    <xf numFmtId="168" fontId="7" fillId="0" borderId="0" xfId="0" applyNumberFormat="1" applyFont="1" applyAlignment="1">
      <alignment vertical="center"/>
    </xf>
    <xf numFmtId="164" fontId="7" fillId="0" borderId="8" xfId="0" applyNumberFormat="1" applyFont="1" applyBorder="1" applyAlignment="1">
      <alignment horizontal="right" vertical="center"/>
    </xf>
    <xf numFmtId="164" fontId="18" fillId="0" borderId="9" xfId="0" applyNumberFormat="1" applyFont="1" applyBorder="1" applyAlignment="1">
      <alignment horizontal="right" vertical="center"/>
    </xf>
    <xf numFmtId="0" fontId="17" fillId="0" borderId="0" xfId="0" quotePrefix="1" applyFont="1" applyAlignment="1">
      <alignment horizontal="left" vertical="center"/>
    </xf>
    <xf numFmtId="0" fontId="30" fillId="0" borderId="0" xfId="0" applyFont="1" applyAlignment="1">
      <alignment horizontal="centerContinuous" vertical="center"/>
    </xf>
    <xf numFmtId="165" fontId="9" fillId="0" borderId="0" xfId="0" applyNumberFormat="1" applyFont="1" applyAlignment="1">
      <alignment horizontal="righ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0" fontId="31" fillId="0" borderId="0" xfId="0" applyFont="1" applyAlignment="1">
      <alignment vertical="center"/>
    </xf>
    <xf numFmtId="0" fontId="9" fillId="0" borderId="13" xfId="0" quotePrefix="1" applyFont="1" applyBorder="1" applyAlignment="1">
      <alignment horizontal="left"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9" fillId="0" borderId="0" xfId="0" quotePrefix="1" applyFont="1" applyAlignment="1">
      <alignment horizontal="left" vertical="center"/>
    </xf>
    <xf numFmtId="175" fontId="7" fillId="0" borderId="0" xfId="0" applyNumberFormat="1" applyFont="1" applyAlignment="1">
      <alignment horizontal="right" vertical="center"/>
    </xf>
    <xf numFmtId="0" fontId="7" fillId="0" borderId="13" xfId="0" applyFont="1" applyBorder="1" applyAlignment="1">
      <alignmen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0" fontId="7" fillId="0" borderId="0" xfId="0" applyFont="1" applyAlignment="1">
      <alignment horizontal="right" vertical="center"/>
    </xf>
    <xf numFmtId="164" fontId="30" fillId="0" borderId="0" xfId="0" applyNumberFormat="1" applyFont="1" applyAlignment="1">
      <alignment horizontal="right" vertical="center"/>
    </xf>
    <xf numFmtId="168" fontId="7" fillId="0" borderId="13" xfId="0" applyNumberFormat="1" applyFont="1" applyBorder="1" applyAlignment="1">
      <alignment horizontal="right" vertical="center"/>
    </xf>
    <xf numFmtId="164" fontId="1" fillId="0" borderId="0" xfId="0" applyNumberFormat="1" applyFont="1" applyAlignment="1">
      <alignment horizontal="right"/>
    </xf>
    <xf numFmtId="165" fontId="1" fillId="0" borderId="0" xfId="0" applyNumberFormat="1" applyFont="1" applyAlignment="1">
      <alignment horizontal="right"/>
    </xf>
    <xf numFmtId="164" fontId="15" fillId="0" borderId="0" xfId="0" applyNumberFormat="1" applyFont="1"/>
    <xf numFmtId="0" fontId="6" fillId="0" borderId="1" xfId="0" applyFont="1" applyBorder="1" applyAlignment="1">
      <alignment horizontal="right" vertical="center"/>
    </xf>
    <xf numFmtId="168" fontId="17" fillId="0" borderId="0" xfId="0" applyNumberFormat="1" applyFont="1" applyAlignment="1">
      <alignment horizontal="right" vertical="center"/>
    </xf>
    <xf numFmtId="0" fontId="32" fillId="0" borderId="0" xfId="2"/>
    <xf numFmtId="0" fontId="33" fillId="0" borderId="0" xfId="2" quotePrefix="1" applyFont="1" applyAlignment="1">
      <alignment horizontal="left"/>
    </xf>
    <xf numFmtId="0" fontId="36" fillId="0" borderId="0" xfId="2" applyFont="1"/>
    <xf numFmtId="0" fontId="21" fillId="0" borderId="0" xfId="2" applyFont="1"/>
    <xf numFmtId="0" fontId="37" fillId="0" borderId="0" xfId="2" quotePrefix="1" applyFont="1" applyAlignment="1">
      <alignment horizontal="center" vertical="center"/>
    </xf>
    <xf numFmtId="0" fontId="40" fillId="0" borderId="0" xfId="2" quotePrefix="1" applyFont="1" applyAlignment="1">
      <alignment horizontal="left"/>
    </xf>
    <xf numFmtId="0" fontId="39" fillId="0" borderId="0" xfId="2" applyFont="1" applyAlignment="1">
      <alignment horizontal="left" vertical="center"/>
    </xf>
    <xf numFmtId="0" fontId="39" fillId="0" borderId="0" xfId="3" quotePrefix="1" applyFont="1" applyAlignment="1" applyProtection="1">
      <alignment horizontal="left" vertical="center"/>
    </xf>
    <xf numFmtId="0" fontId="35" fillId="0" borderId="15" xfId="2" quotePrefix="1" applyFont="1" applyBorder="1" applyAlignment="1">
      <alignment horizontal="centerContinuous" vertical="center"/>
    </xf>
    <xf numFmtId="0" fontId="42" fillId="0" borderId="15" xfId="2" quotePrefix="1" applyFont="1" applyBorder="1" applyAlignment="1">
      <alignment horizontal="centerContinuous" vertical="center"/>
    </xf>
    <xf numFmtId="0" fontId="43" fillId="0" borderId="15" xfId="2" applyFont="1" applyBorder="1" applyAlignment="1">
      <alignment horizontal="centerContinuous" vertical="center"/>
    </xf>
    <xf numFmtId="0" fontId="44" fillId="0" borderId="0" xfId="2" applyFont="1"/>
    <xf numFmtId="0" fontId="43" fillId="0" borderId="0" xfId="2" applyFont="1"/>
    <xf numFmtId="0" fontId="14" fillId="0" borderId="0" xfId="2" applyFont="1"/>
    <xf numFmtId="0" fontId="45" fillId="0" borderId="0" xfId="2" quotePrefix="1" applyFont="1" applyAlignment="1">
      <alignment horizontal="center" vertical="center"/>
    </xf>
    <xf numFmtId="0" fontId="46" fillId="0" borderId="0" xfId="4" quotePrefix="1" applyFont="1" applyAlignment="1" applyProtection="1">
      <alignment horizontal="left" vertical="center"/>
    </xf>
    <xf numFmtId="0" fontId="47" fillId="0" borderId="0" xfId="2" applyFont="1" applyAlignment="1">
      <alignment vertical="center"/>
    </xf>
    <xf numFmtId="0" fontId="48" fillId="0" borderId="0" xfId="4" applyFont="1" applyAlignment="1" applyProtection="1">
      <alignment horizontal="center" vertical="center"/>
    </xf>
    <xf numFmtId="0" fontId="49" fillId="0" borderId="0" xfId="2" applyFont="1"/>
    <xf numFmtId="0" fontId="46" fillId="0" borderId="0" xfId="4" applyFont="1" applyAlignment="1" applyProtection="1">
      <alignment vertical="center"/>
    </xf>
    <xf numFmtId="0" fontId="50" fillId="0" borderId="0" xfId="2" applyFont="1"/>
    <xf numFmtId="0" fontId="51" fillId="0" borderId="0" xfId="2" applyFont="1"/>
    <xf numFmtId="0" fontId="49" fillId="0" borderId="0" xfId="2" applyFont="1" applyAlignment="1">
      <alignment vertical="center"/>
    </xf>
    <xf numFmtId="0" fontId="52" fillId="0" borderId="0" xfId="4" quotePrefix="1" applyFont="1" applyAlignment="1" applyProtection="1">
      <alignment horizontal="left" vertical="center"/>
    </xf>
    <xf numFmtId="0" fontId="3" fillId="0" borderId="0" xfId="2" applyFont="1"/>
    <xf numFmtId="0" fontId="53" fillId="0" borderId="0" xfId="2" quotePrefix="1" applyFont="1" applyAlignment="1">
      <alignment horizontal="center" vertical="center"/>
    </xf>
    <xf numFmtId="0" fontId="54" fillId="0" borderId="0" xfId="4" quotePrefix="1" applyFont="1" applyAlignment="1" applyProtection="1">
      <alignment horizontal="left" vertical="center"/>
    </xf>
    <xf numFmtId="0" fontId="55" fillId="0" borderId="0" xfId="2" applyFont="1"/>
    <xf numFmtId="0" fontId="56" fillId="0" borderId="0" xfId="4" applyFont="1" applyAlignment="1" applyProtection="1">
      <alignment horizontal="center" vertical="center"/>
    </xf>
    <xf numFmtId="0" fontId="54" fillId="0" borderId="0" xfId="2" applyFont="1" applyAlignment="1">
      <alignment vertical="center"/>
    </xf>
    <xf numFmtId="0" fontId="57" fillId="0" borderId="0" xfId="2" quotePrefix="1" applyFont="1" applyAlignment="1">
      <alignment horizontal="center" vertical="center"/>
    </xf>
    <xf numFmtId="0" fontId="58" fillId="0" borderId="0" xfId="2" quotePrefix="1" applyFont="1" applyAlignment="1">
      <alignment horizontal="center" vertical="center"/>
    </xf>
    <xf numFmtId="0" fontId="59" fillId="0" borderId="0" xfId="4" quotePrefix="1" applyFont="1" applyAlignment="1" applyProtection="1">
      <alignment horizontal="left" vertical="center"/>
    </xf>
    <xf numFmtId="0" fontId="60" fillId="0" borderId="0" xfId="4" applyFont="1" applyAlignment="1" applyProtection="1">
      <alignment vertical="center"/>
    </xf>
    <xf numFmtId="0" fontId="52" fillId="0" borderId="0" xfId="4" applyFont="1" applyAlignment="1" applyProtection="1">
      <alignment horizontal="left" vertical="center"/>
    </xf>
    <xf numFmtId="0" fontId="61" fillId="0" borderId="0" xfId="2" applyFont="1"/>
    <xf numFmtId="0" fontId="62" fillId="0" borderId="0" xfId="2" quotePrefix="1" applyFont="1" applyAlignment="1">
      <alignment horizontal="center"/>
    </xf>
    <xf numFmtId="0" fontId="63" fillId="0" borderId="0" xfId="4" applyFont="1" applyAlignment="1" applyProtection="1"/>
    <xf numFmtId="0" fontId="36" fillId="0" borderId="0" xfId="2" quotePrefix="1" applyFont="1" applyAlignment="1">
      <alignment horizontal="center"/>
    </xf>
    <xf numFmtId="0" fontId="38" fillId="0" borderId="0" xfId="4" applyFont="1" applyAlignment="1" applyProtection="1"/>
    <xf numFmtId="0" fontId="1" fillId="0" borderId="0" xfId="1" applyFont="1"/>
    <xf numFmtId="0" fontId="14" fillId="0" borderId="0" xfId="1"/>
    <xf numFmtId="0" fontId="2" fillId="0" borderId="0" xfId="1" applyFont="1"/>
    <xf numFmtId="0" fontId="4" fillId="0" borderId="0" xfId="1" applyFont="1" applyAlignment="1">
      <alignment vertical="center"/>
    </xf>
    <xf numFmtId="0" fontId="2" fillId="0" borderId="0" xfId="1" applyFont="1" applyAlignment="1">
      <alignment vertical="center"/>
    </xf>
    <xf numFmtId="0" fontId="23" fillId="0" borderId="0" xfId="1" applyFont="1" applyAlignment="1">
      <alignment vertical="center"/>
    </xf>
    <xf numFmtId="0" fontId="7" fillId="0" borderId="0" xfId="1" applyFont="1" applyAlignment="1">
      <alignment vertical="center"/>
    </xf>
    <xf numFmtId="0" fontId="7" fillId="0" borderId="7" xfId="1" applyFont="1" applyBorder="1" applyAlignment="1">
      <alignment vertical="center"/>
    </xf>
    <xf numFmtId="0" fontId="7" fillId="0" borderId="0" xfId="1" applyFont="1"/>
    <xf numFmtId="164" fontId="7" fillId="0" borderId="0" xfId="1" applyNumberFormat="1" applyFont="1" applyAlignment="1">
      <alignment horizontal="right"/>
    </xf>
    <xf numFmtId="165" fontId="7" fillId="0" borderId="0" xfId="1" applyNumberFormat="1" applyFont="1" applyAlignment="1">
      <alignment horizontal="right"/>
    </xf>
    <xf numFmtId="165" fontId="7" fillId="0" borderId="8" xfId="1" applyNumberFormat="1" applyFont="1" applyBorder="1" applyAlignment="1">
      <alignment horizontal="right" vertical="center"/>
    </xf>
    <xf numFmtId="0" fontId="9" fillId="0" borderId="10" xfId="1" quotePrefix="1" applyFont="1" applyBorder="1" applyAlignment="1">
      <alignment horizontal="left" vertical="center"/>
    </xf>
    <xf numFmtId="164" fontId="9" fillId="0" borderId="2" xfId="1" applyNumberFormat="1" applyFont="1" applyBorder="1" applyAlignment="1">
      <alignment horizontal="right" vertical="center"/>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165" fontId="9" fillId="0" borderId="2" xfId="1" applyNumberFormat="1" applyFont="1" applyBorder="1" applyAlignment="1">
      <alignment horizontal="righ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165" fontId="18" fillId="0" borderId="3" xfId="1" applyNumberFormat="1" applyFont="1" applyBorder="1" applyAlignment="1">
      <alignment horizontal="right" vertical="center"/>
    </xf>
    <xf numFmtId="165" fontId="18" fillId="0" borderId="9" xfId="1" applyNumberFormat="1" applyFont="1" applyBorder="1" applyAlignment="1">
      <alignment horizontal="right" vertical="center"/>
    </xf>
    <xf numFmtId="0" fontId="18" fillId="0" borderId="0" xfId="1" quotePrefix="1" applyFont="1" applyAlignment="1">
      <alignment horizontal="left" vertical="center"/>
    </xf>
    <xf numFmtId="164" fontId="18" fillId="0" borderId="0" xfId="1" applyNumberFormat="1" applyFont="1" applyAlignment="1">
      <alignment horizontal="right" vertical="center"/>
    </xf>
    <xf numFmtId="165" fontId="18" fillId="0" borderId="0" xfId="1" applyNumberFormat="1" applyFont="1" applyAlignment="1">
      <alignment horizontal="right" vertical="center"/>
    </xf>
    <xf numFmtId="164" fontId="7" fillId="0" borderId="0" xfId="1" applyNumberFormat="1" applyFont="1" applyAlignment="1">
      <alignment horizontal="right" vertical="center"/>
    </xf>
    <xf numFmtId="165" fontId="7"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23" fillId="0" borderId="0" xfId="1" applyFont="1"/>
    <xf numFmtId="168" fontId="7" fillId="0" borderId="0" xfId="1" applyNumberFormat="1" applyFont="1" applyAlignment="1">
      <alignment horizontal="right"/>
    </xf>
    <xf numFmtId="168" fontId="18" fillId="0" borderId="3" xfId="1" applyNumberFormat="1" applyFont="1" applyBorder="1" applyAlignment="1">
      <alignment horizontal="right" vertical="center"/>
    </xf>
    <xf numFmtId="0" fontId="10" fillId="0" borderId="0" xfId="1" applyFont="1" applyAlignment="1">
      <alignment vertical="center"/>
    </xf>
    <xf numFmtId="168" fontId="18" fillId="0" borderId="0" xfId="1" applyNumberFormat="1" applyFont="1" applyAlignment="1">
      <alignment horizontal="right" vertical="center"/>
    </xf>
    <xf numFmtId="0" fontId="10" fillId="0" borderId="0" xfId="1" applyFont="1"/>
    <xf numFmtId="164" fontId="7" fillId="0" borderId="8" xfId="1" applyNumberFormat="1" applyFont="1" applyBorder="1" applyAlignment="1">
      <alignment horizontal="right"/>
    </xf>
    <xf numFmtId="164" fontId="18" fillId="0" borderId="9" xfId="1" applyNumberFormat="1" applyFont="1" applyBorder="1" applyAlignment="1">
      <alignment horizontal="right" vertical="center"/>
    </xf>
    <xf numFmtId="0" fontId="6" fillId="0" borderId="16" xfId="1" applyFont="1" applyBorder="1" applyAlignment="1">
      <alignment horizontal="centerContinuous" vertical="center"/>
    </xf>
    <xf numFmtId="0" fontId="6" fillId="0" borderId="7" xfId="1" applyFont="1" applyBorder="1" applyAlignment="1">
      <alignment horizontal="centerContinuous" vertical="center"/>
    </xf>
    <xf numFmtId="176" fontId="6" fillId="0" borderId="1" xfId="0" applyNumberFormat="1" applyFont="1" applyBorder="1" applyAlignment="1">
      <alignment horizontal="center" vertical="center"/>
    </xf>
    <xf numFmtId="177" fontId="7" fillId="0" borderId="0" xfId="0" applyNumberFormat="1" applyFont="1" applyAlignment="1">
      <alignment horizontal="right" vertical="center"/>
    </xf>
    <xf numFmtId="168" fontId="7" fillId="0" borderId="0" xfId="0" applyNumberFormat="1" applyFont="1"/>
    <xf numFmtId="178" fontId="7" fillId="0" borderId="0" xfId="0" applyNumberFormat="1" applyFont="1" applyAlignment="1">
      <alignment horizontal="right" vertical="center"/>
    </xf>
    <xf numFmtId="179" fontId="7" fillId="0" borderId="0" xfId="0" applyNumberFormat="1" applyFont="1" applyAlignment="1">
      <alignment horizontal="right" vertical="center"/>
    </xf>
    <xf numFmtId="0" fontId="6" fillId="0" borderId="1" xfId="0" quotePrefix="1" applyFont="1" applyBorder="1" applyAlignment="1">
      <alignment horizontal="center" vertical="center" wrapText="1"/>
    </xf>
    <xf numFmtId="0" fontId="4" fillId="0" borderId="0" xfId="1" applyFont="1"/>
    <xf numFmtId="0" fontId="9" fillId="0" borderId="0" xfId="1" applyFont="1" applyAlignment="1">
      <alignment horizontal="left"/>
    </xf>
    <xf numFmtId="176" fontId="6" fillId="0" borderId="1" xfId="1" applyNumberFormat="1" applyFont="1" applyBorder="1" applyAlignment="1">
      <alignment horizontal="center" vertical="center"/>
    </xf>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7" fillId="0" borderId="17" xfId="1" applyFont="1" applyBorder="1"/>
    <xf numFmtId="164" fontId="7" fillId="0" borderId="17" xfId="1" applyNumberFormat="1" applyFont="1" applyBorder="1" applyAlignment="1">
      <alignment horizontal="right"/>
    </xf>
    <xf numFmtId="0" fontId="2" fillId="0" borderId="7" xfId="0" applyFont="1" applyBorder="1" applyAlignment="1">
      <alignment vertical="center"/>
    </xf>
    <xf numFmtId="166" fontId="7" fillId="0" borderId="8" xfId="0" applyNumberFormat="1" applyFont="1" applyBorder="1" applyAlignment="1">
      <alignment horizontal="right" vertical="center"/>
    </xf>
    <xf numFmtId="0" fontId="10" fillId="2" borderId="0" xfId="0" applyFont="1" applyFill="1"/>
    <xf numFmtId="0" fontId="17" fillId="0" borderId="0" xfId="0" applyFont="1" applyAlignment="1">
      <alignment vertical="center"/>
    </xf>
    <xf numFmtId="165" fontId="7" fillId="0" borderId="8" xfId="0" applyNumberFormat="1" applyFont="1" applyBorder="1" applyAlignment="1">
      <alignment horizontal="right"/>
    </xf>
    <xf numFmtId="0" fontId="10" fillId="0" borderId="0" xfId="0" applyFont="1" applyAlignment="1">
      <alignment wrapText="1"/>
    </xf>
    <xf numFmtId="0" fontId="17" fillId="0" borderId="13" xfId="0" quotePrefix="1" applyFont="1" applyBorder="1" applyAlignment="1">
      <alignment horizontal="lef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0" fontId="66" fillId="0" borderId="0" xfId="5" applyFont="1" applyAlignment="1">
      <alignment horizontal="left" vertical="center"/>
    </xf>
    <xf numFmtId="0" fontId="10" fillId="0" borderId="0" xfId="0" applyFont="1"/>
    <xf numFmtId="0" fontId="67" fillId="0" borderId="0" xfId="2" applyFont="1"/>
    <xf numFmtId="0" fontId="68" fillId="0" borderId="0" xfId="2" quotePrefix="1" applyFont="1" applyAlignment="1">
      <alignment horizontal="center" vertical="center"/>
    </xf>
    <xf numFmtId="0" fontId="69" fillId="0" borderId="0" xfId="4" quotePrefix="1" applyFont="1" applyAlignment="1" applyProtection="1">
      <alignment horizontal="left" vertical="center"/>
    </xf>
    <xf numFmtId="0" fontId="70" fillId="0" borderId="0" xfId="2" applyFont="1"/>
    <xf numFmtId="0" fontId="71" fillId="0" borderId="0" xfId="4" applyFont="1" applyAlignment="1" applyProtection="1">
      <alignment horizontal="center" vertical="center"/>
    </xf>
    <xf numFmtId="0" fontId="73" fillId="0" borderId="0" xfId="2" applyFont="1"/>
    <xf numFmtId="0" fontId="1" fillId="0" borderId="0" xfId="0" applyFont="1" applyAlignment="1">
      <alignment horizontal="left"/>
    </xf>
    <xf numFmtId="180" fontId="7" fillId="0" borderId="0" xfId="0" applyNumberFormat="1" applyFont="1" applyAlignment="1">
      <alignment horizontal="right" vertical="center"/>
    </xf>
    <xf numFmtId="181" fontId="7" fillId="0" borderId="0" xfId="0" applyNumberFormat="1" applyFont="1" applyAlignment="1">
      <alignment horizontal="right" vertical="center"/>
    </xf>
    <xf numFmtId="181" fontId="7" fillId="0" borderId="18" xfId="0" applyNumberFormat="1" applyFont="1" applyBorder="1" applyAlignment="1">
      <alignment horizontal="right" vertical="center"/>
    </xf>
    <xf numFmtId="0" fontId="69" fillId="0" borderId="0" xfId="4" quotePrefix="1" applyFont="1" applyFill="1" applyAlignment="1" applyProtection="1">
      <alignment horizontal="left" vertical="center"/>
    </xf>
    <xf numFmtId="0" fontId="71" fillId="0" borderId="0" xfId="4" applyFont="1" applyFill="1" applyAlignment="1" applyProtection="1">
      <alignment horizontal="center" vertical="center"/>
    </xf>
    <xf numFmtId="0" fontId="72" fillId="0" borderId="0" xfId="2" applyFont="1"/>
    <xf numFmtId="0" fontId="68" fillId="0" borderId="0" xfId="2" applyFont="1" applyAlignment="1">
      <alignment vertical="center"/>
    </xf>
    <xf numFmtId="0" fontId="69" fillId="0" borderId="0" xfId="2" applyFont="1" applyAlignment="1">
      <alignment vertical="center"/>
    </xf>
    <xf numFmtId="0" fontId="74" fillId="0" borderId="0" xfId="0" quotePrefix="1" applyFont="1" applyAlignment="1">
      <alignment horizontal="left" vertical="center"/>
    </xf>
    <xf numFmtId="0" fontId="7" fillId="0" borderId="17" xfId="0" applyFont="1" applyBorder="1"/>
    <xf numFmtId="168" fontId="7" fillId="0" borderId="17" xfId="0" applyNumberFormat="1" applyFont="1" applyBorder="1" applyAlignment="1">
      <alignment horizontal="right"/>
    </xf>
    <xf numFmtId="164" fontId="7" fillId="0" borderId="17" xfId="0" applyNumberFormat="1" applyFont="1" applyBorder="1" applyAlignment="1">
      <alignment horizontal="right"/>
    </xf>
    <xf numFmtId="165" fontId="7" fillId="0" borderId="17" xfId="0" applyNumberFormat="1" applyFont="1" applyBorder="1" applyAlignment="1">
      <alignment horizontal="right"/>
    </xf>
    <xf numFmtId="0" fontId="9" fillId="0" borderId="0" xfId="0" quotePrefix="1" applyFont="1" applyAlignment="1">
      <alignment horizontal="left" vertical="center" indent="2"/>
    </xf>
    <xf numFmtId="168" fontId="9" fillId="0" borderId="0" xfId="0" applyNumberFormat="1" applyFont="1" applyAlignment="1">
      <alignment horizontal="right" vertical="center"/>
    </xf>
    <xf numFmtId="0" fontId="14" fillId="0" borderId="0" xfId="1" applyAlignment="1">
      <alignment wrapText="1"/>
    </xf>
    <xf numFmtId="0" fontId="2" fillId="0" borderId="0" xfId="1" applyFont="1" applyAlignment="1">
      <alignment wrapText="1"/>
    </xf>
    <xf numFmtId="0" fontId="1" fillId="0" borderId="0" xfId="0" applyFont="1" applyAlignment="1">
      <alignment vertical="center" wrapText="1"/>
    </xf>
    <xf numFmtId="0" fontId="2" fillId="0" borderId="0" xfId="1" applyFont="1" applyAlignment="1">
      <alignment vertical="center" wrapText="1"/>
    </xf>
    <xf numFmtId="164" fontId="7" fillId="0" borderId="0" xfId="1" applyNumberFormat="1" applyFont="1" applyAlignment="1">
      <alignment horizontal="right" wrapText="1"/>
    </xf>
    <xf numFmtId="164" fontId="9" fillId="0" borderId="2" xfId="1" applyNumberFormat="1" applyFont="1" applyBorder="1" applyAlignment="1">
      <alignment horizontal="right" vertical="center" wrapText="1"/>
    </xf>
    <xf numFmtId="164" fontId="9" fillId="0" borderId="10" xfId="1" quotePrefix="1" applyNumberFormat="1" applyFont="1" applyBorder="1" applyAlignment="1">
      <alignment horizontal="right" vertical="center" wrapText="1"/>
    </xf>
    <xf numFmtId="164" fontId="18" fillId="0" borderId="3" xfId="1" applyNumberFormat="1" applyFont="1" applyBorder="1" applyAlignment="1">
      <alignment horizontal="right" vertical="center" wrapText="1"/>
    </xf>
    <xf numFmtId="164" fontId="18" fillId="0" borderId="0" xfId="1" applyNumberFormat="1" applyFont="1" applyAlignment="1">
      <alignment horizontal="right" vertical="center" wrapText="1"/>
    </xf>
    <xf numFmtId="164" fontId="7" fillId="0" borderId="0" xfId="1" applyNumberFormat="1" applyFont="1" applyAlignment="1">
      <alignment horizontal="right" vertical="center" wrapText="1"/>
    </xf>
    <xf numFmtId="0" fontId="6" fillId="0" borderId="16" xfId="1" applyFont="1" applyBorder="1" applyAlignment="1">
      <alignment horizontal="centerContinuous" vertical="center" wrapText="1"/>
    </xf>
    <xf numFmtId="0" fontId="6" fillId="0" borderId="7" xfId="1" applyFont="1" applyBorder="1" applyAlignment="1">
      <alignment horizontal="centerContinuous" vertical="center" wrapText="1"/>
    </xf>
    <xf numFmtId="168" fontId="7" fillId="0" borderId="0" xfId="1" applyNumberFormat="1" applyFont="1" applyAlignment="1">
      <alignment horizontal="right" wrapText="1"/>
    </xf>
    <xf numFmtId="168" fontId="7" fillId="0" borderId="8" xfId="1" applyNumberFormat="1" applyFont="1" applyBorder="1" applyAlignment="1">
      <alignment horizontal="right" wrapText="1"/>
    </xf>
    <xf numFmtId="165" fontId="7" fillId="0" borderId="8" xfId="1" applyNumberFormat="1" applyFont="1" applyBorder="1" applyAlignment="1">
      <alignment horizontal="right" wrapText="1"/>
    </xf>
    <xf numFmtId="168" fontId="18" fillId="0" borderId="3" xfId="1" applyNumberFormat="1" applyFont="1" applyBorder="1" applyAlignment="1">
      <alignment horizontal="right" vertical="center" wrapText="1"/>
    </xf>
    <xf numFmtId="168" fontId="18" fillId="0" borderId="9" xfId="1" applyNumberFormat="1" applyFont="1" applyBorder="1" applyAlignment="1">
      <alignment horizontal="right" vertical="center" wrapText="1"/>
    </xf>
    <xf numFmtId="168" fontId="18" fillId="0" borderId="0" xfId="1" applyNumberFormat="1" applyFont="1" applyAlignment="1">
      <alignment horizontal="right" vertical="center" wrapText="1"/>
    </xf>
    <xf numFmtId="9" fontId="2" fillId="0" borderId="0" xfId="6" applyFont="1" applyAlignment="1">
      <alignment vertical="center"/>
    </xf>
    <xf numFmtId="182" fontId="2" fillId="0" borderId="0" xfId="6" applyNumberFormat="1" applyFont="1" applyAlignment="1">
      <alignment vertical="center"/>
    </xf>
    <xf numFmtId="183" fontId="7" fillId="0" borderId="0" xfId="0" applyNumberFormat="1" applyFont="1" applyAlignment="1">
      <alignment horizontal="right" vertical="center"/>
    </xf>
    <xf numFmtId="169" fontId="9" fillId="0" borderId="0" xfId="0" applyNumberFormat="1" applyFont="1" applyAlignment="1">
      <alignment horizontal="right" vertical="center"/>
    </xf>
    <xf numFmtId="169" fontId="17" fillId="0" borderId="0" xfId="0" applyNumberFormat="1" applyFont="1" applyAlignment="1">
      <alignment horizontal="right" vertical="center"/>
    </xf>
    <xf numFmtId="0" fontId="1" fillId="0" borderId="0" xfId="0" applyFont="1" applyAlignment="1">
      <alignment vertical="top"/>
    </xf>
    <xf numFmtId="0" fontId="17" fillId="0" borderId="19" xfId="0" quotePrefix="1" applyFont="1" applyBorder="1" applyAlignment="1">
      <alignment horizontal="left" vertical="center"/>
    </xf>
    <xf numFmtId="164" fontId="17" fillId="0" borderId="19" xfId="0" applyNumberFormat="1" applyFont="1" applyBorder="1" applyAlignment="1">
      <alignment horizontal="right" vertical="center"/>
    </xf>
    <xf numFmtId="165" fontId="17" fillId="0" borderId="19" xfId="0" applyNumberFormat="1" applyFont="1" applyBorder="1" applyAlignment="1">
      <alignment horizontal="right" vertical="center"/>
    </xf>
    <xf numFmtId="0" fontId="9" fillId="0" borderId="0" xfId="1" applyFont="1" applyAlignment="1">
      <alignment horizontal="left" vertical="center"/>
    </xf>
    <xf numFmtId="0" fontId="21" fillId="0" borderId="0" xfId="1" applyFont="1" applyAlignment="1">
      <alignment horizontal="left" vertical="center"/>
    </xf>
    <xf numFmtId="0" fontId="5" fillId="0" borderId="0" xfId="1" applyFont="1" applyAlignment="1">
      <alignment horizontal="center" vertical="center"/>
    </xf>
    <xf numFmtId="0" fontId="6" fillId="0" borderId="1" xfId="1" applyFont="1" applyBorder="1" applyAlignment="1">
      <alignment horizontal="centerContinuous" vertical="center"/>
    </xf>
    <xf numFmtId="0" fontId="22" fillId="0" borderId="0" xfId="1" applyFont="1" applyAlignment="1">
      <alignment vertical="center"/>
    </xf>
    <xf numFmtId="0" fontId="6" fillId="0" borderId="1" xfId="1" applyFont="1" applyBorder="1" applyAlignment="1">
      <alignment horizontal="center" vertical="center"/>
    </xf>
    <xf numFmtId="168" fontId="1" fillId="0" borderId="0" xfId="1" applyNumberFormat="1" applyFont="1"/>
    <xf numFmtId="0" fontId="24" fillId="0" borderId="0" xfId="1" applyFont="1" applyAlignment="1">
      <alignment vertical="center"/>
    </xf>
    <xf numFmtId="164" fontId="24" fillId="0" borderId="0" xfId="1" applyNumberFormat="1" applyFont="1" applyAlignment="1">
      <alignment horizontal="right" vertical="center"/>
    </xf>
    <xf numFmtId="165" fontId="24" fillId="0" borderId="0" xfId="1" applyNumberFormat="1" applyFont="1" applyAlignment="1">
      <alignment horizontal="right" vertical="center"/>
    </xf>
    <xf numFmtId="168" fontId="25" fillId="0" borderId="0" xfId="1" applyNumberFormat="1" applyFont="1"/>
    <xf numFmtId="0" fontId="24" fillId="0" borderId="0" xfId="1" applyFont="1" applyAlignment="1">
      <alignment vertical="center" wrapText="1"/>
    </xf>
    <xf numFmtId="168" fontId="22" fillId="0" borderId="0" xfId="1" applyNumberFormat="1" applyFont="1" applyAlignment="1">
      <alignment vertical="center"/>
    </xf>
    <xf numFmtId="0" fontId="15" fillId="0" borderId="0" xfId="1" applyFont="1"/>
    <xf numFmtId="164" fontId="26" fillId="0" borderId="0" xfId="1" applyNumberFormat="1" applyFont="1" applyAlignment="1">
      <alignment horizontal="right"/>
    </xf>
    <xf numFmtId="165" fontId="26" fillId="0" borderId="0" xfId="1" applyNumberFormat="1" applyFont="1" applyAlignment="1">
      <alignment horizontal="right"/>
    </xf>
    <xf numFmtId="0" fontId="11" fillId="0" borderId="0" xfId="1" applyFont="1"/>
    <xf numFmtId="0" fontId="24" fillId="0" borderId="0" xfId="1" applyFont="1"/>
    <xf numFmtId="164" fontId="24" fillId="0" borderId="0" xfId="1" applyNumberFormat="1" applyFont="1" applyAlignment="1">
      <alignment horizontal="right"/>
    </xf>
    <xf numFmtId="0" fontId="76"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2" fillId="0" borderId="0" xfId="0" applyFont="1" applyAlignment="1">
      <alignment vertical="top"/>
    </xf>
    <xf numFmtId="0" fontId="2" fillId="0" borderId="0" xfId="0" applyFont="1" applyAlignment="1">
      <alignment vertical="top" wrapText="1"/>
    </xf>
    <xf numFmtId="168" fontId="5" fillId="0" borderId="0" xfId="0" applyNumberFormat="1" applyFont="1" applyAlignment="1">
      <alignment horizontal="right" vertical="center"/>
    </xf>
    <xf numFmtId="0" fontId="3" fillId="0" borderId="0" xfId="2" applyFont="1" applyAlignment="1">
      <alignment vertical="top" wrapText="1"/>
    </xf>
    <xf numFmtId="0" fontId="2" fillId="0" borderId="0" xfId="0" applyFont="1" applyAlignment="1">
      <alignment horizontal="left" vertical="center" indent="1"/>
    </xf>
    <xf numFmtId="0" fontId="64" fillId="0" borderId="0" xfId="0" applyFont="1" applyAlignment="1">
      <alignment horizontal="left" vertical="top" wrapText="1"/>
    </xf>
    <xf numFmtId="0" fontId="34" fillId="2" borderId="20" xfId="2" quotePrefix="1" applyFont="1" applyFill="1" applyBorder="1" applyAlignment="1">
      <alignment horizontal="center" vertical="center" wrapText="1"/>
    </xf>
    <xf numFmtId="0" fontId="35" fillId="0" borderId="18" xfId="2" quotePrefix="1" applyFont="1" applyBorder="1" applyAlignment="1">
      <alignment horizontal="center" vertical="center"/>
    </xf>
    <xf numFmtId="0" fontId="35" fillId="0" borderId="15" xfId="2" quotePrefix="1" applyFont="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2" fillId="0" borderId="0" xfId="0" applyFont="1" applyAlignment="1">
      <alignment horizontal="left" vertical="top" wrapText="1"/>
    </xf>
    <xf numFmtId="0" fontId="2" fillId="0" borderId="14" xfId="0"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2" applyFont="1" applyAlignment="1">
      <alignment horizontal="left" vertical="top" wrapText="1"/>
    </xf>
    <xf numFmtId="0" fontId="10" fillId="0" borderId="0" xfId="0" applyFont="1" applyAlignment="1">
      <alignment horizontal="left" wrapText="1"/>
    </xf>
  </cellXfs>
  <cellStyles count="7">
    <cellStyle name="Hipervínculo" xfId="5" builtinId="8"/>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6" builtinId="5"/>
  </cellStyles>
  <dxfs count="0"/>
  <tableStyles count="0" defaultTableStyle="TableStyleMedium2" defaultPivotStyle="PivotStyleLight16"/>
  <colors>
    <mruColors>
      <color rgb="FFE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1.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2.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4.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5.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3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4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5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60.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1.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2.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3.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4.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5.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6.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7.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8.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9.xml.rels><?xml version="1.0" encoding="UTF-8" standalone="yes"?>
<Relationships xmlns="http://schemas.openxmlformats.org/package/2006/relationships"><Relationship Id="rId1" Type="http://schemas.openxmlformats.org/officeDocument/2006/relationships/hyperlink" Target="#Index_Group!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240244</xdr:rowOff>
    </xdr:to>
    <xdr:pic>
      <xdr:nvPicPr>
        <xdr:cNvPr id="2" name="Imagen 1">
          <a:extLst>
            <a:ext uri="{FF2B5EF4-FFF2-40B4-BE49-F238E27FC236}">
              <a16:creationId xmlns:a16="http://schemas.microsoft.com/office/drawing/2014/main" id="{10356A34-37DB-4EDD-9753-D9157D584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8203DF3-A182-41EB-AB5A-21D6C834EE30}"/>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26669A8-62DF-B3E5-4730-8D4FA4FDD02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28A5CD74-85F6-DC4D-F5D1-202A9876A4C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BC4FCC8-90E3-4729-85FC-081137981AB2}"/>
            </a:ext>
          </a:extLst>
        </xdr:cNvPr>
        <xdr:cNvGrpSpPr>
          <a:grpSpLocks/>
        </xdr:cNvGrpSpPr>
      </xdr:nvGrpSpPr>
      <xdr:grpSpPr>
        <a:xfrm>
          <a:off x="258536" y="20818929"/>
          <a:ext cx="648000" cy="648000"/>
          <a:chOff x="2764971" y="3239003"/>
          <a:chExt cx="818583" cy="762000"/>
        </a:xfrm>
      </xdr:grpSpPr>
      <xdr:sp macro="" textlink="">
        <xdr:nvSpPr>
          <xdr:cNvPr id="6" name="AutoShape 7">
            <a:extLst>
              <a:ext uri="{FF2B5EF4-FFF2-40B4-BE49-F238E27FC236}">
                <a16:creationId xmlns:a16="http://schemas.microsoft.com/office/drawing/2014/main" id="{DC41E901-C307-E54C-5E9E-1B027F4207A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1CDF596-B3FF-8F94-A778-4ACB724F6F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D9CA77-E74F-4C38-B83D-09E686A8FD9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D2CC0B8F-B42D-BC0C-05E7-E63C73BC56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110980BA-4EE4-7937-2FB3-CE4CF1ECDA6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7A5913C-0601-426A-B851-E0257977F80B}"/>
            </a:ext>
          </a:extLst>
        </xdr:cNvPr>
        <xdr:cNvGrpSpPr>
          <a:grpSpLocks/>
        </xdr:cNvGrpSpPr>
      </xdr:nvGrpSpPr>
      <xdr:grpSpPr>
        <a:xfrm>
          <a:off x="258536" y="13933714"/>
          <a:ext cx="648000" cy="648000"/>
          <a:chOff x="2764971" y="3239003"/>
          <a:chExt cx="818583" cy="762000"/>
        </a:xfrm>
      </xdr:grpSpPr>
      <xdr:sp macro="" textlink="">
        <xdr:nvSpPr>
          <xdr:cNvPr id="12" name="AutoShape 7">
            <a:extLst>
              <a:ext uri="{FF2B5EF4-FFF2-40B4-BE49-F238E27FC236}">
                <a16:creationId xmlns:a16="http://schemas.microsoft.com/office/drawing/2014/main" id="{2376F9F4-68A0-C1D5-3D7A-3A229D9281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179FC9AE-F620-4703-8EB0-C62F4EB0CC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06B5177-EE5C-4026-9F2B-F1BD0F4D2B2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AC90FDB2-3B91-54B1-2A03-19CE9DF28E0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35F2BB42-9F7E-93D4-43D0-6861689940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C437F7D-D690-424A-87BA-04E3F6C04EB0}"/>
            </a:ext>
          </a:extLst>
        </xdr:cNvPr>
        <xdr:cNvGrpSpPr>
          <a:grpSpLocks/>
        </xdr:cNvGrpSpPr>
      </xdr:nvGrpSpPr>
      <xdr:grpSpPr>
        <a:xfrm>
          <a:off x="258536" y="12110357"/>
          <a:ext cx="648000" cy="648000"/>
          <a:chOff x="2764971" y="3239003"/>
          <a:chExt cx="818583" cy="762000"/>
        </a:xfrm>
      </xdr:grpSpPr>
      <xdr:sp macro="" textlink="">
        <xdr:nvSpPr>
          <xdr:cNvPr id="12" name="AutoShape 7">
            <a:extLst>
              <a:ext uri="{FF2B5EF4-FFF2-40B4-BE49-F238E27FC236}">
                <a16:creationId xmlns:a16="http://schemas.microsoft.com/office/drawing/2014/main" id="{93FBDB3D-C14B-D524-8560-3E1382CD904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EB83F48A-56A1-A17F-18EB-2420CCED23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935F6B9-5583-4DE7-AE3E-AE058D8E894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0F83BB2-99D6-29CA-D61A-F6BFB14DEE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4248CDDF-4F64-4F0A-2065-F2C8649FB7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43503E7-46D2-4E69-9CC3-9D6E737F5649}"/>
            </a:ext>
          </a:extLst>
        </xdr:cNvPr>
        <xdr:cNvGrpSpPr>
          <a:grpSpLocks/>
        </xdr:cNvGrpSpPr>
      </xdr:nvGrpSpPr>
      <xdr:grpSpPr>
        <a:xfrm>
          <a:off x="258536" y="12028714"/>
          <a:ext cx="648000" cy="648000"/>
          <a:chOff x="2764971" y="3239003"/>
          <a:chExt cx="818583" cy="762000"/>
        </a:xfrm>
      </xdr:grpSpPr>
      <xdr:sp macro="" textlink="">
        <xdr:nvSpPr>
          <xdr:cNvPr id="12" name="AutoShape 7">
            <a:extLst>
              <a:ext uri="{FF2B5EF4-FFF2-40B4-BE49-F238E27FC236}">
                <a16:creationId xmlns:a16="http://schemas.microsoft.com/office/drawing/2014/main" id="{32AEDA1A-5031-7709-26BD-3E7952631C1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D41EF6A1-5801-2BBD-2E2B-861DAFFAB80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0EE0EC-8D8D-449A-A109-FF8276F4FE5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EB1191A-9922-27E8-9C86-DA92D3449E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7FA06D4-C8D9-91F1-E965-5EEB6704E6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432957</xdr:colOff>
      <xdr:row>3</xdr:row>
      <xdr:rowOff>130176</xdr:rowOff>
    </xdr:from>
    <xdr:to>
      <xdr:col>2</xdr:col>
      <xdr:colOff>1299949</xdr:colOff>
      <xdr:row>5</xdr:row>
      <xdr:rowOff>88517</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46139" y="1183699"/>
          <a:ext cx="866992" cy="708795"/>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0DA354A-AB6C-40F0-9960-0768A99A8B0B}"/>
            </a:ext>
          </a:extLst>
        </xdr:cNvPr>
        <xdr:cNvGrpSpPr>
          <a:grpSpLocks/>
        </xdr:cNvGrpSpPr>
      </xdr:nvGrpSpPr>
      <xdr:grpSpPr>
        <a:xfrm>
          <a:off x="258536" y="312964"/>
          <a:ext cx="648000" cy="648000"/>
          <a:chOff x="2764971" y="3239003"/>
          <a:chExt cx="818583" cy="762000"/>
        </a:xfrm>
      </xdr:grpSpPr>
      <xdr:sp macro="" textlink="">
        <xdr:nvSpPr>
          <xdr:cNvPr id="6" name="AutoShape 7">
            <a:extLst>
              <a:ext uri="{FF2B5EF4-FFF2-40B4-BE49-F238E27FC236}">
                <a16:creationId xmlns:a16="http://schemas.microsoft.com/office/drawing/2014/main" id="{EF299EB6-754F-29DA-AFFE-F9AEC3F520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3C1A37-F272-636F-C31B-A27AAA869A7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3D1178E-A439-41AD-BA47-304FF0C01EAC}"/>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1D3DD11-2546-6A96-72C3-F1582335D8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3D9CD7D-78CB-6A56-E8D9-435FC96299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4D186CA-764B-4B06-B739-B2C0F1BEB50B}"/>
            </a:ext>
          </a:extLst>
        </xdr:cNvPr>
        <xdr:cNvGrpSpPr>
          <a:grpSpLocks/>
        </xdr:cNvGrpSpPr>
      </xdr:nvGrpSpPr>
      <xdr:grpSpPr>
        <a:xfrm>
          <a:off x="258536" y="19308536"/>
          <a:ext cx="648000" cy="648000"/>
          <a:chOff x="2764971" y="3239003"/>
          <a:chExt cx="818583" cy="762000"/>
        </a:xfrm>
      </xdr:grpSpPr>
      <xdr:sp macro="" textlink="">
        <xdr:nvSpPr>
          <xdr:cNvPr id="6" name="AutoShape 7">
            <a:extLst>
              <a:ext uri="{FF2B5EF4-FFF2-40B4-BE49-F238E27FC236}">
                <a16:creationId xmlns:a16="http://schemas.microsoft.com/office/drawing/2014/main" id="{612943F9-BDEA-987C-BFB0-0089081857F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20CC0-E7B4-B77F-92FC-ED06A1B5CC1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758076-2025-4421-8822-28090AA77ADA}"/>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EFA0AE3-CB15-5570-65CB-91351F46E4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4B9776D-5586-1969-C732-9142BC8353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43119889-CB56-4BF3-B393-B32C52E328C1}"/>
            </a:ext>
          </a:extLst>
        </xdr:cNvPr>
        <xdr:cNvGrpSpPr>
          <a:grpSpLocks/>
        </xdr:cNvGrpSpPr>
      </xdr:nvGrpSpPr>
      <xdr:grpSpPr>
        <a:xfrm>
          <a:off x="258536" y="16396607"/>
          <a:ext cx="648000" cy="648000"/>
          <a:chOff x="2764971" y="3239003"/>
          <a:chExt cx="818583" cy="762000"/>
        </a:xfrm>
      </xdr:grpSpPr>
      <xdr:sp macro="" textlink="">
        <xdr:nvSpPr>
          <xdr:cNvPr id="6" name="AutoShape 7">
            <a:extLst>
              <a:ext uri="{FF2B5EF4-FFF2-40B4-BE49-F238E27FC236}">
                <a16:creationId xmlns:a16="http://schemas.microsoft.com/office/drawing/2014/main" id="{E073AAB6-9BD0-5C16-CD34-B0B903601FA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6BCFB5C7-DD82-051B-A465-02E964CA64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6AB7BC8-E94F-4A7D-B7E4-09DF5E59895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7EEE1781-6A2E-5B08-4A69-43BB0DD528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72EAABE3-B1A8-19D4-B46D-32D530D431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25E1804-D5CD-4705-ADFD-E7157D6A2ECD}"/>
            </a:ext>
          </a:extLst>
        </xdr:cNvPr>
        <xdr:cNvGrpSpPr>
          <a:grpSpLocks/>
        </xdr:cNvGrpSpPr>
      </xdr:nvGrpSpPr>
      <xdr:grpSpPr>
        <a:xfrm>
          <a:off x="258536" y="9946821"/>
          <a:ext cx="648000" cy="648000"/>
          <a:chOff x="2764971" y="3239003"/>
          <a:chExt cx="818583" cy="762000"/>
        </a:xfrm>
      </xdr:grpSpPr>
      <xdr:sp macro="" textlink="">
        <xdr:nvSpPr>
          <xdr:cNvPr id="6" name="AutoShape 7">
            <a:extLst>
              <a:ext uri="{FF2B5EF4-FFF2-40B4-BE49-F238E27FC236}">
                <a16:creationId xmlns:a16="http://schemas.microsoft.com/office/drawing/2014/main" id="{FD711F5F-B29D-165B-80FD-7E0E247CC1F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F3EDC84-8DB9-FCAB-FB2F-E62B25018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17607F-5E7E-4729-B415-E0B52028977F}"/>
            </a:ext>
          </a:extLst>
        </xdr:cNvPr>
        <xdr:cNvGrpSpPr>
          <a:grpSpLocks/>
        </xdr:cNvGrpSpPr>
      </xdr:nvGrpSpPr>
      <xdr:grpSpPr>
        <a:xfrm>
          <a:off x="410936" y="21039364"/>
          <a:ext cx="648000" cy="618331"/>
          <a:chOff x="2764971" y="3239003"/>
          <a:chExt cx="818583" cy="762000"/>
        </a:xfrm>
      </xdr:grpSpPr>
      <xdr:sp macro="" textlink="">
        <xdr:nvSpPr>
          <xdr:cNvPr id="9" name="AutoShape 7">
            <a:extLst>
              <a:ext uri="{FF2B5EF4-FFF2-40B4-BE49-F238E27FC236}">
                <a16:creationId xmlns:a16="http://schemas.microsoft.com/office/drawing/2014/main" id="{7E6522A6-BE21-7DB9-C6B0-FBA1B42F6D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7C10407-205C-99A5-A56A-7DC1BFA43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5AEDC17-FEC9-4955-A9BC-FFAF2B3DFCC4}"/>
            </a:ext>
          </a:extLst>
        </xdr:cNvPr>
        <xdr:cNvGrpSpPr>
          <a:grpSpLocks/>
        </xdr:cNvGrpSpPr>
      </xdr:nvGrpSpPr>
      <xdr:grpSpPr>
        <a:xfrm>
          <a:off x="258536" y="30520821"/>
          <a:ext cx="648000" cy="675481"/>
          <a:chOff x="2764971" y="3239003"/>
          <a:chExt cx="818583" cy="762000"/>
        </a:xfrm>
      </xdr:grpSpPr>
      <xdr:sp macro="" textlink="">
        <xdr:nvSpPr>
          <xdr:cNvPr id="12" name="AutoShape 7">
            <a:extLst>
              <a:ext uri="{FF2B5EF4-FFF2-40B4-BE49-F238E27FC236}">
                <a16:creationId xmlns:a16="http://schemas.microsoft.com/office/drawing/2014/main" id="{D1870E3A-D0B9-F3E2-63AA-093FD9158CC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B93D11-4D67-A83C-0695-323D719F535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154</xdr:row>
      <xdr:rowOff>152400</xdr:rowOff>
    </xdr:from>
    <xdr:to>
      <xdr:col>1</xdr:col>
      <xdr:colOff>800400</xdr:colOff>
      <xdr:row>154</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A750278-9F8D-4414-97B8-0934FF119D5C}"/>
            </a:ext>
          </a:extLst>
        </xdr:cNvPr>
        <xdr:cNvGrpSpPr>
          <a:grpSpLocks/>
        </xdr:cNvGrpSpPr>
      </xdr:nvGrpSpPr>
      <xdr:grpSpPr>
        <a:xfrm>
          <a:off x="410936" y="41912721"/>
          <a:ext cx="648000" cy="582613"/>
          <a:chOff x="2764971" y="3239003"/>
          <a:chExt cx="818583" cy="762000"/>
        </a:xfrm>
      </xdr:grpSpPr>
      <xdr:sp macro="" textlink="">
        <xdr:nvSpPr>
          <xdr:cNvPr id="15" name="AutoShape 7">
            <a:extLst>
              <a:ext uri="{FF2B5EF4-FFF2-40B4-BE49-F238E27FC236}">
                <a16:creationId xmlns:a16="http://schemas.microsoft.com/office/drawing/2014/main" id="{0880A0D1-664D-35B6-336F-9D02CC7D68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291BC58-2B19-D25D-4C8C-0682DF4848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188</xdr:row>
      <xdr:rowOff>0</xdr:rowOff>
    </xdr:from>
    <xdr:to>
      <xdr:col>1</xdr:col>
      <xdr:colOff>648000</xdr:colOff>
      <xdr:row>188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CE57144-6F8D-43AD-B639-FFAB9B013DDE}"/>
            </a:ext>
          </a:extLst>
        </xdr:cNvPr>
        <xdr:cNvGrpSpPr>
          <a:grpSpLocks/>
        </xdr:cNvGrpSpPr>
      </xdr:nvGrpSpPr>
      <xdr:grpSpPr>
        <a:xfrm>
          <a:off x="258536" y="51394179"/>
          <a:ext cx="648000" cy="622299"/>
          <a:chOff x="2764971" y="3239003"/>
          <a:chExt cx="818583" cy="762000"/>
        </a:xfrm>
      </xdr:grpSpPr>
      <xdr:sp macro="" textlink="">
        <xdr:nvSpPr>
          <xdr:cNvPr id="18" name="AutoShape 7">
            <a:extLst>
              <a:ext uri="{FF2B5EF4-FFF2-40B4-BE49-F238E27FC236}">
                <a16:creationId xmlns:a16="http://schemas.microsoft.com/office/drawing/2014/main" id="{2F917887-F376-B889-CDCE-C3276DB8BBA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BA4B3FFF-BA2C-1647-7462-18A01CE04A4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230</xdr:row>
      <xdr:rowOff>152400</xdr:rowOff>
    </xdr:from>
    <xdr:to>
      <xdr:col>1</xdr:col>
      <xdr:colOff>800400</xdr:colOff>
      <xdr:row>230</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C649B8DB-C67D-4095-9797-D2D266ADCA23}"/>
            </a:ext>
          </a:extLst>
        </xdr:cNvPr>
        <xdr:cNvGrpSpPr>
          <a:grpSpLocks/>
        </xdr:cNvGrpSpPr>
      </xdr:nvGrpSpPr>
      <xdr:grpSpPr>
        <a:xfrm>
          <a:off x="410936" y="62486721"/>
          <a:ext cx="648000" cy="600869"/>
          <a:chOff x="2764971" y="3239003"/>
          <a:chExt cx="818583" cy="762000"/>
        </a:xfrm>
      </xdr:grpSpPr>
      <xdr:sp macro="" textlink="">
        <xdr:nvSpPr>
          <xdr:cNvPr id="21" name="AutoShape 7">
            <a:extLst>
              <a:ext uri="{FF2B5EF4-FFF2-40B4-BE49-F238E27FC236}">
                <a16:creationId xmlns:a16="http://schemas.microsoft.com/office/drawing/2014/main" id="{E58158BE-80CD-3E1D-9F0A-702D2AD88F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5D3E2E1-03B6-F22B-10D5-C4CAEF91C1F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264</xdr:row>
      <xdr:rowOff>0</xdr:rowOff>
    </xdr:from>
    <xdr:to>
      <xdr:col>1</xdr:col>
      <xdr:colOff>648000</xdr:colOff>
      <xdr:row>264</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3F064B5B-4724-44C5-A53A-984285C19BD9}"/>
            </a:ext>
          </a:extLst>
        </xdr:cNvPr>
        <xdr:cNvGrpSpPr>
          <a:grpSpLocks/>
        </xdr:cNvGrpSpPr>
      </xdr:nvGrpSpPr>
      <xdr:grpSpPr>
        <a:xfrm>
          <a:off x="258536" y="71968179"/>
          <a:ext cx="648000" cy="571499"/>
          <a:chOff x="2764971" y="3239003"/>
          <a:chExt cx="818583" cy="762000"/>
        </a:xfrm>
      </xdr:grpSpPr>
      <xdr:sp macro="" textlink="">
        <xdr:nvSpPr>
          <xdr:cNvPr id="24" name="AutoShape 7">
            <a:extLst>
              <a:ext uri="{FF2B5EF4-FFF2-40B4-BE49-F238E27FC236}">
                <a16:creationId xmlns:a16="http://schemas.microsoft.com/office/drawing/2014/main" id="{3F0069F3-AC99-4FA5-3663-AC370463AEB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770703B-9868-70DA-4544-516CCD9E17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3</xdr:row>
      <xdr:rowOff>237069</xdr:rowOff>
    </xdr:to>
    <xdr:pic>
      <xdr:nvPicPr>
        <xdr:cNvPr id="2" name="Imagen 1">
          <a:extLst>
            <a:ext uri="{FF2B5EF4-FFF2-40B4-BE49-F238E27FC236}">
              <a16:creationId xmlns:a16="http://schemas.microsoft.com/office/drawing/2014/main" id="{414B075A-0A61-44A7-B443-EE54ABF69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1552288</xdr:colOff>
      <xdr:row>4</xdr:row>
      <xdr:rowOff>43295</xdr:rowOff>
    </xdr:from>
    <xdr:to>
      <xdr:col>2</xdr:col>
      <xdr:colOff>2447855</xdr:colOff>
      <xdr:row>4</xdr:row>
      <xdr:rowOff>1031876</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45BA2E10-076C-4E44-B83D-8B42F568A7C4}"/>
            </a:ext>
          </a:extLst>
        </xdr:cNvPr>
        <xdr:cNvSpPr/>
      </xdr:nvSpPr>
      <xdr:spPr>
        <a:xfrm>
          <a:off x="4155788" y="1360920"/>
          <a:ext cx="895567" cy="98858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5F1921-A25C-45BC-9748-F7C203CA20E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1D0A3E34-1765-90E3-7DDB-F5FAD2D1CA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FD47BF49-2A1A-135F-1B95-97961B212C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BD924C2-AB75-4752-8683-05DA55ECFB57}"/>
            </a:ext>
          </a:extLst>
        </xdr:cNvPr>
        <xdr:cNvGrpSpPr>
          <a:grpSpLocks/>
        </xdr:cNvGrpSpPr>
      </xdr:nvGrpSpPr>
      <xdr:grpSpPr>
        <a:xfrm>
          <a:off x="258536" y="9946821"/>
          <a:ext cx="648000" cy="648000"/>
          <a:chOff x="2764971" y="3239003"/>
          <a:chExt cx="818583" cy="762000"/>
        </a:xfrm>
      </xdr:grpSpPr>
      <xdr:sp macro="" textlink="">
        <xdr:nvSpPr>
          <xdr:cNvPr id="6" name="AutoShape 7">
            <a:extLst>
              <a:ext uri="{FF2B5EF4-FFF2-40B4-BE49-F238E27FC236}">
                <a16:creationId xmlns:a16="http://schemas.microsoft.com/office/drawing/2014/main" id="{FD29EF97-9FB6-4359-B9AA-F16F8845174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1AC7B22-230E-81CE-6B29-369C88AA25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140C81-AFB7-4462-8059-1CDFDB8AD23D}"/>
            </a:ext>
          </a:extLst>
        </xdr:cNvPr>
        <xdr:cNvGrpSpPr>
          <a:grpSpLocks/>
        </xdr:cNvGrpSpPr>
      </xdr:nvGrpSpPr>
      <xdr:grpSpPr>
        <a:xfrm>
          <a:off x="410936" y="21012150"/>
          <a:ext cx="648000" cy="618331"/>
          <a:chOff x="2764971" y="3239003"/>
          <a:chExt cx="818583" cy="762000"/>
        </a:xfrm>
      </xdr:grpSpPr>
      <xdr:sp macro="" textlink="">
        <xdr:nvSpPr>
          <xdr:cNvPr id="9" name="AutoShape 7">
            <a:extLst>
              <a:ext uri="{FF2B5EF4-FFF2-40B4-BE49-F238E27FC236}">
                <a16:creationId xmlns:a16="http://schemas.microsoft.com/office/drawing/2014/main" id="{30A87A1D-DB6C-2FE5-8EF9-66D98B1B93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EACAC8C-A007-57C9-18EB-8732D5F210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617C7F4-B497-462B-8943-F720FD6B2737}"/>
            </a:ext>
          </a:extLst>
        </xdr:cNvPr>
        <xdr:cNvGrpSpPr>
          <a:grpSpLocks/>
        </xdr:cNvGrpSpPr>
      </xdr:nvGrpSpPr>
      <xdr:grpSpPr>
        <a:xfrm>
          <a:off x="258536" y="30493607"/>
          <a:ext cx="648000" cy="675481"/>
          <a:chOff x="2764971" y="3239003"/>
          <a:chExt cx="818583" cy="762000"/>
        </a:xfrm>
      </xdr:grpSpPr>
      <xdr:sp macro="" textlink="">
        <xdr:nvSpPr>
          <xdr:cNvPr id="12" name="AutoShape 7">
            <a:extLst>
              <a:ext uri="{FF2B5EF4-FFF2-40B4-BE49-F238E27FC236}">
                <a16:creationId xmlns:a16="http://schemas.microsoft.com/office/drawing/2014/main" id="{3452742E-AFE0-023C-33B1-28E59E3E4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21EB77-D15A-4E76-3228-E1F92A0D0B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9CA293-E8E4-49A4-A343-4BB268730CA1}"/>
            </a:ext>
          </a:extLst>
        </xdr:cNvPr>
        <xdr:cNvGrpSpPr>
          <a:grpSpLocks/>
        </xdr:cNvGrpSpPr>
      </xdr:nvGrpSpPr>
      <xdr:grpSpPr>
        <a:xfrm>
          <a:off x="410936" y="41477293"/>
          <a:ext cx="648000" cy="582613"/>
          <a:chOff x="2764971" y="3239003"/>
          <a:chExt cx="818583" cy="762000"/>
        </a:xfrm>
      </xdr:grpSpPr>
      <xdr:sp macro="" textlink="">
        <xdr:nvSpPr>
          <xdr:cNvPr id="15" name="AutoShape 7">
            <a:extLst>
              <a:ext uri="{FF2B5EF4-FFF2-40B4-BE49-F238E27FC236}">
                <a16:creationId xmlns:a16="http://schemas.microsoft.com/office/drawing/2014/main" id="{90F6211F-CF2C-03D3-DEE5-44EFDAE77B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43BF1F1-9FAD-A389-B933-153F41A6E1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5A7AFB8-D1A4-416B-A57C-E9D93914811E}"/>
            </a:ext>
          </a:extLst>
        </xdr:cNvPr>
        <xdr:cNvGrpSpPr>
          <a:grpSpLocks/>
        </xdr:cNvGrpSpPr>
      </xdr:nvGrpSpPr>
      <xdr:grpSpPr>
        <a:xfrm>
          <a:off x="258536" y="50999571"/>
          <a:ext cx="648000" cy="622299"/>
          <a:chOff x="2764971" y="3239003"/>
          <a:chExt cx="818583" cy="762000"/>
        </a:xfrm>
      </xdr:grpSpPr>
      <xdr:sp macro="" textlink="">
        <xdr:nvSpPr>
          <xdr:cNvPr id="18" name="AutoShape 7">
            <a:extLst>
              <a:ext uri="{FF2B5EF4-FFF2-40B4-BE49-F238E27FC236}">
                <a16:creationId xmlns:a16="http://schemas.microsoft.com/office/drawing/2014/main" id="{8627304F-9AAB-A81E-428B-C1491FDDC8A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0B95FBD3-C091-2763-415B-872D9BAD7BA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ABDD80FB-5F19-4A1A-8815-0D2C79B101AF}"/>
            </a:ext>
          </a:extLst>
        </xdr:cNvPr>
        <xdr:cNvGrpSpPr>
          <a:grpSpLocks/>
        </xdr:cNvGrpSpPr>
      </xdr:nvGrpSpPr>
      <xdr:grpSpPr>
        <a:xfrm>
          <a:off x="410936" y="61983257"/>
          <a:ext cx="648000" cy="600869"/>
          <a:chOff x="2764971" y="3239003"/>
          <a:chExt cx="818583" cy="762000"/>
        </a:xfrm>
      </xdr:grpSpPr>
      <xdr:sp macro="" textlink="">
        <xdr:nvSpPr>
          <xdr:cNvPr id="21" name="AutoShape 7">
            <a:extLst>
              <a:ext uri="{FF2B5EF4-FFF2-40B4-BE49-F238E27FC236}">
                <a16:creationId xmlns:a16="http://schemas.microsoft.com/office/drawing/2014/main" id="{A3184FAE-D1BB-E334-19C7-064FEC674B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22560423-5CCF-739F-7690-F646A3646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592AAB81-4DE7-4664-A7BC-5ADEB5C694D4}"/>
            </a:ext>
          </a:extLst>
        </xdr:cNvPr>
        <xdr:cNvGrpSpPr>
          <a:grpSpLocks/>
        </xdr:cNvGrpSpPr>
      </xdr:nvGrpSpPr>
      <xdr:grpSpPr>
        <a:xfrm>
          <a:off x="258536" y="71464714"/>
          <a:ext cx="648000" cy="571499"/>
          <a:chOff x="2764971" y="3239003"/>
          <a:chExt cx="818583" cy="762000"/>
        </a:xfrm>
      </xdr:grpSpPr>
      <xdr:sp macro="" textlink="">
        <xdr:nvSpPr>
          <xdr:cNvPr id="24" name="AutoShape 7">
            <a:extLst>
              <a:ext uri="{FF2B5EF4-FFF2-40B4-BE49-F238E27FC236}">
                <a16:creationId xmlns:a16="http://schemas.microsoft.com/office/drawing/2014/main" id="{1914B839-94CF-3A24-8476-F88F291A338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E6F51F80-7AF8-5D76-3922-B48100D95B9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9E7D2AD-4E55-4D30-8E1E-E353D6188413}"/>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7DC042B7-B908-B59E-9FA6-75D1395843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0A03A06-FABC-99A7-5AFA-4A86D1E98B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D5C3342-64CA-4553-84CC-756C4CC7DBCF}"/>
            </a:ext>
          </a:extLst>
        </xdr:cNvPr>
        <xdr:cNvGrpSpPr>
          <a:grpSpLocks/>
        </xdr:cNvGrpSpPr>
      </xdr:nvGrpSpPr>
      <xdr:grpSpPr>
        <a:xfrm>
          <a:off x="258536" y="9946821"/>
          <a:ext cx="648000" cy="648000"/>
          <a:chOff x="2764971" y="3239003"/>
          <a:chExt cx="818583" cy="762000"/>
        </a:xfrm>
      </xdr:grpSpPr>
      <xdr:sp macro="" textlink="">
        <xdr:nvSpPr>
          <xdr:cNvPr id="6" name="AutoShape 7">
            <a:extLst>
              <a:ext uri="{FF2B5EF4-FFF2-40B4-BE49-F238E27FC236}">
                <a16:creationId xmlns:a16="http://schemas.microsoft.com/office/drawing/2014/main" id="{E57EA0D6-E36A-292D-849E-54D85C8BBE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F8E34BA-3D20-8ED4-7FFD-6063472547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C450626-4C45-467D-803E-58AE4E08D8EF}"/>
            </a:ext>
          </a:extLst>
        </xdr:cNvPr>
        <xdr:cNvGrpSpPr>
          <a:grpSpLocks/>
        </xdr:cNvGrpSpPr>
      </xdr:nvGrpSpPr>
      <xdr:grpSpPr>
        <a:xfrm>
          <a:off x="410936" y="21121007"/>
          <a:ext cx="648000" cy="618331"/>
          <a:chOff x="2764971" y="3239003"/>
          <a:chExt cx="818583" cy="762000"/>
        </a:xfrm>
      </xdr:grpSpPr>
      <xdr:sp macro="" textlink="">
        <xdr:nvSpPr>
          <xdr:cNvPr id="9" name="AutoShape 7">
            <a:extLst>
              <a:ext uri="{FF2B5EF4-FFF2-40B4-BE49-F238E27FC236}">
                <a16:creationId xmlns:a16="http://schemas.microsoft.com/office/drawing/2014/main" id="{303AB417-8506-28A5-F3C7-CF528E068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CBE72AA1-0DAA-0309-2D00-73715E3FAB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15CC980-DB59-4BBB-9620-10CA0ADE4872}"/>
            </a:ext>
          </a:extLst>
        </xdr:cNvPr>
        <xdr:cNvGrpSpPr>
          <a:grpSpLocks/>
        </xdr:cNvGrpSpPr>
      </xdr:nvGrpSpPr>
      <xdr:grpSpPr>
        <a:xfrm>
          <a:off x="258536" y="30602464"/>
          <a:ext cx="648000" cy="675481"/>
          <a:chOff x="2764971" y="3239003"/>
          <a:chExt cx="818583" cy="762000"/>
        </a:xfrm>
      </xdr:grpSpPr>
      <xdr:sp macro="" textlink="">
        <xdr:nvSpPr>
          <xdr:cNvPr id="12" name="AutoShape 7">
            <a:extLst>
              <a:ext uri="{FF2B5EF4-FFF2-40B4-BE49-F238E27FC236}">
                <a16:creationId xmlns:a16="http://schemas.microsoft.com/office/drawing/2014/main" id="{88802EBC-DB49-DFA2-A785-4170626C5F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3CB30BF-4171-6857-894C-6F7F8C09F5D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B200725-FC01-4A96-BCCA-B0CB7519973E}"/>
            </a:ext>
          </a:extLst>
        </xdr:cNvPr>
        <xdr:cNvGrpSpPr>
          <a:grpSpLocks/>
        </xdr:cNvGrpSpPr>
      </xdr:nvGrpSpPr>
      <xdr:grpSpPr>
        <a:xfrm>
          <a:off x="410936" y="41695007"/>
          <a:ext cx="648000" cy="582613"/>
          <a:chOff x="2764971" y="3239003"/>
          <a:chExt cx="818583" cy="762000"/>
        </a:xfrm>
      </xdr:grpSpPr>
      <xdr:sp macro="" textlink="">
        <xdr:nvSpPr>
          <xdr:cNvPr id="15" name="AutoShape 7">
            <a:extLst>
              <a:ext uri="{FF2B5EF4-FFF2-40B4-BE49-F238E27FC236}">
                <a16:creationId xmlns:a16="http://schemas.microsoft.com/office/drawing/2014/main" id="{6417B9D6-76CC-64CB-5A5F-91D1249DA3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5D805999-609A-7CF3-EF40-B9B6B11A81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E1C1975-8CFD-4D26-84B2-DEC40969A05B}"/>
            </a:ext>
          </a:extLst>
        </xdr:cNvPr>
        <xdr:cNvGrpSpPr>
          <a:grpSpLocks/>
        </xdr:cNvGrpSpPr>
      </xdr:nvGrpSpPr>
      <xdr:grpSpPr>
        <a:xfrm>
          <a:off x="258536" y="51176464"/>
          <a:ext cx="648000" cy="622299"/>
          <a:chOff x="2764971" y="3239003"/>
          <a:chExt cx="818583" cy="762000"/>
        </a:xfrm>
      </xdr:grpSpPr>
      <xdr:sp macro="" textlink="">
        <xdr:nvSpPr>
          <xdr:cNvPr id="18" name="AutoShape 7">
            <a:extLst>
              <a:ext uri="{FF2B5EF4-FFF2-40B4-BE49-F238E27FC236}">
                <a16:creationId xmlns:a16="http://schemas.microsoft.com/office/drawing/2014/main" id="{C4419CD2-39B2-76B9-30E3-36E55C384F4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9B78C0F-6532-388C-8C0F-A0E96ED082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EA767EB2-1C2F-4323-9F2F-02951A601777}"/>
            </a:ext>
          </a:extLst>
        </xdr:cNvPr>
        <xdr:cNvGrpSpPr>
          <a:grpSpLocks/>
        </xdr:cNvGrpSpPr>
      </xdr:nvGrpSpPr>
      <xdr:grpSpPr>
        <a:xfrm>
          <a:off x="410936" y="62269007"/>
          <a:ext cx="648000" cy="600869"/>
          <a:chOff x="2764971" y="3239003"/>
          <a:chExt cx="818583" cy="762000"/>
        </a:xfrm>
      </xdr:grpSpPr>
      <xdr:sp macro="" textlink="">
        <xdr:nvSpPr>
          <xdr:cNvPr id="21" name="AutoShape 7">
            <a:extLst>
              <a:ext uri="{FF2B5EF4-FFF2-40B4-BE49-F238E27FC236}">
                <a16:creationId xmlns:a16="http://schemas.microsoft.com/office/drawing/2014/main" id="{C27CE5F4-D9A8-643F-CFFA-5E493A623CB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97A8150-E19B-C548-8185-47746A8760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948A48C-E025-4CA6-A1D3-DBAEA1B9A5CC}"/>
            </a:ext>
          </a:extLst>
        </xdr:cNvPr>
        <xdr:cNvGrpSpPr>
          <a:grpSpLocks/>
        </xdr:cNvGrpSpPr>
      </xdr:nvGrpSpPr>
      <xdr:grpSpPr>
        <a:xfrm>
          <a:off x="258536" y="71750464"/>
          <a:ext cx="648000" cy="571499"/>
          <a:chOff x="2764971" y="3239003"/>
          <a:chExt cx="818583" cy="762000"/>
        </a:xfrm>
      </xdr:grpSpPr>
      <xdr:sp macro="" textlink="">
        <xdr:nvSpPr>
          <xdr:cNvPr id="24" name="AutoShape 7">
            <a:extLst>
              <a:ext uri="{FF2B5EF4-FFF2-40B4-BE49-F238E27FC236}">
                <a16:creationId xmlns:a16="http://schemas.microsoft.com/office/drawing/2014/main" id="{01005731-2EBC-E5DD-A6E0-BD96200208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8B9746DF-C58B-A336-10A8-24BE926F28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31EB301-5955-40E5-A266-D0D8DAC457B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6257C9C1-A2C4-1ECC-60A2-348F633459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E334FE8-B01C-EDFB-AFB0-AAF90C8058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40AA2BD-8CD7-4696-B6BF-3C775D33598F}"/>
            </a:ext>
          </a:extLst>
        </xdr:cNvPr>
        <xdr:cNvGrpSpPr>
          <a:grpSpLocks/>
        </xdr:cNvGrpSpPr>
      </xdr:nvGrpSpPr>
      <xdr:grpSpPr>
        <a:xfrm>
          <a:off x="258536" y="19158857"/>
          <a:ext cx="648000" cy="648000"/>
          <a:chOff x="2764971" y="3239003"/>
          <a:chExt cx="818583" cy="762000"/>
        </a:xfrm>
      </xdr:grpSpPr>
      <xdr:sp macro="" textlink="">
        <xdr:nvSpPr>
          <xdr:cNvPr id="12" name="AutoShape 7">
            <a:extLst>
              <a:ext uri="{FF2B5EF4-FFF2-40B4-BE49-F238E27FC236}">
                <a16:creationId xmlns:a16="http://schemas.microsoft.com/office/drawing/2014/main" id="{EFA3FF5A-F233-AE66-FC5B-9737EBDD270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AD1AE65-56BA-241E-1739-FF7BC7A2B4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DBA52B-FD88-4D32-9FC1-BE99E2FD1160}"/>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4D7A400-F5E1-1F05-1977-6CCF992F5D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8B0D1A4-5D5A-2FDE-1E8F-904105BEF4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38E3E8E3-B813-40B7-B11F-49893525F830}"/>
            </a:ext>
          </a:extLst>
        </xdr:cNvPr>
        <xdr:cNvGrpSpPr>
          <a:grpSpLocks/>
        </xdr:cNvGrpSpPr>
      </xdr:nvGrpSpPr>
      <xdr:grpSpPr>
        <a:xfrm>
          <a:off x="258536" y="16396607"/>
          <a:ext cx="648000" cy="648000"/>
          <a:chOff x="2764971" y="3239003"/>
          <a:chExt cx="818583" cy="762000"/>
        </a:xfrm>
      </xdr:grpSpPr>
      <xdr:sp macro="" textlink="">
        <xdr:nvSpPr>
          <xdr:cNvPr id="12" name="AutoShape 7">
            <a:extLst>
              <a:ext uri="{FF2B5EF4-FFF2-40B4-BE49-F238E27FC236}">
                <a16:creationId xmlns:a16="http://schemas.microsoft.com/office/drawing/2014/main" id="{E21115FE-2C03-049B-A4EF-E2BAE5988A4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4E20964-A77F-6D6E-6C5E-D22DF5EABED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22BDC8F-2400-41F5-B686-B5E923227DBC}"/>
            </a:ext>
          </a:extLst>
        </xdr:cNvPr>
        <xdr:cNvGrpSpPr>
          <a:grpSpLocks/>
        </xdr:cNvGrpSpPr>
      </xdr:nvGrpSpPr>
      <xdr:grpSpPr>
        <a:xfrm>
          <a:off x="410936" y="2370364"/>
          <a:ext cx="648000" cy="648000"/>
          <a:chOff x="2764971" y="3239003"/>
          <a:chExt cx="818583" cy="762000"/>
        </a:xfrm>
      </xdr:grpSpPr>
      <xdr:sp macro="" textlink="">
        <xdr:nvSpPr>
          <xdr:cNvPr id="3" name="AutoShape 7">
            <a:extLst>
              <a:ext uri="{FF2B5EF4-FFF2-40B4-BE49-F238E27FC236}">
                <a16:creationId xmlns:a16="http://schemas.microsoft.com/office/drawing/2014/main" id="{7E5ADB02-B397-7A2A-B147-A98D8E1D23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02D82B-6E92-EA2F-400F-F3BB31C215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3EAA2C6-0C77-4E4E-864E-EB815316EA88}"/>
            </a:ext>
          </a:extLst>
        </xdr:cNvPr>
        <xdr:cNvGrpSpPr>
          <a:grpSpLocks/>
        </xdr:cNvGrpSpPr>
      </xdr:nvGrpSpPr>
      <xdr:grpSpPr>
        <a:xfrm>
          <a:off x="258536" y="11851821"/>
          <a:ext cx="648000" cy="648000"/>
          <a:chOff x="2764971" y="3239003"/>
          <a:chExt cx="818583" cy="762000"/>
        </a:xfrm>
      </xdr:grpSpPr>
      <xdr:sp macro="" textlink="">
        <xdr:nvSpPr>
          <xdr:cNvPr id="6" name="AutoShape 7">
            <a:extLst>
              <a:ext uri="{FF2B5EF4-FFF2-40B4-BE49-F238E27FC236}">
                <a16:creationId xmlns:a16="http://schemas.microsoft.com/office/drawing/2014/main" id="{38257E3D-BF4D-E73F-02BF-DAF25FAA4A9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984814C-C248-48AC-6208-2A47F8F0DC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7E451248-0B96-42CB-918F-5E0A9D215A79}"/>
            </a:ext>
          </a:extLst>
        </xdr:cNvPr>
        <xdr:cNvGrpSpPr>
          <a:grpSpLocks/>
        </xdr:cNvGrpSpPr>
      </xdr:nvGrpSpPr>
      <xdr:grpSpPr>
        <a:xfrm>
          <a:off x="410936" y="465364"/>
          <a:ext cx="648000" cy="704849"/>
          <a:chOff x="2764971" y="3239003"/>
          <a:chExt cx="818583" cy="762000"/>
        </a:xfrm>
      </xdr:grpSpPr>
      <xdr:sp macro="" textlink="">
        <xdr:nvSpPr>
          <xdr:cNvPr id="27" name="AutoShape 7">
            <a:extLst>
              <a:ext uri="{FF2B5EF4-FFF2-40B4-BE49-F238E27FC236}">
                <a16:creationId xmlns:a16="http://schemas.microsoft.com/office/drawing/2014/main" id="{FC99CF89-C5C2-220E-489B-79FDF08BF8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E7A919D-F8E3-435B-B45E-659C88EAA2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24394E-E3B3-4848-A585-899ACE274058}"/>
            </a:ext>
          </a:extLst>
        </xdr:cNvPr>
        <xdr:cNvGrpSpPr>
          <a:grpSpLocks/>
        </xdr:cNvGrpSpPr>
      </xdr:nvGrpSpPr>
      <xdr:grpSpPr>
        <a:xfrm>
          <a:off x="410936" y="2370364"/>
          <a:ext cx="648000" cy="648000"/>
          <a:chOff x="2764971" y="3239003"/>
          <a:chExt cx="818583" cy="762000"/>
        </a:xfrm>
      </xdr:grpSpPr>
      <xdr:sp macro="" textlink="">
        <xdr:nvSpPr>
          <xdr:cNvPr id="3" name="AutoShape 7">
            <a:extLst>
              <a:ext uri="{FF2B5EF4-FFF2-40B4-BE49-F238E27FC236}">
                <a16:creationId xmlns:a16="http://schemas.microsoft.com/office/drawing/2014/main" id="{E9C6DD9A-9710-E1C0-C0CE-7CC59D7C63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06AE6EA-EFB0-EA7A-5333-47D49F83C1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3555E3-EF54-4B77-87C5-CECE34A538B8}"/>
            </a:ext>
          </a:extLst>
        </xdr:cNvPr>
        <xdr:cNvGrpSpPr>
          <a:grpSpLocks/>
        </xdr:cNvGrpSpPr>
      </xdr:nvGrpSpPr>
      <xdr:grpSpPr>
        <a:xfrm>
          <a:off x="258536" y="11851821"/>
          <a:ext cx="648000" cy="648000"/>
          <a:chOff x="2764971" y="3239003"/>
          <a:chExt cx="818583" cy="762000"/>
        </a:xfrm>
      </xdr:grpSpPr>
      <xdr:sp macro="" textlink="">
        <xdr:nvSpPr>
          <xdr:cNvPr id="6" name="AutoShape 7">
            <a:extLst>
              <a:ext uri="{FF2B5EF4-FFF2-40B4-BE49-F238E27FC236}">
                <a16:creationId xmlns:a16="http://schemas.microsoft.com/office/drawing/2014/main" id="{D4E65A4C-6F0A-C93F-B3CC-66E26DA9F1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D13945B1-5FF7-F4FE-7C47-B4BEB40E17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6B637A2-1CE8-4BC7-B593-F34166953A12}"/>
            </a:ext>
          </a:extLst>
        </xdr:cNvPr>
        <xdr:cNvGrpSpPr>
          <a:grpSpLocks/>
        </xdr:cNvGrpSpPr>
      </xdr:nvGrpSpPr>
      <xdr:grpSpPr>
        <a:xfrm>
          <a:off x="410936" y="465364"/>
          <a:ext cx="648000" cy="704849"/>
          <a:chOff x="2764971" y="3239003"/>
          <a:chExt cx="818583" cy="762000"/>
        </a:xfrm>
      </xdr:grpSpPr>
      <xdr:sp macro="" textlink="">
        <xdr:nvSpPr>
          <xdr:cNvPr id="9" name="AutoShape 7">
            <a:extLst>
              <a:ext uri="{FF2B5EF4-FFF2-40B4-BE49-F238E27FC236}">
                <a16:creationId xmlns:a16="http://schemas.microsoft.com/office/drawing/2014/main" id="{027769D7-3E29-9361-7977-CA492613234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459B344-4015-BE9F-ADF0-16D923DCADD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BB6204A-DEA4-4C32-9765-8961F4F3A82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8F5A982-A8AD-7C1F-113A-FEA591413C5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11E9626-D3EA-ADC0-9A3C-96FB85F088B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76FC9F8-F0A3-4163-AC0B-FDEA04E792AF}"/>
            </a:ext>
          </a:extLst>
        </xdr:cNvPr>
        <xdr:cNvGrpSpPr>
          <a:grpSpLocks/>
        </xdr:cNvGrpSpPr>
      </xdr:nvGrpSpPr>
      <xdr:grpSpPr>
        <a:xfrm>
          <a:off x="258536" y="9987643"/>
          <a:ext cx="648000" cy="648000"/>
          <a:chOff x="2764971" y="3239003"/>
          <a:chExt cx="818583" cy="762000"/>
        </a:xfrm>
      </xdr:grpSpPr>
      <xdr:sp macro="" textlink="">
        <xdr:nvSpPr>
          <xdr:cNvPr id="6" name="AutoShape 7">
            <a:extLst>
              <a:ext uri="{FF2B5EF4-FFF2-40B4-BE49-F238E27FC236}">
                <a16:creationId xmlns:a16="http://schemas.microsoft.com/office/drawing/2014/main" id="{2D128456-8791-D98F-EDCD-8277287F78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E0DA3B4-3AC1-5808-2D76-47EC1DFEEE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C3C878B-8FDA-4CA7-8CE7-C22148799A1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8E620D0-59A0-2AE9-9C9A-34DA4BA122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497C0EB-6421-061C-23EA-F89D1B550D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11493E5-FD78-40CA-AB57-038A18DE66B3}"/>
            </a:ext>
          </a:extLst>
        </xdr:cNvPr>
        <xdr:cNvGrpSpPr>
          <a:grpSpLocks/>
        </xdr:cNvGrpSpPr>
      </xdr:nvGrpSpPr>
      <xdr:grpSpPr>
        <a:xfrm>
          <a:off x="258536" y="19267714"/>
          <a:ext cx="648000" cy="648000"/>
          <a:chOff x="2764971" y="3239003"/>
          <a:chExt cx="818583" cy="762000"/>
        </a:xfrm>
      </xdr:grpSpPr>
      <xdr:sp macro="" textlink="">
        <xdr:nvSpPr>
          <xdr:cNvPr id="12" name="AutoShape 7">
            <a:extLst>
              <a:ext uri="{FF2B5EF4-FFF2-40B4-BE49-F238E27FC236}">
                <a16:creationId xmlns:a16="http://schemas.microsoft.com/office/drawing/2014/main" id="{7ABCE9C6-C33C-6D20-BC93-8036E8E85FD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74FF08D7-D4CE-D3EE-380E-25E861D996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3D247A0A-1BBC-4E00-8665-778F7352182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07954BA-E2D5-C3CC-9E30-3AFAB17617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4006981-E97D-130F-9EAD-1915AB3D43C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864A95D-4405-4D17-9BB5-F2375516C287}"/>
            </a:ext>
          </a:extLst>
        </xdr:cNvPr>
        <xdr:cNvGrpSpPr>
          <a:grpSpLocks/>
        </xdr:cNvGrpSpPr>
      </xdr:nvGrpSpPr>
      <xdr:grpSpPr>
        <a:xfrm>
          <a:off x="258536" y="16396607"/>
          <a:ext cx="648000" cy="648000"/>
          <a:chOff x="2764971" y="3239003"/>
          <a:chExt cx="818583" cy="762000"/>
        </a:xfrm>
      </xdr:grpSpPr>
      <xdr:sp macro="" textlink="">
        <xdr:nvSpPr>
          <xdr:cNvPr id="12" name="AutoShape 7">
            <a:extLst>
              <a:ext uri="{FF2B5EF4-FFF2-40B4-BE49-F238E27FC236}">
                <a16:creationId xmlns:a16="http://schemas.microsoft.com/office/drawing/2014/main" id="{4D870AC9-EF67-A485-EE22-C98C50A657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ADF7199-BAB7-0484-B930-37D127EF872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BDFD2C7-9504-494D-B695-9E02ADE52A72}"/>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7F7F336-F82B-1658-5053-E64F9277DCC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C0EF318-7181-899D-EA04-542760D766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89C0FDC-8C81-4A48-829A-DB85DF1213B3}"/>
            </a:ext>
          </a:extLst>
        </xdr:cNvPr>
        <xdr:cNvGrpSpPr>
          <a:grpSpLocks/>
        </xdr:cNvGrpSpPr>
      </xdr:nvGrpSpPr>
      <xdr:grpSpPr>
        <a:xfrm>
          <a:off x="258536" y="19376571"/>
          <a:ext cx="648000" cy="648000"/>
          <a:chOff x="2764971" y="3239003"/>
          <a:chExt cx="818583" cy="762000"/>
        </a:xfrm>
      </xdr:grpSpPr>
      <xdr:sp macro="" textlink="">
        <xdr:nvSpPr>
          <xdr:cNvPr id="12" name="AutoShape 7">
            <a:extLst>
              <a:ext uri="{FF2B5EF4-FFF2-40B4-BE49-F238E27FC236}">
                <a16:creationId xmlns:a16="http://schemas.microsoft.com/office/drawing/2014/main" id="{4DE61F1C-F6DC-6C4E-8B6F-56EABB15DC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5B39640-D3EF-BF55-7A5A-6D52F3BAD2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C1524A9-E9B9-4A04-97FD-92E2911B6FD8}"/>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83A8246C-7960-A204-AB0E-A3FD6221F6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55DD794F-7014-2570-D0BD-B67442F841B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84B6C99-0806-4810-AB08-090580F6622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3C4E0ED-799E-0393-848A-ED97499CAD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FFE1BA6-C03D-51E5-ECD1-8DA1FD9DF9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0D3115-7654-45A5-B4D5-1859FAD41C5A}"/>
            </a:ext>
          </a:extLst>
        </xdr:cNvPr>
        <xdr:cNvGrpSpPr>
          <a:grpSpLocks/>
        </xdr:cNvGrpSpPr>
      </xdr:nvGrpSpPr>
      <xdr:grpSpPr>
        <a:xfrm>
          <a:off x="258536" y="16573500"/>
          <a:ext cx="648000" cy="648000"/>
          <a:chOff x="2764971" y="3239003"/>
          <a:chExt cx="818583" cy="762000"/>
        </a:xfrm>
      </xdr:grpSpPr>
      <xdr:sp macro="" textlink="">
        <xdr:nvSpPr>
          <xdr:cNvPr id="12" name="AutoShape 7">
            <a:extLst>
              <a:ext uri="{FF2B5EF4-FFF2-40B4-BE49-F238E27FC236}">
                <a16:creationId xmlns:a16="http://schemas.microsoft.com/office/drawing/2014/main" id="{308F76F3-3363-4D06-3A4F-371FA53C33F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B4685C1-A5BC-79ED-845D-52449618BF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C1E2E9A-B1DE-4531-A52F-DE7D312F14A7}"/>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5BD053A-96B2-83D0-9C81-A05CF8DB10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1C7748C-D573-030F-965A-F03954AB27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D24D635-B10D-4C53-ABC4-D08E9794E245}"/>
            </a:ext>
          </a:extLst>
        </xdr:cNvPr>
        <xdr:cNvGrpSpPr>
          <a:grpSpLocks/>
        </xdr:cNvGrpSpPr>
      </xdr:nvGrpSpPr>
      <xdr:grpSpPr>
        <a:xfrm>
          <a:off x="258536" y="19362964"/>
          <a:ext cx="648000" cy="648000"/>
          <a:chOff x="2764971" y="3239003"/>
          <a:chExt cx="818583" cy="762000"/>
        </a:xfrm>
      </xdr:grpSpPr>
      <xdr:sp macro="" textlink="">
        <xdr:nvSpPr>
          <xdr:cNvPr id="12" name="AutoShape 7">
            <a:extLst>
              <a:ext uri="{FF2B5EF4-FFF2-40B4-BE49-F238E27FC236}">
                <a16:creationId xmlns:a16="http://schemas.microsoft.com/office/drawing/2014/main" id="{F62DE8EA-4553-5989-F06E-ECDD88B1520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71CCC6A-B846-7A81-345B-22BA085F41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487BF9-8DC1-4C43-96EB-521FDFE688A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3136EACB-01F7-211D-B82A-CDC00B45B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2B8405F-E96F-9601-2C32-3BF3FB8D73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0A851F-8B6B-4C92-B4E9-B078BBBFEBE5}"/>
            </a:ext>
          </a:extLst>
        </xdr:cNvPr>
        <xdr:cNvGrpSpPr>
          <a:grpSpLocks/>
        </xdr:cNvGrpSpPr>
      </xdr:nvGrpSpPr>
      <xdr:grpSpPr>
        <a:xfrm>
          <a:off x="258536" y="16355786"/>
          <a:ext cx="648000" cy="648000"/>
          <a:chOff x="2764971" y="3239003"/>
          <a:chExt cx="818583" cy="762000"/>
        </a:xfrm>
      </xdr:grpSpPr>
      <xdr:sp macro="" textlink="">
        <xdr:nvSpPr>
          <xdr:cNvPr id="12" name="AutoShape 7">
            <a:extLst>
              <a:ext uri="{FF2B5EF4-FFF2-40B4-BE49-F238E27FC236}">
                <a16:creationId xmlns:a16="http://schemas.microsoft.com/office/drawing/2014/main" id="{607A1684-D79C-B002-E93F-1D775AE83A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0CC683-77E7-377C-A987-F8A75415878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BACE82E-5D80-4315-9E11-B59040571259}"/>
            </a:ext>
          </a:extLst>
        </xdr:cNvPr>
        <xdr:cNvGrpSpPr>
          <a:grpSpLocks/>
        </xdr:cNvGrpSpPr>
      </xdr:nvGrpSpPr>
      <xdr:grpSpPr>
        <a:xfrm>
          <a:off x="258536" y="21485679"/>
          <a:ext cx="648000" cy="648000"/>
          <a:chOff x="2764971" y="3239003"/>
          <a:chExt cx="818583" cy="762000"/>
        </a:xfrm>
      </xdr:grpSpPr>
      <xdr:sp macro="" textlink="">
        <xdr:nvSpPr>
          <xdr:cNvPr id="9" name="AutoShape 7">
            <a:extLst>
              <a:ext uri="{FF2B5EF4-FFF2-40B4-BE49-F238E27FC236}">
                <a16:creationId xmlns:a16="http://schemas.microsoft.com/office/drawing/2014/main" id="{A22F174E-EA16-F59A-008E-A64D26633A9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0722C97-8F7B-16E7-10CA-17A8BEA216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3</xdr:row>
      <xdr:rowOff>183491</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112CE3D-DC8F-4217-BDB0-54304F5629DC}"/>
            </a:ext>
          </a:extLst>
        </xdr:cNvPr>
        <xdr:cNvGrpSpPr>
          <a:grpSpLocks/>
        </xdr:cNvGrpSpPr>
      </xdr:nvGrpSpPr>
      <xdr:grpSpPr>
        <a:xfrm>
          <a:off x="258536" y="312964"/>
          <a:ext cx="648000" cy="648000"/>
          <a:chOff x="2764971" y="3239003"/>
          <a:chExt cx="818583" cy="762000"/>
        </a:xfrm>
      </xdr:grpSpPr>
      <xdr:sp macro="" textlink="">
        <xdr:nvSpPr>
          <xdr:cNvPr id="6" name="AutoShape 7">
            <a:extLst>
              <a:ext uri="{FF2B5EF4-FFF2-40B4-BE49-F238E27FC236}">
                <a16:creationId xmlns:a16="http://schemas.microsoft.com/office/drawing/2014/main" id="{49AEF372-FC8B-560B-0BE7-A7FE06BE85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7D44AB3-11CA-0FFE-0DEB-A8857C9816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42C5C99-BE0C-4129-B0AD-0B8635D5FCA1}"/>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A5BE27B-6161-5CE4-8B0D-101C612FD5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6D465CE-6F9A-B499-F717-2D7C8E6237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665BEF5-D18A-4DB2-BD5E-78ABE32ED401}"/>
            </a:ext>
          </a:extLst>
        </xdr:cNvPr>
        <xdr:cNvGrpSpPr>
          <a:grpSpLocks/>
        </xdr:cNvGrpSpPr>
      </xdr:nvGrpSpPr>
      <xdr:grpSpPr>
        <a:xfrm>
          <a:off x="258536" y="21104679"/>
          <a:ext cx="648000" cy="648000"/>
          <a:chOff x="2764971" y="3239003"/>
          <a:chExt cx="818583" cy="762000"/>
        </a:xfrm>
      </xdr:grpSpPr>
      <xdr:sp macro="" textlink="">
        <xdr:nvSpPr>
          <xdr:cNvPr id="6" name="AutoShape 7">
            <a:extLst>
              <a:ext uri="{FF2B5EF4-FFF2-40B4-BE49-F238E27FC236}">
                <a16:creationId xmlns:a16="http://schemas.microsoft.com/office/drawing/2014/main" id="{E1EADFFF-CABA-E564-A41C-F3BBDB41A5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8681D58-082C-8277-858D-3FD41290BBA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07559BC-7FDD-4B93-982A-6BFDA84ABF35}"/>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369A1001-376C-2AE8-E1AB-5231DA6B74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9110BB7-267F-7A49-F419-5119B66106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CB126BDB-599A-42AA-B006-7317BE045B38}"/>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0024500-CF90-CD90-A8C1-D136BD4617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985649D-01D7-57CA-CD00-FA56C20FC3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704B6FB-DB63-497C-A630-1AC0A561CF7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15053D6-1285-04F5-E8E0-8F5A40195CB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1DF6E2-6E96-5C00-B4D7-C084E9E4562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5AC60EB-9532-4506-BEBC-7C61A0A83303}"/>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62ADE60A-AE70-E85F-31B6-CAF363B306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794A54-C2FB-0B42-6C9D-F5D93D1E52D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D62FFF9B-7DF4-4308-B0E3-41A2EE5D9D9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8A7BAC3-7AA6-9018-1A97-1C522D32C6C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2B2255-7A01-60CB-3B43-845B0D4496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6457134-332F-4FC0-9E63-07347F73302B}"/>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50FC14D-EB24-A960-CFB8-BC68B5D44D8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E6896CF-C647-88C6-B736-01D4B6187C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9AC3E1A-3EB6-4FC0-B11C-0A8F6B1DB67C}"/>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E5758F10-75BF-CF84-1D61-03684104F9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2ED9ED31-1A4D-D86C-9E73-514D296C2B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118C185-1161-4EE0-8E46-7724AEF06153}"/>
            </a:ext>
          </a:extLst>
        </xdr:cNvPr>
        <xdr:cNvGrpSpPr>
          <a:grpSpLocks/>
        </xdr:cNvGrpSpPr>
      </xdr:nvGrpSpPr>
      <xdr:grpSpPr>
        <a:xfrm>
          <a:off x="258536" y="15552964"/>
          <a:ext cx="648000" cy="648000"/>
          <a:chOff x="2764971" y="3239003"/>
          <a:chExt cx="818583" cy="762000"/>
        </a:xfrm>
      </xdr:grpSpPr>
      <xdr:sp macro="" textlink="">
        <xdr:nvSpPr>
          <xdr:cNvPr id="6" name="AutoShape 7">
            <a:extLst>
              <a:ext uri="{FF2B5EF4-FFF2-40B4-BE49-F238E27FC236}">
                <a16:creationId xmlns:a16="http://schemas.microsoft.com/office/drawing/2014/main" id="{96CBA036-8D98-80FE-FC8C-14E1A4FEF51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3D19AFE-7562-DA58-E8D6-0891E34EAE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5ED2F2D7-545A-4E78-9135-49EFF17B87E1}"/>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E79F6A0E-6C4E-2ED3-9D1B-1738BDEF9C6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2829734-2A8D-1819-4486-CE2AA0395A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C77CBB3B-E851-48DA-B7AC-48D50F6F0FAE}"/>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1510C36-6C5C-2D3E-1740-313AC632C54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8D326CB-50DE-7FEB-2B8A-EC538A666A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C4488C7-BBB1-4708-ACFF-888109DBF9B9}"/>
            </a:ext>
          </a:extLst>
        </xdr:cNvPr>
        <xdr:cNvGrpSpPr>
          <a:grpSpLocks/>
        </xdr:cNvGrpSpPr>
      </xdr:nvGrpSpPr>
      <xdr:grpSpPr>
        <a:xfrm>
          <a:off x="410936" y="465364"/>
          <a:ext cx="648000" cy="648000"/>
          <a:chOff x="2764971" y="3239003"/>
          <a:chExt cx="818583" cy="762000"/>
        </a:xfrm>
      </xdr:grpSpPr>
      <xdr:sp macro="" textlink="">
        <xdr:nvSpPr>
          <xdr:cNvPr id="15" name="AutoShape 7">
            <a:extLst>
              <a:ext uri="{FF2B5EF4-FFF2-40B4-BE49-F238E27FC236}">
                <a16:creationId xmlns:a16="http://schemas.microsoft.com/office/drawing/2014/main" id="{576614B0-5B2D-6BFA-D493-2C5CB3E744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D73ABC1-C838-B75F-89A7-D4903EFD9B0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769D7143-B86C-4F82-B809-F4313B77B906}"/>
            </a:ext>
          </a:extLst>
        </xdr:cNvPr>
        <xdr:cNvGrpSpPr>
          <a:grpSpLocks/>
        </xdr:cNvGrpSpPr>
      </xdr:nvGrpSpPr>
      <xdr:grpSpPr>
        <a:xfrm>
          <a:off x="258536" y="21009429"/>
          <a:ext cx="648000" cy="648000"/>
          <a:chOff x="2764971" y="3239003"/>
          <a:chExt cx="818583" cy="762000"/>
        </a:xfrm>
      </xdr:grpSpPr>
      <xdr:sp macro="" textlink="">
        <xdr:nvSpPr>
          <xdr:cNvPr id="18" name="AutoShape 7">
            <a:extLst>
              <a:ext uri="{FF2B5EF4-FFF2-40B4-BE49-F238E27FC236}">
                <a16:creationId xmlns:a16="http://schemas.microsoft.com/office/drawing/2014/main" id="{1648082C-4207-8E58-AF2E-0A835EC894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308A0B5-D413-C416-3CA1-8DD1C9FDB4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709ADF7-2A8B-4233-B84C-A004ECDF6C53}"/>
            </a:ext>
          </a:extLst>
        </xdr:cNvPr>
        <xdr:cNvGrpSpPr>
          <a:grpSpLocks/>
        </xdr:cNvGrpSpPr>
      </xdr:nvGrpSpPr>
      <xdr:grpSpPr>
        <a:xfrm>
          <a:off x="258536" y="21213536"/>
          <a:ext cx="648000" cy="648000"/>
          <a:chOff x="2764971" y="3239003"/>
          <a:chExt cx="818583" cy="762000"/>
        </a:xfrm>
      </xdr:grpSpPr>
      <xdr:sp macro="" textlink="">
        <xdr:nvSpPr>
          <xdr:cNvPr id="3" name="AutoShape 7">
            <a:extLst>
              <a:ext uri="{FF2B5EF4-FFF2-40B4-BE49-F238E27FC236}">
                <a16:creationId xmlns:a16="http://schemas.microsoft.com/office/drawing/2014/main" id="{60ADE097-D35A-C797-F4CC-893319B530D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9514559-8613-18D3-C823-1E28C588409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1BE4980-C5FD-4AFD-BE7B-9225F6E0D51B}"/>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71227BAC-6925-F163-F9FA-97969B5E4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9179C1B-6372-DCED-A730-70AFA0463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A8088F0-A62A-48F4-B25D-F26A4FD7C264}"/>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F0477A08-793F-B137-5B2B-3A5CB932C8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E97D48DF-CC8A-B5C3-C00B-C8DA0302CB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1AD61FA-6346-45C5-A340-E5ED74802378}"/>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65A034C-E7E9-F4D6-D29D-4CC7D71F8F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2EB37DA-0EA4-C66A-50CF-3C5E40CF30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3EA4211-80BF-4369-AE5B-42C26CBB7DF6}"/>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DF64FBD8-D710-BD24-A633-51F5196F33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D1D0CD-46E4-CF69-D57B-BD7180A3C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BC865DF4-A4F3-4C2E-AB57-33C9BC5C8E34}"/>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AE438B6-262A-C4DD-BBDF-9F9FCBCE08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0055CD3-71F9-84C5-78C1-F76A0495491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95B3EB78-549A-408B-A474-1404857B9D6A}"/>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862D38C-A982-03BE-F535-E25F81918B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5CAC00-7E9E-7A16-F3C4-98F0D9D067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A624D76-2ACE-4A7B-BD3B-88C25B2EFAB6}"/>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4E800BF4-CD4D-E55B-3A2E-8A66C481F9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8015C2D-F89F-2C67-8009-FA96D379036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F17551A-D18B-45D9-B88A-6814C646C03E}"/>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005EAA6-60BB-5560-4265-01238233D5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34B98334-3E09-F13F-F194-52F09001841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970A47F-6CA5-4B28-918F-6B2BF5CF8384}"/>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52817DF-1815-28E1-0489-A0ADD84104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8DCB371-36BC-DD44-B1D5-E3574A5EFA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17283137-3D77-4998-98FC-D8B7692A80F4}"/>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33407C78-5708-59F7-7FD1-4E7551C3F7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F129081-9DF1-EF06-136C-2FC33B0682F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58CF4A0-A76C-4C85-AC65-B1C61F4D655A}"/>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6B32DBD7-F448-CA45-EC34-2EC27965C77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9110D69E-8DDD-DAF4-4B50-F0681132F3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D6C181BE-41AD-43DA-AF89-CD0D4C25A8B1}"/>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E20EB792-3923-6292-D232-639A335D9D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FACEAFE-5650-283B-7C3D-6DF5F74DDD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11A0E47-28DD-4A4A-9563-073B36F288AF}"/>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B59F6EC6-E5B9-8C56-545C-71CA001F27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8B580E13-AA32-5411-2F01-2E74EB5A4A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19E815F-A152-47EF-B665-5B62BF19DF36}"/>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7E854BF8-CCC3-1A2E-55FC-9719426196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C64235A-5286-17F0-3DD2-63CA09E131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8125519-60ED-478F-9EBF-805ADD685A96}"/>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24287678-1B37-AFFE-1ABC-0D74757835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CF18EDAD-7C72-48B1-C50A-431361A62C2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C3AA1C3-FB0A-4015-9ACD-683B2E83B0CB}"/>
            </a:ext>
          </a:extLst>
        </xdr:cNvPr>
        <xdr:cNvGrpSpPr>
          <a:grpSpLocks/>
        </xdr:cNvGrpSpPr>
      </xdr:nvGrpSpPr>
      <xdr:grpSpPr>
        <a:xfrm>
          <a:off x="258536" y="15879536"/>
          <a:ext cx="648000" cy="648000"/>
          <a:chOff x="2764971" y="3239003"/>
          <a:chExt cx="818583" cy="762000"/>
        </a:xfrm>
      </xdr:grpSpPr>
      <xdr:sp macro="" textlink="">
        <xdr:nvSpPr>
          <xdr:cNvPr id="6" name="AutoShape 7">
            <a:extLst>
              <a:ext uri="{FF2B5EF4-FFF2-40B4-BE49-F238E27FC236}">
                <a16:creationId xmlns:a16="http://schemas.microsoft.com/office/drawing/2014/main" id="{5EA349B0-8885-0C7E-08A1-794E2AF665F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90AF18F0-6E86-362B-999A-67C5CFEF16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98D2E2C-13AD-4DE3-9152-D455BE73F7B0}"/>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25AAC074-29C2-3C5A-5B63-025F4CCDA9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4F3531-83A4-A7E1-D399-FC3E601ECA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D90782C-C80B-4C2B-9B23-52E8E4CA75E9}"/>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71B328AA-862D-043C-70DC-D4047BDEA4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2A31847-F58F-F737-DB84-318BC9098A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DCCBBCF-6DDE-4D25-BA0F-1F1C348646B3}"/>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02B163E3-27AA-ABBF-7468-5F17294519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01CF640-6760-FF5C-D140-B8BCB542D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87C22E14-24AA-42AC-A4FD-07D3EE3DE9DA}"/>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3DB8B47-21F4-69BF-92CE-CC03FAFDA4A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9E16E7C-135E-D433-65A3-EAD26804354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48FF345-B65A-4811-8C8F-EB3708B871A8}"/>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D54DD0C2-52E3-B011-4E82-EDF83BDB996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A313E49-0D31-4655-CE18-77BB6E000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66A11639-28A1-4F1B-9929-0D86C94C4BFF}"/>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11140E87-BAFB-0511-7502-3F8F83D72D7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69C5281-8990-8BF1-DCB7-716FFFFC8A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37CB9DE-9668-47AC-ABCD-4946BD94F049}"/>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2791C2A-8646-F0AD-39B0-D2C7E25DA8D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A0C9DC6-7075-E966-DC24-FD82ED67FAC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C3E131A-3620-4E78-9171-AD7CBE3CC4D3}"/>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BDBAB007-2F3A-D4E8-C649-B504CADE0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D255FA6-5459-898F-2FBA-120543CE4F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C5268173-CBC4-4382-BC4F-9974CD34D7AB}"/>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7CCCE21-A119-42BC-7D0F-5969C2EDFD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265067C-E121-9763-F48F-DCF30E9825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6C087AE-3769-447E-8638-519F22B766BC}"/>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9F3CF566-2925-EA2F-740A-5DCDCB98F63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64141048-CDA3-49E0-D5AE-DE302DEEB80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6D2EE7A-DD69-48E2-AF0A-49C4C7C43869}"/>
            </a:ext>
          </a:extLst>
        </xdr:cNvPr>
        <xdr:cNvGrpSpPr>
          <a:grpSpLocks/>
        </xdr:cNvGrpSpPr>
      </xdr:nvGrpSpPr>
      <xdr:grpSpPr>
        <a:xfrm>
          <a:off x="258536" y="312964"/>
          <a:ext cx="648000" cy="648000"/>
          <a:chOff x="2764971" y="3239003"/>
          <a:chExt cx="818583" cy="762000"/>
        </a:xfrm>
      </xdr:grpSpPr>
      <xdr:sp macro="" textlink="">
        <xdr:nvSpPr>
          <xdr:cNvPr id="18" name="AutoShape 7">
            <a:extLst>
              <a:ext uri="{FF2B5EF4-FFF2-40B4-BE49-F238E27FC236}">
                <a16:creationId xmlns:a16="http://schemas.microsoft.com/office/drawing/2014/main" id="{D3BD9441-8EAE-F23C-F988-1EC19D98CD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B0C76D7-8E24-9B4F-6726-A4469B688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4DAC2602-4EF8-4223-BAF0-BFEFA2EB6663}"/>
            </a:ext>
          </a:extLst>
        </xdr:cNvPr>
        <xdr:cNvGrpSpPr>
          <a:grpSpLocks/>
        </xdr:cNvGrpSpPr>
      </xdr:nvGrpSpPr>
      <xdr:grpSpPr>
        <a:xfrm>
          <a:off x="258536" y="21336000"/>
          <a:ext cx="648000" cy="648000"/>
          <a:chOff x="2764971" y="3239003"/>
          <a:chExt cx="818583" cy="762000"/>
        </a:xfrm>
      </xdr:grpSpPr>
      <xdr:sp macro="" textlink="">
        <xdr:nvSpPr>
          <xdr:cNvPr id="21" name="AutoShape 7">
            <a:extLst>
              <a:ext uri="{FF2B5EF4-FFF2-40B4-BE49-F238E27FC236}">
                <a16:creationId xmlns:a16="http://schemas.microsoft.com/office/drawing/2014/main" id="{AA7921BF-FF67-67AC-549A-1A4B469B9E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621EB0D-DD4A-F7BF-3465-FC765D7C27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48090B0-373E-403B-A132-F4674F2D0400}"/>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957DDFE-3586-EC81-F8A8-9D44F757BC9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AC49501-83BB-AEFC-35DD-DE415E5DA3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40C81DE-9FAF-4845-A3A9-7D13C1983909}"/>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1B4C7690-6985-4E67-3231-A47AF48FAB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B1EBB5F-34AA-1817-0800-410862BA3E9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C46A5F-D954-40F2-89D2-DA234B4804E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E141A03-DC11-1AFE-ED7F-34BE63E768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08CECD-4446-AFFE-A7E0-1DD5BA61A4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6472268-D22E-4C55-AC56-E70E6B21A42A}"/>
            </a:ext>
          </a:extLst>
        </xdr:cNvPr>
        <xdr:cNvGrpSpPr>
          <a:grpSpLocks/>
        </xdr:cNvGrpSpPr>
      </xdr:nvGrpSpPr>
      <xdr:grpSpPr>
        <a:xfrm>
          <a:off x="258536" y="19730357"/>
          <a:ext cx="648000" cy="648000"/>
          <a:chOff x="2764971" y="3239003"/>
          <a:chExt cx="818583" cy="762000"/>
        </a:xfrm>
      </xdr:grpSpPr>
      <xdr:sp macro="" textlink="">
        <xdr:nvSpPr>
          <xdr:cNvPr id="6" name="AutoShape 7">
            <a:extLst>
              <a:ext uri="{FF2B5EF4-FFF2-40B4-BE49-F238E27FC236}">
                <a16:creationId xmlns:a16="http://schemas.microsoft.com/office/drawing/2014/main" id="{C289D513-CF19-FA7D-F166-09F91778EC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40E2153-0B66-1971-FED7-0912636B506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1D7EDB4-B1CB-4DE4-85B1-3ECB87FEB114}"/>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0D73367-3BAE-0B01-69F0-F59CF126F9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B1E33E0-F97E-3E40-964F-D3E056D1A9B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91394F2-6D32-460F-8DEE-863F023AE2F0}"/>
            </a:ext>
          </a:extLst>
        </xdr:cNvPr>
        <xdr:cNvGrpSpPr>
          <a:grpSpLocks/>
        </xdr:cNvGrpSpPr>
      </xdr:nvGrpSpPr>
      <xdr:grpSpPr>
        <a:xfrm>
          <a:off x="258536" y="18832286"/>
          <a:ext cx="648000" cy="648000"/>
          <a:chOff x="2764971" y="3239003"/>
          <a:chExt cx="818583" cy="762000"/>
        </a:xfrm>
      </xdr:grpSpPr>
      <xdr:sp macro="" textlink="">
        <xdr:nvSpPr>
          <xdr:cNvPr id="6" name="AutoShape 7">
            <a:extLst>
              <a:ext uri="{FF2B5EF4-FFF2-40B4-BE49-F238E27FC236}">
                <a16:creationId xmlns:a16="http://schemas.microsoft.com/office/drawing/2014/main" id="{79B2C968-485E-2C30-8DC0-9D6E0221CA2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F8EDAED-7955-B1DA-6A6E-403ADC2F0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3</xdr:row>
      <xdr:rowOff>240244</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1544206</xdr:colOff>
      <xdr:row>4</xdr:row>
      <xdr:rowOff>147615</xdr:rowOff>
    </xdr:from>
    <xdr:to>
      <xdr:col>2</xdr:col>
      <xdr:colOff>2439773</xdr:colOff>
      <xdr:row>4</xdr:row>
      <xdr:rowOff>1003754</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4156777" y="1467508"/>
          <a:ext cx="895567" cy="856139"/>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1494A1E-C429-4ECC-9254-62294E16D6E6}"/>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DE561CFA-6F6C-728D-70D3-F3C77AAEF7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0BFDAB4-D39C-1737-C1C0-CB53BC3E4B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52E721-A53C-408A-A35A-124406F267A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CFB33A2-9C57-C5A4-0747-7D7B8470714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262854A3-2999-5615-4233-C36D0B3B58E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8084F9-5BB1-4D5A-934E-BD1B61F4371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800EEAC4-FF33-D0C2-970F-A7BCF946FD1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3E79E9C-4C92-21E3-A2FD-8640843837B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87CF929-5DB5-4CA8-9817-DE0006D192EC}"/>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588914AE-0FAD-F7D5-6341-788C71C6390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C3B26C7-0E1C-CE9D-DEB5-F004E8C76C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73EE2BA-769E-4CDC-B3F8-EA2EBCE6900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DB1CE9A2-277E-9134-BC0E-86B75F8D94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EA69DFC5-271C-86AE-CAA0-66EF14EE07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7C3CF4-FCD0-4C18-8D73-8E0367550E8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E3D30C89-E38F-AA43-B7DC-BE6115606D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E08F8DF-E591-E372-E522-C40313AEA23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9935679-1413-4EB3-A8A4-185C8B37D8B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74A3C8A-BD81-8054-8B92-BCE4A3E489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54BCAFF9-0D5C-961D-1E83-2D4A13319D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F93AAB8-65C0-4862-BA71-663182165FDA}"/>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307B692-D175-FB88-4859-170A220121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D52D7BF3-3C22-D4A1-267A-9AF4E40378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36</xdr:row>
      <xdr:rowOff>152385</xdr:rowOff>
    </xdr:from>
    <xdr:to>
      <xdr:col>1</xdr:col>
      <xdr:colOff>800400</xdr:colOff>
      <xdr:row>36</xdr:row>
      <xdr:rowOff>800385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877005D-499D-0731-60A8-B509CF7FE7A2}"/>
            </a:ext>
          </a:extLst>
        </xdr:cNvPr>
        <xdr:cNvGrpSpPr>
          <a:grpSpLocks/>
        </xdr:cNvGrpSpPr>
      </xdr:nvGrpSpPr>
      <xdr:grpSpPr>
        <a:xfrm>
          <a:off x="410936" y="10221671"/>
          <a:ext cx="648000" cy="648000"/>
          <a:chOff x="2764971" y="3239003"/>
          <a:chExt cx="818583" cy="762000"/>
        </a:xfrm>
      </xdr:grpSpPr>
      <xdr:sp macro="" textlink="">
        <xdr:nvSpPr>
          <xdr:cNvPr id="3" name="AutoShape 7">
            <a:extLst>
              <a:ext uri="{FF2B5EF4-FFF2-40B4-BE49-F238E27FC236}">
                <a16:creationId xmlns:a16="http://schemas.microsoft.com/office/drawing/2014/main" id="{CA0E8522-6D3F-CDD8-5F14-5A42D8D31EA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E465DCF-EEBA-90B6-FDF0-563595FC99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70</xdr:row>
      <xdr:rowOff>152385</xdr:rowOff>
    </xdr:from>
    <xdr:to>
      <xdr:col>1</xdr:col>
      <xdr:colOff>800400</xdr:colOff>
      <xdr:row>70</xdr:row>
      <xdr:rowOff>750093</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F6CE2A8-84E2-4198-A53E-45F4F3629DCC}"/>
            </a:ext>
          </a:extLst>
        </xdr:cNvPr>
        <xdr:cNvGrpSpPr>
          <a:grpSpLocks/>
        </xdr:cNvGrpSpPr>
      </xdr:nvGrpSpPr>
      <xdr:grpSpPr>
        <a:xfrm>
          <a:off x="410936" y="20358992"/>
          <a:ext cx="648000" cy="600883"/>
          <a:chOff x="2764971" y="3239003"/>
          <a:chExt cx="818583" cy="762000"/>
        </a:xfrm>
      </xdr:grpSpPr>
      <xdr:sp macro="" textlink="">
        <xdr:nvSpPr>
          <xdr:cNvPr id="9" name="AutoShape 7">
            <a:extLst>
              <a:ext uri="{FF2B5EF4-FFF2-40B4-BE49-F238E27FC236}">
                <a16:creationId xmlns:a16="http://schemas.microsoft.com/office/drawing/2014/main" id="{CAB7E64B-2019-F35D-B2D4-697486701C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133B76A2-8813-F09B-6505-56CCFAEED1E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6551FA6-70A9-444B-A815-D7ED8748B81A}"/>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FBB2642A-5818-0863-4722-441190D1EF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C068973-7503-E989-0100-119E195DCC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4F3872F-8A96-4EE4-B257-13FFD5FA0164}"/>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CDC16FE-426D-C55C-ADDB-D837E9506B7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7E791E97-B5BE-D15A-B451-7C5E7877F1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79966A0-1F22-4198-9701-80317D7934C1}"/>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D3BEA1C2-769C-EE8E-7C27-266AAA597EC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219F290B-1328-1CBD-ED7F-C61D7CF9AAD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E908-CB7C-4D4E-A91F-6E6E22C0F87A}">
  <dimension ref="B1:H17"/>
  <sheetViews>
    <sheetView showGridLines="0" tabSelected="1" zoomScale="70" zoomScaleNormal="70" zoomScaleSheetLayoutView="70" workbookViewId="0"/>
  </sheetViews>
  <sheetFormatPr baseColWidth="10" defaultColWidth="11.4609375" defaultRowHeight="12.5" x14ac:dyDescent="0.25"/>
  <cols>
    <col min="1" max="1" width="43.765625" style="145" customWidth="1"/>
    <col min="2" max="2" width="65" style="145" customWidth="1"/>
    <col min="3" max="3" width="14.765625" style="145" customWidth="1"/>
    <col min="4" max="4" width="50.765625" style="145" customWidth="1"/>
    <col min="5" max="7" width="17" style="145" customWidth="1"/>
    <col min="8" max="8" width="18.53515625" style="145" customWidth="1"/>
    <col min="9" max="16384" width="11.4609375" style="145"/>
  </cols>
  <sheetData>
    <row r="1" spans="2:8" ht="28.5" customHeight="1" x14ac:dyDescent="0.25"/>
    <row r="2" spans="2:8" ht="25" x14ac:dyDescent="0.5">
      <c r="C2" s="146"/>
    </row>
    <row r="3" spans="2:8" ht="25" x14ac:dyDescent="0.5">
      <c r="C3" s="146"/>
    </row>
    <row r="4" spans="2:8" ht="25.5" thickBot="1" x14ac:dyDescent="0.55000000000000004">
      <c r="C4" s="146"/>
    </row>
    <row r="5" spans="2:8" ht="108" customHeight="1" x14ac:dyDescent="0.25">
      <c r="B5" s="324" t="s">
        <v>417</v>
      </c>
      <c r="C5" s="324"/>
      <c r="D5" s="324"/>
      <c r="E5" s="324"/>
      <c r="F5" s="324"/>
      <c r="G5" s="324"/>
      <c r="H5" s="324"/>
    </row>
    <row r="6" spans="2:8" ht="42.75" customHeight="1" thickBot="1" x14ac:dyDescent="0.3">
      <c r="B6" s="325" t="s">
        <v>79</v>
      </c>
      <c r="C6" s="325"/>
      <c r="D6" s="325"/>
      <c r="E6" s="325"/>
      <c r="F6" s="325"/>
      <c r="G6" s="325"/>
      <c r="H6" s="325"/>
    </row>
    <row r="7" spans="2:8" ht="36" customHeight="1" x14ac:dyDescent="0.4">
      <c r="C7" s="149"/>
      <c r="D7" s="152"/>
      <c r="E7" s="147"/>
      <c r="F7" s="147"/>
      <c r="G7" s="147"/>
      <c r="H7" s="147"/>
    </row>
    <row r="8" spans="2:8" ht="36" customHeight="1" x14ac:dyDescent="0.4">
      <c r="C8" s="149" t="s">
        <v>1</v>
      </c>
      <c r="D8" s="152" t="s">
        <v>6</v>
      </c>
      <c r="E8" s="147"/>
      <c r="F8" s="147"/>
      <c r="G8" s="147"/>
      <c r="H8" s="147"/>
    </row>
    <row r="9" spans="2:8" ht="36" customHeight="1" x14ac:dyDescent="1.1000000000000001">
      <c r="C9" s="150"/>
      <c r="D9" s="151"/>
      <c r="E9" s="147"/>
      <c r="F9" s="147"/>
      <c r="G9" s="147"/>
      <c r="H9" s="147"/>
    </row>
    <row r="10" spans="2:8" ht="36" customHeight="1" x14ac:dyDescent="0.4">
      <c r="C10" s="149" t="s">
        <v>1</v>
      </c>
      <c r="D10" s="152" t="s">
        <v>7</v>
      </c>
      <c r="E10" s="147"/>
      <c r="F10" s="147"/>
      <c r="G10" s="147"/>
      <c r="H10" s="147"/>
    </row>
    <row r="11" spans="2:8" ht="36" customHeight="1" x14ac:dyDescent="0.4">
      <c r="C11" s="149"/>
      <c r="D11" s="152"/>
      <c r="E11" s="147"/>
      <c r="F11" s="147"/>
      <c r="G11" s="147"/>
      <c r="H11" s="147"/>
    </row>
    <row r="12" spans="2:8" ht="36" customHeight="1" x14ac:dyDescent="0.4">
      <c r="C12" s="149" t="s">
        <v>1</v>
      </c>
      <c r="D12" s="152" t="s">
        <v>8</v>
      </c>
      <c r="E12" s="147"/>
      <c r="F12" s="147"/>
      <c r="G12" s="147"/>
      <c r="H12" s="147"/>
    </row>
    <row r="13" spans="2:8" ht="36" customHeight="1" x14ac:dyDescent="0.4">
      <c r="C13" s="149"/>
      <c r="D13" s="152"/>
      <c r="E13" s="147"/>
      <c r="F13" s="147"/>
      <c r="G13" s="147"/>
      <c r="H13" s="147"/>
    </row>
    <row r="14" spans="2:8" ht="36" customHeight="1" x14ac:dyDescent="0.4">
      <c r="C14" s="149" t="s">
        <v>1</v>
      </c>
      <c r="D14" s="152" t="s">
        <v>9</v>
      </c>
      <c r="E14" s="147"/>
      <c r="F14" s="147"/>
      <c r="G14" s="147"/>
      <c r="H14" s="147"/>
    </row>
    <row r="15" spans="2:8" ht="36" customHeight="1" x14ac:dyDescent="0.25"/>
    <row r="16" spans="2:8" ht="190" customHeight="1" x14ac:dyDescent="0.25">
      <c r="B16" s="323" t="s">
        <v>407</v>
      </c>
      <c r="C16" s="323"/>
      <c r="D16" s="323"/>
      <c r="E16" s="323"/>
      <c r="F16" s="323"/>
      <c r="G16" s="323"/>
      <c r="H16" s="323"/>
    </row>
    <row r="17" spans="3:8" ht="20" x14ac:dyDescent="0.4">
      <c r="C17" s="147"/>
      <c r="D17" s="147"/>
      <c r="E17" s="147"/>
      <c r="F17" s="147"/>
      <c r="G17" s="147"/>
      <c r="H17" s="147"/>
    </row>
  </sheetData>
  <mergeCells count="3">
    <mergeCell ref="B16:H16"/>
    <mergeCell ref="B5:H5"/>
    <mergeCell ref="B6:H6"/>
  </mergeCells>
  <hyperlinks>
    <hyperlink ref="D8" location="Index_Group!A1" tooltip="Grupo Santander" display="Group" xr:uid="{BF995A7F-18D6-4250-9744-22EC1BE993E3}"/>
    <hyperlink ref="D14" location="Index_Other!A1" tooltip="Otras informaciones" display="Other information" xr:uid="{D7894950-60BE-4F18-A332-EFACB2014406}"/>
    <hyperlink ref="D10" location="Index_Primary_Seg!A1" tooltip="Segmentos Principales" display="Primary segments" xr:uid="{B1484A5E-6016-4B96-899E-8A167413E236}"/>
    <hyperlink ref="D12" location="Index_Secondary_Seg!A1" tooltip="Segmentos secundarios" display="Secondary segments" xr:uid="{1C417D20-B650-4DBF-BBE0-EF59657A8CA0}"/>
  </hyperlinks>
  <pageMargins left="0.74803149606299213" right="0.74803149606299213" top="0.98425196850393704" bottom="0.98425196850393704" header="0" footer="0"/>
  <pageSetup paperSize="9" scale="3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89F3-F65A-4B9D-99CA-FE4C5CABD97C}">
  <dimension ref="B1:J137"/>
  <sheetViews>
    <sheetView showGridLines="0" zoomScale="70" zoomScaleNormal="70" zoomScaleSheetLayoutView="70" workbookViewId="0"/>
  </sheetViews>
  <sheetFormatPr baseColWidth="10" defaultColWidth="7.23046875" defaultRowHeight="12.5" x14ac:dyDescent="0.25"/>
  <cols>
    <col min="1" max="1" width="3.07421875" style="185" customWidth="1"/>
    <col min="2" max="2" width="70.765625" style="185" customWidth="1"/>
    <col min="3" max="8" width="11.765625" style="185" customWidth="1"/>
    <col min="9" max="10" width="10.4609375" style="185" bestFit="1" customWidth="1"/>
    <col min="11" max="16384" width="7.23046875" style="185"/>
  </cols>
  <sheetData>
    <row r="1" spans="2:8" ht="25" customHeight="1" x14ac:dyDescent="0.25"/>
    <row r="2" spans="2:8" ht="75" customHeight="1" x14ac:dyDescent="0.25"/>
    <row r="3" spans="2:8" ht="29" x14ac:dyDescent="0.25">
      <c r="B3" s="188" t="s">
        <v>11</v>
      </c>
      <c r="C3" s="189"/>
      <c r="D3" s="189"/>
      <c r="E3" s="189"/>
      <c r="F3" s="189"/>
      <c r="G3" s="189"/>
    </row>
    <row r="4" spans="2:8" ht="22" customHeight="1" x14ac:dyDescent="0.35">
      <c r="B4" s="296" t="s">
        <v>136</v>
      </c>
      <c r="C4" s="189"/>
      <c r="D4" s="189"/>
      <c r="E4" s="189"/>
      <c r="F4" s="189"/>
      <c r="G4"/>
    </row>
    <row r="5" spans="2:8" ht="22" customHeight="1" thickBot="1" x14ac:dyDescent="0.4">
      <c r="B5" s="297"/>
      <c r="C5" s="298"/>
      <c r="D5" s="298"/>
      <c r="E5" s="299" t="s">
        <v>15</v>
      </c>
      <c r="F5" s="299"/>
      <c r="G5"/>
      <c r="H5" s="300"/>
    </row>
    <row r="6" spans="2:8" ht="22" customHeight="1" thickBot="1" x14ac:dyDescent="0.4">
      <c r="B6" s="189"/>
      <c r="C6" s="301" t="s">
        <v>171</v>
      </c>
      <c r="D6" s="301" t="s">
        <v>173</v>
      </c>
      <c r="E6" s="301" t="s">
        <v>16</v>
      </c>
      <c r="F6" s="301" t="s">
        <v>0</v>
      </c>
      <c r="G6"/>
      <c r="H6" s="300"/>
    </row>
    <row r="7" spans="2:8" ht="22" customHeight="1" x14ac:dyDescent="0.35">
      <c r="B7" s="190" t="s">
        <v>203</v>
      </c>
      <c r="C7" s="191"/>
      <c r="D7" s="191"/>
      <c r="E7" s="191"/>
      <c r="F7" s="191"/>
      <c r="G7"/>
    </row>
    <row r="8" spans="2:8" ht="22" customHeight="1" x14ac:dyDescent="0.35">
      <c r="B8" s="191" t="s">
        <v>204</v>
      </c>
      <c r="C8" s="209">
        <v>152281</v>
      </c>
      <c r="D8" s="209">
        <v>192208</v>
      </c>
      <c r="E8" s="209">
        <v>-39927</v>
      </c>
      <c r="F8" s="210">
        <v>-20.772808623990677</v>
      </c>
      <c r="G8"/>
      <c r="H8" s="302"/>
    </row>
    <row r="9" spans="2:8" ht="22" customHeight="1" x14ac:dyDescent="0.35">
      <c r="B9" s="191" t="s">
        <v>205</v>
      </c>
      <c r="C9" s="209">
        <v>252318</v>
      </c>
      <c r="D9" s="209">
        <v>230253</v>
      </c>
      <c r="E9" s="209">
        <v>22065</v>
      </c>
      <c r="F9" s="210">
        <v>9.5829370301364154</v>
      </c>
      <c r="G9"/>
      <c r="H9" s="302"/>
    </row>
    <row r="10" spans="2:8" ht="22" customHeight="1" x14ac:dyDescent="0.35">
      <c r="B10" s="303" t="s">
        <v>206</v>
      </c>
      <c r="C10" s="304">
        <v>98568</v>
      </c>
      <c r="D10" s="304">
        <v>82646</v>
      </c>
      <c r="E10" s="304">
        <v>15922</v>
      </c>
      <c r="F10" s="305">
        <v>19.265300196016746</v>
      </c>
      <c r="G10"/>
      <c r="H10" s="306"/>
    </row>
    <row r="11" spans="2:8" ht="22" customHeight="1" x14ac:dyDescent="0.35">
      <c r="B11" s="303" t="s">
        <v>207</v>
      </c>
      <c r="C11" s="304">
        <v>22030</v>
      </c>
      <c r="D11" s="304">
        <v>16636</v>
      </c>
      <c r="E11" s="304">
        <v>5394</v>
      </c>
      <c r="F11" s="305">
        <v>32.423659533541716</v>
      </c>
      <c r="G11"/>
      <c r="H11" s="306"/>
    </row>
    <row r="12" spans="2:8" ht="22" customHeight="1" x14ac:dyDescent="0.35">
      <c r="B12" s="303" t="s">
        <v>208</v>
      </c>
      <c r="C12" s="304">
        <v>32766</v>
      </c>
      <c r="D12" s="304">
        <v>26591</v>
      </c>
      <c r="E12" s="304">
        <v>6175</v>
      </c>
      <c r="F12" s="305">
        <v>23.222142830280923</v>
      </c>
      <c r="G12"/>
      <c r="H12" s="302"/>
    </row>
    <row r="13" spans="2:8" ht="22" customHeight="1" x14ac:dyDescent="0.35">
      <c r="B13" s="307" t="s">
        <v>209</v>
      </c>
      <c r="C13" s="304">
        <v>40599</v>
      </c>
      <c r="D13" s="304">
        <v>40280</v>
      </c>
      <c r="E13" s="304">
        <v>319</v>
      </c>
      <c r="F13" s="305">
        <v>0.79195630585898713</v>
      </c>
      <c r="G13"/>
      <c r="H13" s="306"/>
    </row>
    <row r="14" spans="2:8" ht="22" customHeight="1" x14ac:dyDescent="0.35">
      <c r="B14" s="303" t="s">
        <v>210</v>
      </c>
      <c r="C14" s="304">
        <v>58355</v>
      </c>
      <c r="D14" s="304">
        <v>64100</v>
      </c>
      <c r="E14" s="304">
        <v>-5745</v>
      </c>
      <c r="F14" s="305">
        <v>-8.9625585023400944</v>
      </c>
      <c r="G14"/>
      <c r="H14" s="306"/>
    </row>
    <row r="15" spans="2:8" ht="22" customHeight="1" x14ac:dyDescent="0.35">
      <c r="B15" s="191" t="s">
        <v>211</v>
      </c>
      <c r="C15" s="209">
        <v>15807</v>
      </c>
      <c r="D15" s="209">
        <v>14045</v>
      </c>
      <c r="E15" s="209">
        <v>1762</v>
      </c>
      <c r="F15" s="210">
        <v>12.545389818440727</v>
      </c>
      <c r="G15"/>
      <c r="H15" s="302"/>
    </row>
    <row r="16" spans="2:8" ht="22" customHeight="1" x14ac:dyDescent="0.35">
      <c r="B16" s="303" t="s">
        <v>208</v>
      </c>
      <c r="C16" s="304">
        <v>6440</v>
      </c>
      <c r="D16" s="304">
        <v>5652</v>
      </c>
      <c r="E16" s="304">
        <v>788</v>
      </c>
      <c r="F16" s="305">
        <v>13.941967445152159</v>
      </c>
      <c r="G16"/>
      <c r="H16" s="306"/>
    </row>
    <row r="17" spans="2:8" ht="22" customHeight="1" x14ac:dyDescent="0.35">
      <c r="B17" s="303" t="s">
        <v>209</v>
      </c>
      <c r="C17" s="304">
        <v>413</v>
      </c>
      <c r="D17" s="304">
        <v>408</v>
      </c>
      <c r="E17" s="304">
        <v>5</v>
      </c>
      <c r="F17" s="305">
        <v>1.2254901960784315</v>
      </c>
      <c r="G17"/>
      <c r="H17" s="306"/>
    </row>
    <row r="18" spans="2:8" ht="22" customHeight="1" x14ac:dyDescent="0.35">
      <c r="B18" s="303" t="s">
        <v>212</v>
      </c>
      <c r="C18" s="304">
        <v>8954</v>
      </c>
      <c r="D18" s="304">
        <v>7985</v>
      </c>
      <c r="E18" s="304">
        <v>969</v>
      </c>
      <c r="F18" s="305">
        <v>12.135253600500938</v>
      </c>
      <c r="G18"/>
      <c r="H18" s="306"/>
    </row>
    <row r="19" spans="2:8" ht="22" customHeight="1" x14ac:dyDescent="0.35">
      <c r="B19" s="191" t="s">
        <v>213</v>
      </c>
      <c r="C19" s="209">
        <v>74612</v>
      </c>
      <c r="D19" s="209">
        <v>89898</v>
      </c>
      <c r="E19" s="209">
        <v>-15286</v>
      </c>
      <c r="F19" s="210">
        <v>-17.00371532180916</v>
      </c>
      <c r="G19"/>
      <c r="H19" s="302"/>
    </row>
    <row r="20" spans="2:8" ht="22" customHeight="1" x14ac:dyDescent="0.35">
      <c r="B20" s="303" t="s">
        <v>206</v>
      </c>
      <c r="C20" s="304">
        <v>58305</v>
      </c>
      <c r="D20" s="304">
        <v>76558</v>
      </c>
      <c r="E20" s="304">
        <v>-18253</v>
      </c>
      <c r="F20" s="305">
        <v>-23.842054390135583</v>
      </c>
      <c r="G20"/>
      <c r="H20" s="306"/>
    </row>
    <row r="21" spans="2:8" ht="22" customHeight="1" x14ac:dyDescent="0.35">
      <c r="B21" s="303" t="s">
        <v>207</v>
      </c>
      <c r="C21" s="304">
        <v>2281</v>
      </c>
      <c r="D21" s="304">
        <v>2193</v>
      </c>
      <c r="E21" s="304">
        <v>88</v>
      </c>
      <c r="F21" s="305">
        <v>4.0127678978568175</v>
      </c>
      <c r="G21"/>
      <c r="H21" s="306"/>
    </row>
    <row r="22" spans="2:8" ht="22" customHeight="1" x14ac:dyDescent="0.35">
      <c r="B22" s="303" t="s">
        <v>208</v>
      </c>
      <c r="C22" s="304">
        <v>12906</v>
      </c>
      <c r="D22" s="304">
        <v>10784</v>
      </c>
      <c r="E22" s="304">
        <v>2122</v>
      </c>
      <c r="F22" s="305">
        <v>19.677299703264094</v>
      </c>
      <c r="G22"/>
      <c r="H22" s="306"/>
    </row>
    <row r="23" spans="2:8" ht="22" customHeight="1" x14ac:dyDescent="0.35">
      <c r="B23" s="303" t="s">
        <v>209</v>
      </c>
      <c r="C23" s="304">
        <v>1120</v>
      </c>
      <c r="D23" s="304">
        <v>363</v>
      </c>
      <c r="E23" s="304">
        <v>757</v>
      </c>
      <c r="F23" s="305">
        <v>208.53994490358127</v>
      </c>
      <c r="G23"/>
      <c r="H23" s="306"/>
    </row>
    <row r="24" spans="2:8" ht="22" customHeight="1" x14ac:dyDescent="0.35">
      <c r="B24" s="191" t="s">
        <v>214</v>
      </c>
      <c r="C24" s="209">
        <v>1202689</v>
      </c>
      <c r="D24" s="209">
        <v>1203707</v>
      </c>
      <c r="E24" s="209">
        <v>-1018</v>
      </c>
      <c r="F24" s="210">
        <v>-8.4572076094930074E-2</v>
      </c>
      <c r="G24"/>
      <c r="H24" s="306"/>
    </row>
    <row r="25" spans="2:8" ht="22" customHeight="1" x14ac:dyDescent="0.35">
      <c r="B25" s="303" t="s">
        <v>206</v>
      </c>
      <c r="C25" s="304">
        <v>140014</v>
      </c>
      <c r="D25" s="304">
        <v>120949</v>
      </c>
      <c r="E25" s="304">
        <v>19065</v>
      </c>
      <c r="F25" s="305">
        <v>15.762842189683255</v>
      </c>
      <c r="G25"/>
      <c r="H25" s="306"/>
    </row>
    <row r="26" spans="2:8" ht="22" customHeight="1" x14ac:dyDescent="0.35">
      <c r="B26" s="303" t="s">
        <v>208</v>
      </c>
      <c r="C26" s="304">
        <v>985176</v>
      </c>
      <c r="D26" s="304">
        <v>1011042</v>
      </c>
      <c r="E26" s="304">
        <v>-25866</v>
      </c>
      <c r="F26" s="305">
        <v>-2.5583506916626608</v>
      </c>
      <c r="G26"/>
      <c r="H26" s="306"/>
    </row>
    <row r="27" spans="2:8" ht="22" customHeight="1" x14ac:dyDescent="0.35">
      <c r="B27" s="303" t="s">
        <v>209</v>
      </c>
      <c r="C27" s="304">
        <v>77499</v>
      </c>
      <c r="D27" s="304">
        <v>71716</v>
      </c>
      <c r="E27" s="304">
        <v>5783</v>
      </c>
      <c r="F27" s="305">
        <v>8.063751464108428</v>
      </c>
      <c r="G27"/>
      <c r="H27" s="306"/>
    </row>
    <row r="28" spans="2:8" ht="22" customHeight="1" x14ac:dyDescent="0.35">
      <c r="B28" s="191" t="s">
        <v>215</v>
      </c>
      <c r="C28" s="209">
        <v>7052</v>
      </c>
      <c r="D28" s="209">
        <v>7277</v>
      </c>
      <c r="E28" s="209">
        <v>-225</v>
      </c>
      <c r="F28" s="210">
        <v>-3.0919334890751684</v>
      </c>
      <c r="G28"/>
      <c r="H28" s="306"/>
    </row>
    <row r="29" spans="2:8" ht="22" customHeight="1" x14ac:dyDescent="0.35">
      <c r="B29" s="191" t="s">
        <v>216</v>
      </c>
      <c r="C29" s="209">
        <v>27438</v>
      </c>
      <c r="D29" s="209">
        <v>32087</v>
      </c>
      <c r="E29" s="209">
        <v>-4649</v>
      </c>
      <c r="F29" s="210">
        <v>-14.488733755103313</v>
      </c>
      <c r="G29"/>
      <c r="H29" s="306"/>
    </row>
    <row r="30" spans="2:8" ht="22" customHeight="1" x14ac:dyDescent="0.35">
      <c r="B30" s="191" t="s">
        <v>217</v>
      </c>
      <c r="C30" s="209">
        <v>17308</v>
      </c>
      <c r="D30" s="209">
        <v>19259</v>
      </c>
      <c r="E30" s="209">
        <v>-1951</v>
      </c>
      <c r="F30" s="210">
        <v>-10.130328677501428</v>
      </c>
      <c r="G30"/>
      <c r="H30" s="306"/>
    </row>
    <row r="31" spans="2:8" ht="22" customHeight="1" x14ac:dyDescent="0.35">
      <c r="B31" s="303" t="s">
        <v>218</v>
      </c>
      <c r="C31" s="304">
        <v>11958</v>
      </c>
      <c r="D31" s="304">
        <v>13438</v>
      </c>
      <c r="E31" s="304">
        <v>-1480</v>
      </c>
      <c r="F31" s="305">
        <v>-11.01354368209555</v>
      </c>
      <c r="G31"/>
      <c r="H31" s="306"/>
    </row>
    <row r="32" spans="2:8" ht="22" customHeight="1" x14ac:dyDescent="0.35">
      <c r="B32" s="303" t="s">
        <v>219</v>
      </c>
      <c r="C32" s="304">
        <v>5350</v>
      </c>
      <c r="D32" s="304">
        <v>5821</v>
      </c>
      <c r="E32" s="304">
        <v>-471</v>
      </c>
      <c r="F32" s="305">
        <v>-8.0913932314035382</v>
      </c>
      <c r="G32"/>
      <c r="H32" s="306"/>
    </row>
    <row r="33" spans="2:8" ht="22" customHeight="1" x14ac:dyDescent="0.35">
      <c r="B33" s="191" t="s">
        <v>220</v>
      </c>
      <c r="C33" s="209">
        <v>75011</v>
      </c>
      <c r="D33" s="209">
        <v>4002</v>
      </c>
      <c r="E33" s="209">
        <v>71009</v>
      </c>
      <c r="F33" s="210" t="s">
        <v>140</v>
      </c>
      <c r="G33"/>
      <c r="H33" s="306"/>
    </row>
    <row r="34" spans="2:8" ht="22" customHeight="1" thickBot="1" x14ac:dyDescent="0.4">
      <c r="B34" s="191" t="s">
        <v>221</v>
      </c>
      <c r="C34" s="209">
        <v>42999</v>
      </c>
      <c r="D34" s="209">
        <v>44345</v>
      </c>
      <c r="E34" s="209">
        <v>-1346</v>
      </c>
      <c r="F34" s="210">
        <v>-3.0352914646521594</v>
      </c>
      <c r="G34"/>
      <c r="H34" s="306"/>
    </row>
    <row r="35" spans="2:8" ht="22" customHeight="1" thickBot="1" x14ac:dyDescent="0.4">
      <c r="B35" s="202" t="s">
        <v>86</v>
      </c>
      <c r="C35" s="203">
        <v>1867515</v>
      </c>
      <c r="D35" s="203">
        <v>1837081</v>
      </c>
      <c r="E35" s="203">
        <v>30434</v>
      </c>
      <c r="F35" s="204">
        <v>1.6566498700928267</v>
      </c>
      <c r="G35"/>
      <c r="H35" s="306"/>
    </row>
    <row r="36" spans="2:8" ht="48" customHeight="1" x14ac:dyDescent="0.7">
      <c r="B36" s="213" t="s">
        <v>222</v>
      </c>
      <c r="C36" s="209"/>
      <c r="D36" s="209"/>
      <c r="E36" s="209"/>
      <c r="F36" s="210"/>
      <c r="G36"/>
      <c r="H36" s="302"/>
    </row>
    <row r="37" spans="2:8" ht="22" customHeight="1" x14ac:dyDescent="0.35">
      <c r="B37" s="191" t="s">
        <v>223</v>
      </c>
      <c r="C37" s="209">
        <v>171546</v>
      </c>
      <c r="D37" s="209">
        <v>152151</v>
      </c>
      <c r="E37" s="209">
        <v>19395</v>
      </c>
      <c r="F37" s="210">
        <v>12.747205079164777</v>
      </c>
      <c r="G37"/>
      <c r="H37" s="302"/>
    </row>
    <row r="38" spans="2:8" ht="22" customHeight="1" x14ac:dyDescent="0.35">
      <c r="B38" s="303" t="s">
        <v>224</v>
      </c>
      <c r="C38" s="304">
        <v>36120</v>
      </c>
      <c r="D38" s="304">
        <v>18984</v>
      </c>
      <c r="E38" s="304">
        <v>17136</v>
      </c>
      <c r="F38" s="305">
        <v>90.26548672566372</v>
      </c>
      <c r="G38"/>
      <c r="H38" s="302"/>
    </row>
    <row r="39" spans="2:8" ht="22" customHeight="1" x14ac:dyDescent="0.35">
      <c r="B39" s="303" t="s">
        <v>225</v>
      </c>
      <c r="C39" s="304">
        <v>0</v>
      </c>
      <c r="D39" s="304">
        <v>0</v>
      </c>
      <c r="E39" s="304">
        <v>0</v>
      </c>
      <c r="F39" s="305" t="s">
        <v>140</v>
      </c>
      <c r="G39"/>
      <c r="H39" s="302"/>
    </row>
    <row r="40" spans="2:8" ht="22" customHeight="1" x14ac:dyDescent="0.35">
      <c r="B40" s="303" t="s">
        <v>226</v>
      </c>
      <c r="C40" s="304">
        <v>39443</v>
      </c>
      <c r="D40" s="304">
        <v>39584</v>
      </c>
      <c r="E40" s="304">
        <v>-141</v>
      </c>
      <c r="F40" s="305">
        <v>-0.35620452708164912</v>
      </c>
      <c r="G40"/>
      <c r="H40" s="308"/>
    </row>
    <row r="41" spans="2:8" ht="22" customHeight="1" x14ac:dyDescent="0.35">
      <c r="B41" s="303" t="s">
        <v>210</v>
      </c>
      <c r="C41" s="304">
        <v>51968</v>
      </c>
      <c r="D41" s="304">
        <v>57753</v>
      </c>
      <c r="E41" s="304">
        <v>-5785</v>
      </c>
      <c r="F41" s="305">
        <v>-10.016795664294495</v>
      </c>
      <c r="G41"/>
      <c r="H41" s="308"/>
    </row>
    <row r="42" spans="2:8" ht="22" customHeight="1" x14ac:dyDescent="0.35">
      <c r="B42" s="303" t="s">
        <v>227</v>
      </c>
      <c r="C42" s="304">
        <v>44015</v>
      </c>
      <c r="D42" s="304">
        <v>35830</v>
      </c>
      <c r="E42" s="304">
        <v>8185</v>
      </c>
      <c r="F42" s="305">
        <v>22.843985487022049</v>
      </c>
      <c r="G42"/>
      <c r="H42" s="308"/>
    </row>
    <row r="43" spans="2:8" ht="22" customHeight="1" x14ac:dyDescent="0.35">
      <c r="B43" s="191" t="s">
        <v>228</v>
      </c>
      <c r="C43" s="209">
        <v>42148</v>
      </c>
      <c r="D43" s="209">
        <v>36360</v>
      </c>
      <c r="E43" s="209">
        <v>5788</v>
      </c>
      <c r="F43" s="210">
        <v>15.918591859185918</v>
      </c>
      <c r="G43"/>
      <c r="H43" s="302"/>
    </row>
    <row r="44" spans="2:8" ht="22" customHeight="1" x14ac:dyDescent="0.35">
      <c r="B44" s="303" t="s">
        <v>224</v>
      </c>
      <c r="C44" s="304">
        <v>25930</v>
      </c>
      <c r="D44" s="304">
        <v>25407</v>
      </c>
      <c r="E44" s="304">
        <v>523</v>
      </c>
      <c r="F44" s="305">
        <v>2.0584878183177864</v>
      </c>
      <c r="G44"/>
      <c r="H44" s="302"/>
    </row>
    <row r="45" spans="2:8" ht="22" customHeight="1" x14ac:dyDescent="0.35">
      <c r="B45" s="303" t="s">
        <v>225</v>
      </c>
      <c r="C45" s="304">
        <v>11686</v>
      </c>
      <c r="D45" s="304">
        <v>7554</v>
      </c>
      <c r="E45" s="304">
        <v>4132</v>
      </c>
      <c r="F45" s="305">
        <v>54.699496955255491</v>
      </c>
      <c r="G45"/>
      <c r="H45" s="302"/>
    </row>
    <row r="46" spans="2:8" ht="22" customHeight="1" x14ac:dyDescent="0.35">
      <c r="B46" s="303" t="s">
        <v>226</v>
      </c>
      <c r="C46" s="304">
        <v>4510</v>
      </c>
      <c r="D46" s="304">
        <v>3399</v>
      </c>
      <c r="E46" s="304">
        <v>1111</v>
      </c>
      <c r="F46" s="305">
        <v>32.686084142394819</v>
      </c>
      <c r="G46"/>
      <c r="H46" s="302"/>
    </row>
    <row r="47" spans="2:8" ht="22" customHeight="1" x14ac:dyDescent="0.35">
      <c r="B47" s="303" t="s">
        <v>227</v>
      </c>
      <c r="C47" s="304">
        <v>22</v>
      </c>
      <c r="D47" s="304">
        <v>0</v>
      </c>
      <c r="E47" s="304">
        <v>22</v>
      </c>
      <c r="F47" s="305" t="s">
        <v>140</v>
      </c>
      <c r="G47"/>
      <c r="H47" s="302"/>
    </row>
    <row r="48" spans="2:8" ht="22" customHeight="1" x14ac:dyDescent="0.35">
      <c r="B48" s="191" t="s">
        <v>229</v>
      </c>
      <c r="C48" s="209">
        <v>1421184</v>
      </c>
      <c r="D48" s="209">
        <v>1484322</v>
      </c>
      <c r="E48" s="209">
        <v>-63138</v>
      </c>
      <c r="F48" s="210">
        <v>-4.2536592464438305</v>
      </c>
      <c r="G48"/>
      <c r="H48" s="302"/>
    </row>
    <row r="49" spans="2:8" ht="22" customHeight="1" x14ac:dyDescent="0.35">
      <c r="B49" s="303" t="s">
        <v>224</v>
      </c>
      <c r="C49" s="304">
        <v>979150</v>
      </c>
      <c r="D49" s="304">
        <v>1011545</v>
      </c>
      <c r="E49" s="304">
        <v>-32395</v>
      </c>
      <c r="F49" s="305">
        <v>-3.2025268277733567</v>
      </c>
      <c r="G49"/>
      <c r="H49" s="302"/>
    </row>
    <row r="50" spans="2:8" ht="22" customHeight="1" x14ac:dyDescent="0.35">
      <c r="B50" s="303" t="s">
        <v>225</v>
      </c>
      <c r="C50" s="304">
        <v>312704</v>
      </c>
      <c r="D50" s="304">
        <v>317967</v>
      </c>
      <c r="E50" s="304">
        <v>-5263</v>
      </c>
      <c r="F50" s="305">
        <v>-1.6552032129120318</v>
      </c>
      <c r="G50"/>
      <c r="H50" s="302"/>
    </row>
    <row r="51" spans="2:8" ht="22" customHeight="1" x14ac:dyDescent="0.35">
      <c r="B51" s="303" t="s">
        <v>226</v>
      </c>
      <c r="C51" s="304">
        <v>93234</v>
      </c>
      <c r="D51" s="304">
        <v>114894</v>
      </c>
      <c r="E51" s="304">
        <v>-21660</v>
      </c>
      <c r="F51" s="305">
        <v>-18.852159381690949</v>
      </c>
      <c r="G51"/>
      <c r="H51" s="302"/>
    </row>
    <row r="52" spans="2:8" ht="22" customHeight="1" x14ac:dyDescent="0.35">
      <c r="B52" s="303" t="s">
        <v>227</v>
      </c>
      <c r="C52" s="304">
        <v>36096</v>
      </c>
      <c r="D52" s="304">
        <v>39916</v>
      </c>
      <c r="E52" s="304">
        <v>-3820</v>
      </c>
      <c r="F52" s="305">
        <v>-9.57009720412867</v>
      </c>
      <c r="G52"/>
      <c r="H52" s="302"/>
    </row>
    <row r="53" spans="2:8" ht="22" customHeight="1" x14ac:dyDescent="0.35">
      <c r="B53" s="191" t="s">
        <v>230</v>
      </c>
      <c r="C53" s="209">
        <v>18737</v>
      </c>
      <c r="D53" s="209">
        <v>17829</v>
      </c>
      <c r="E53" s="209">
        <v>908</v>
      </c>
      <c r="F53" s="210">
        <v>5.092826294239722</v>
      </c>
      <c r="G53"/>
      <c r="H53" s="302"/>
    </row>
    <row r="54" spans="2:8" ht="22" customHeight="1" x14ac:dyDescent="0.35">
      <c r="B54" s="191" t="s">
        <v>231</v>
      </c>
      <c r="C54" s="209">
        <v>8355</v>
      </c>
      <c r="D54" s="209">
        <v>8407</v>
      </c>
      <c r="E54" s="209">
        <v>-52</v>
      </c>
      <c r="F54" s="210">
        <v>-0.61853217556797901</v>
      </c>
      <c r="G54"/>
      <c r="H54" s="302"/>
    </row>
    <row r="55" spans="2:8" ht="22" customHeight="1" x14ac:dyDescent="0.35">
      <c r="B55" s="191" t="s">
        <v>232</v>
      </c>
      <c r="C55" s="209">
        <v>62995</v>
      </c>
      <c r="D55" s="209">
        <v>0</v>
      </c>
      <c r="E55" s="209">
        <v>62995</v>
      </c>
      <c r="F55" s="210" t="s">
        <v>140</v>
      </c>
      <c r="G55"/>
      <c r="H55" s="302"/>
    </row>
    <row r="56" spans="2:8" ht="22" customHeight="1" thickBot="1" x14ac:dyDescent="0.4">
      <c r="B56" s="191" t="s">
        <v>233</v>
      </c>
      <c r="C56" s="209">
        <v>29802</v>
      </c>
      <c r="D56" s="209">
        <v>30685</v>
      </c>
      <c r="E56" s="209">
        <v>-883</v>
      </c>
      <c r="F56" s="210">
        <v>-2.877627505295747</v>
      </c>
      <c r="G56"/>
      <c r="H56" s="302"/>
    </row>
    <row r="57" spans="2:8" ht="22" customHeight="1" thickBot="1" x14ac:dyDescent="0.4">
      <c r="B57" s="202" t="s">
        <v>234</v>
      </c>
      <c r="C57" s="203">
        <v>1754767</v>
      </c>
      <c r="D57" s="203">
        <v>1729754</v>
      </c>
      <c r="E57" s="203">
        <v>25013</v>
      </c>
      <c r="F57" s="204">
        <v>1.4460437726983144</v>
      </c>
      <c r="G57"/>
      <c r="H57" s="306"/>
    </row>
    <row r="58" spans="2:8" ht="22" customHeight="1" x14ac:dyDescent="0.35">
      <c r="B58" s="191" t="s">
        <v>235</v>
      </c>
      <c r="C58" s="209">
        <v>141144</v>
      </c>
      <c r="D58" s="209">
        <v>135196</v>
      </c>
      <c r="E58" s="209">
        <v>5948</v>
      </c>
      <c r="F58" s="210">
        <v>4.3995384478830735</v>
      </c>
      <c r="G58"/>
      <c r="H58" s="306"/>
    </row>
    <row r="59" spans="2:8" ht="22" customHeight="1" x14ac:dyDescent="0.35">
      <c r="B59" s="303" t="s">
        <v>236</v>
      </c>
      <c r="C59" s="304">
        <v>7345</v>
      </c>
      <c r="D59" s="304">
        <v>7576</v>
      </c>
      <c r="E59" s="304">
        <v>-231</v>
      </c>
      <c r="F59" s="305">
        <v>-3.0491024287222808</v>
      </c>
      <c r="G59"/>
      <c r="H59" s="306"/>
    </row>
    <row r="60" spans="2:8" ht="22" customHeight="1" x14ac:dyDescent="0.35">
      <c r="B60" s="303" t="s">
        <v>237</v>
      </c>
      <c r="C60" s="304">
        <v>121396</v>
      </c>
      <c r="D60" s="304">
        <v>116578</v>
      </c>
      <c r="E60" s="304">
        <v>4818</v>
      </c>
      <c r="F60" s="305">
        <v>4.1328552557086242</v>
      </c>
      <c r="G60"/>
      <c r="H60" s="306"/>
    </row>
    <row r="61" spans="2:8" ht="22" customHeight="1" x14ac:dyDescent="0.35">
      <c r="B61" s="303" t="s">
        <v>238</v>
      </c>
      <c r="C61" s="304">
        <v>14101</v>
      </c>
      <c r="D61" s="304">
        <v>12574</v>
      </c>
      <c r="E61" s="304">
        <v>1527</v>
      </c>
      <c r="F61" s="305">
        <v>12.144106887227613</v>
      </c>
      <c r="G61"/>
      <c r="H61" s="306"/>
    </row>
    <row r="62" spans="2:8" ht="22" customHeight="1" x14ac:dyDescent="0.35">
      <c r="B62" s="303" t="s">
        <v>239</v>
      </c>
      <c r="C62" s="304">
        <v>-1698</v>
      </c>
      <c r="D62" s="304">
        <v>-1532</v>
      </c>
      <c r="E62" s="304">
        <v>-166</v>
      </c>
      <c r="F62" s="305">
        <v>10.835509138381202</v>
      </c>
      <c r="G62"/>
      <c r="H62" s="306"/>
    </row>
    <row r="63" spans="2:8" ht="22" customHeight="1" x14ac:dyDescent="0.35">
      <c r="B63" s="191" t="s">
        <v>240</v>
      </c>
      <c r="C63" s="209">
        <v>-37974</v>
      </c>
      <c r="D63" s="209">
        <v>-36595</v>
      </c>
      <c r="E63" s="209">
        <v>-1379</v>
      </c>
      <c r="F63" s="210">
        <v>3.7682743544200026</v>
      </c>
      <c r="G63"/>
      <c r="H63" s="306"/>
    </row>
    <row r="64" spans="2:8" ht="22" customHeight="1" thickBot="1" x14ac:dyDescent="0.4">
      <c r="B64" s="191" t="s">
        <v>241</v>
      </c>
      <c r="C64" s="209">
        <v>9578</v>
      </c>
      <c r="D64" s="209">
        <v>8726</v>
      </c>
      <c r="E64" s="209">
        <v>852</v>
      </c>
      <c r="F64" s="210">
        <v>9.7639239055695626</v>
      </c>
      <c r="G64"/>
      <c r="H64" s="302"/>
    </row>
    <row r="65" spans="2:10" ht="22" customHeight="1" thickBot="1" x14ac:dyDescent="0.4">
      <c r="B65" s="202" t="s">
        <v>90</v>
      </c>
      <c r="C65" s="203">
        <v>112748</v>
      </c>
      <c r="D65" s="203">
        <v>107327</v>
      </c>
      <c r="E65" s="203">
        <v>5421</v>
      </c>
      <c r="F65" s="204">
        <v>5.0509191536146547</v>
      </c>
      <c r="G65"/>
      <c r="H65" s="306"/>
    </row>
    <row r="66" spans="2:10" ht="22" customHeight="1" thickBot="1" x14ac:dyDescent="0.4">
      <c r="B66" s="202" t="s">
        <v>242</v>
      </c>
      <c r="C66" s="203">
        <v>1867515</v>
      </c>
      <c r="D66" s="203">
        <v>1837081</v>
      </c>
      <c r="E66" s="203">
        <v>30434</v>
      </c>
      <c r="F66" s="204">
        <v>1.6566498700928267</v>
      </c>
      <c r="G66"/>
      <c r="H66" s="306"/>
    </row>
    <row r="67" spans="2:10" ht="18" customHeight="1" x14ac:dyDescent="0.45">
      <c r="B67" s="309"/>
      <c r="C67" s="310"/>
      <c r="D67" s="310"/>
      <c r="E67" s="310"/>
      <c r="F67" s="311"/>
      <c r="G67" s="310"/>
      <c r="H67" s="306"/>
    </row>
    <row r="68" spans="2:10" ht="18" customHeight="1" x14ac:dyDescent="0.55000000000000004">
      <c r="B68" s="312" t="s">
        <v>243</v>
      </c>
      <c r="C68" s="310"/>
      <c r="D68" s="310"/>
      <c r="E68" s="310"/>
      <c r="F68" s="311"/>
      <c r="G68" s="310"/>
      <c r="H68" s="306"/>
    </row>
    <row r="69" spans="2:10" ht="18" customHeight="1" x14ac:dyDescent="0.45">
      <c r="B69" s="309"/>
      <c r="C69" s="310"/>
      <c r="D69" s="310"/>
      <c r="E69" s="310"/>
      <c r="F69" s="311"/>
      <c r="G69" s="310"/>
      <c r="H69" s="306"/>
    </row>
    <row r="70" spans="2:10" ht="55" customHeight="1" x14ac:dyDescent="0.45">
      <c r="B70" s="309"/>
      <c r="C70" s="310"/>
      <c r="D70" s="310"/>
      <c r="E70" s="310"/>
      <c r="F70" s="311"/>
      <c r="G70" s="310"/>
      <c r="H70" s="306"/>
    </row>
    <row r="71" spans="2:10" ht="25" customHeight="1" x14ac:dyDescent="0.25"/>
    <row r="72" spans="2:10" ht="75" customHeight="1" x14ac:dyDescent="0.25"/>
    <row r="73" spans="2:10" ht="29" x14ac:dyDescent="0.85">
      <c r="B73" s="229" t="s">
        <v>11</v>
      </c>
      <c r="C73" s="187"/>
      <c r="D73" s="187"/>
      <c r="E73" s="187"/>
      <c r="F73" s="187"/>
      <c r="G73" s="187"/>
    </row>
    <row r="74" spans="2:10" ht="22" customHeight="1" x14ac:dyDescent="0.7">
      <c r="B74" s="230" t="s">
        <v>136</v>
      </c>
      <c r="C74" s="187"/>
      <c r="D74" s="187"/>
      <c r="E74" s="187"/>
      <c r="F74" s="187"/>
      <c r="G74" s="187"/>
    </row>
    <row r="75" spans="2:10" ht="22" customHeight="1" thickBot="1" x14ac:dyDescent="0.75">
      <c r="B75" s="193"/>
      <c r="C75" s="301" t="s">
        <v>244</v>
      </c>
      <c r="D75" s="301" t="s">
        <v>245</v>
      </c>
      <c r="E75" s="301" t="s">
        <v>246</v>
      </c>
      <c r="F75" s="301" t="s">
        <v>173</v>
      </c>
      <c r="G75" s="301" t="s">
        <v>247</v>
      </c>
      <c r="H75" s="301" t="s">
        <v>248</v>
      </c>
      <c r="I75" s="301" t="s">
        <v>172</v>
      </c>
      <c r="J75" s="301" t="s">
        <v>171</v>
      </c>
    </row>
    <row r="76" spans="2:10" ht="22" customHeight="1" x14ac:dyDescent="0.7">
      <c r="B76" s="213" t="s">
        <v>203</v>
      </c>
      <c r="C76" s="194"/>
      <c r="D76" s="194"/>
      <c r="E76" s="194"/>
      <c r="F76" s="195"/>
      <c r="G76" s="194"/>
      <c r="H76" s="194"/>
      <c r="I76" s="194"/>
      <c r="J76" s="194"/>
    </row>
    <row r="77" spans="2:10" ht="22" customHeight="1" x14ac:dyDescent="0.7">
      <c r="B77" s="193" t="s">
        <v>204</v>
      </c>
      <c r="C77" s="194">
        <v>174161</v>
      </c>
      <c r="D77" s="194">
        <v>156234</v>
      </c>
      <c r="E77" s="194">
        <v>169377</v>
      </c>
      <c r="F77" s="194">
        <v>192208</v>
      </c>
      <c r="G77" s="194">
        <v>166948</v>
      </c>
      <c r="H77" s="194">
        <v>175555</v>
      </c>
      <c r="I77" s="194">
        <v>161899</v>
      </c>
      <c r="J77" s="194">
        <v>152281</v>
      </c>
    </row>
    <row r="78" spans="2:10" ht="22" customHeight="1" x14ac:dyDescent="0.7">
      <c r="B78" s="193" t="s">
        <v>205</v>
      </c>
      <c r="C78" s="194">
        <v>209589</v>
      </c>
      <c r="D78" s="194">
        <v>206874</v>
      </c>
      <c r="E78" s="194">
        <v>232039</v>
      </c>
      <c r="F78" s="194">
        <v>230253</v>
      </c>
      <c r="G78" s="194">
        <v>243348</v>
      </c>
      <c r="H78" s="194">
        <v>234834</v>
      </c>
      <c r="I78" s="194">
        <v>248856</v>
      </c>
      <c r="J78" s="194">
        <v>252318</v>
      </c>
    </row>
    <row r="79" spans="2:10" ht="22" customHeight="1" x14ac:dyDescent="0.7">
      <c r="B79" s="313" t="s">
        <v>206</v>
      </c>
      <c r="C79" s="314">
        <v>71983</v>
      </c>
      <c r="D79" s="314">
        <v>71523</v>
      </c>
      <c r="E79" s="314">
        <v>74202</v>
      </c>
      <c r="F79" s="314">
        <v>82646</v>
      </c>
      <c r="G79" s="314">
        <v>91215</v>
      </c>
      <c r="H79" s="314">
        <v>85290</v>
      </c>
      <c r="I79" s="314">
        <v>91891</v>
      </c>
      <c r="J79" s="314">
        <v>98568</v>
      </c>
    </row>
    <row r="80" spans="2:10" ht="22" customHeight="1" x14ac:dyDescent="0.7">
      <c r="B80" s="313" t="s">
        <v>207</v>
      </c>
      <c r="C80" s="314">
        <v>19805</v>
      </c>
      <c r="D80" s="314">
        <v>16764</v>
      </c>
      <c r="E80" s="314">
        <v>16008</v>
      </c>
      <c r="F80" s="314">
        <v>16636</v>
      </c>
      <c r="G80" s="314">
        <v>16739</v>
      </c>
      <c r="H80" s="314">
        <v>16278</v>
      </c>
      <c r="I80" s="314">
        <v>17998</v>
      </c>
      <c r="J80" s="314">
        <v>22030</v>
      </c>
    </row>
    <row r="81" spans="2:10" ht="22" customHeight="1" x14ac:dyDescent="0.7">
      <c r="B81" s="313" t="s">
        <v>208</v>
      </c>
      <c r="C81" s="314">
        <v>18722</v>
      </c>
      <c r="D81" s="314">
        <v>19899</v>
      </c>
      <c r="E81" s="314">
        <v>31482</v>
      </c>
      <c r="F81" s="314">
        <v>26591</v>
      </c>
      <c r="G81" s="314">
        <v>28979</v>
      </c>
      <c r="H81" s="314">
        <v>35715</v>
      </c>
      <c r="I81" s="314">
        <v>35988</v>
      </c>
      <c r="J81" s="314">
        <v>32766</v>
      </c>
    </row>
    <row r="82" spans="2:10" ht="22" customHeight="1" x14ac:dyDescent="0.7">
      <c r="B82" s="307" t="s">
        <v>209</v>
      </c>
      <c r="C82" s="314">
        <v>39146</v>
      </c>
      <c r="D82" s="314">
        <v>39760</v>
      </c>
      <c r="E82" s="314">
        <v>54100</v>
      </c>
      <c r="F82" s="314">
        <v>40280</v>
      </c>
      <c r="G82" s="314">
        <v>50440</v>
      </c>
      <c r="H82" s="314">
        <v>39263</v>
      </c>
      <c r="I82" s="314">
        <v>44151</v>
      </c>
      <c r="J82" s="314">
        <v>40599</v>
      </c>
    </row>
    <row r="83" spans="2:10" ht="22" customHeight="1" x14ac:dyDescent="0.7">
      <c r="B83" s="313" t="s">
        <v>210</v>
      </c>
      <c r="C83" s="314">
        <v>59933</v>
      </c>
      <c r="D83" s="314">
        <v>58928</v>
      </c>
      <c r="E83" s="314">
        <v>56247</v>
      </c>
      <c r="F83" s="314">
        <v>64100</v>
      </c>
      <c r="G83" s="314">
        <v>55975</v>
      </c>
      <c r="H83" s="314">
        <v>58288</v>
      </c>
      <c r="I83" s="314">
        <v>58828</v>
      </c>
      <c r="J83" s="314">
        <v>58355</v>
      </c>
    </row>
    <row r="84" spans="2:10" ht="22" customHeight="1" x14ac:dyDescent="0.7">
      <c r="B84" s="193" t="s">
        <v>211</v>
      </c>
      <c r="C84" s="194">
        <v>14919</v>
      </c>
      <c r="D84" s="194">
        <v>15335</v>
      </c>
      <c r="E84" s="194">
        <v>15460</v>
      </c>
      <c r="F84" s="194">
        <v>14045</v>
      </c>
      <c r="G84" s="194">
        <v>13647</v>
      </c>
      <c r="H84" s="194">
        <v>14515</v>
      </c>
      <c r="I84" s="194">
        <v>15585</v>
      </c>
      <c r="J84" s="194">
        <v>15807</v>
      </c>
    </row>
    <row r="85" spans="2:10" ht="22" customHeight="1" x14ac:dyDescent="0.7">
      <c r="B85" s="313" t="s">
        <v>208</v>
      </c>
      <c r="C85" s="314">
        <v>6474</v>
      </c>
      <c r="D85" s="314">
        <v>6601</v>
      </c>
      <c r="E85" s="314">
        <v>7033</v>
      </c>
      <c r="F85" s="314">
        <v>5652</v>
      </c>
      <c r="G85" s="314">
        <v>5513</v>
      </c>
      <c r="H85" s="314">
        <v>5597</v>
      </c>
      <c r="I85" s="314">
        <v>6550</v>
      </c>
      <c r="J85" s="314">
        <v>6440</v>
      </c>
    </row>
    <row r="86" spans="2:10" ht="22" customHeight="1" x14ac:dyDescent="0.7">
      <c r="B86" s="313" t="s">
        <v>209</v>
      </c>
      <c r="C86" s="314">
        <v>455</v>
      </c>
      <c r="D86" s="314">
        <v>444</v>
      </c>
      <c r="E86" s="314">
        <v>435</v>
      </c>
      <c r="F86" s="314">
        <v>408</v>
      </c>
      <c r="G86" s="314">
        <v>407</v>
      </c>
      <c r="H86" s="314">
        <v>1110</v>
      </c>
      <c r="I86" s="314">
        <v>457</v>
      </c>
      <c r="J86" s="314">
        <v>413</v>
      </c>
    </row>
    <row r="87" spans="2:10" ht="22" customHeight="1" x14ac:dyDescent="0.7">
      <c r="B87" s="313" t="s">
        <v>212</v>
      </c>
      <c r="C87" s="314">
        <v>7990</v>
      </c>
      <c r="D87" s="314">
        <v>8290</v>
      </c>
      <c r="E87" s="314">
        <v>7992</v>
      </c>
      <c r="F87" s="314">
        <v>7985</v>
      </c>
      <c r="G87" s="314">
        <v>7727</v>
      </c>
      <c r="H87" s="314">
        <v>7808</v>
      </c>
      <c r="I87" s="314">
        <v>8578</v>
      </c>
      <c r="J87" s="314">
        <v>8954</v>
      </c>
    </row>
    <row r="88" spans="2:10" ht="22" customHeight="1" x14ac:dyDescent="0.7">
      <c r="B88" s="193" t="s">
        <v>213</v>
      </c>
      <c r="C88" s="194">
        <v>84183</v>
      </c>
      <c r="D88" s="194">
        <v>82270</v>
      </c>
      <c r="E88" s="194">
        <v>80171</v>
      </c>
      <c r="F88" s="194">
        <v>89898</v>
      </c>
      <c r="G88" s="194">
        <v>94873</v>
      </c>
      <c r="H88" s="194">
        <v>75801</v>
      </c>
      <c r="I88" s="194">
        <v>74037</v>
      </c>
      <c r="J88" s="194">
        <v>74612</v>
      </c>
    </row>
    <row r="89" spans="2:10" ht="22" customHeight="1" x14ac:dyDescent="0.7">
      <c r="B89" s="313" t="s">
        <v>206</v>
      </c>
      <c r="C89" s="314">
        <v>73638</v>
      </c>
      <c r="D89" s="314">
        <v>71160</v>
      </c>
      <c r="E89" s="314">
        <v>68850</v>
      </c>
      <c r="F89" s="314">
        <v>76558</v>
      </c>
      <c r="G89" s="314">
        <v>81279</v>
      </c>
      <c r="H89" s="314">
        <v>60929</v>
      </c>
      <c r="I89" s="314">
        <v>59903</v>
      </c>
      <c r="J89" s="314">
        <v>58305</v>
      </c>
    </row>
    <row r="90" spans="2:10" ht="22" customHeight="1" x14ac:dyDescent="0.7">
      <c r="B90" s="313" t="s">
        <v>207</v>
      </c>
      <c r="C90" s="314">
        <v>1916</v>
      </c>
      <c r="D90" s="314">
        <v>1842</v>
      </c>
      <c r="E90" s="314">
        <v>1942</v>
      </c>
      <c r="F90" s="314">
        <v>2193</v>
      </c>
      <c r="G90" s="314">
        <v>2401</v>
      </c>
      <c r="H90" s="314">
        <v>2300</v>
      </c>
      <c r="I90" s="314">
        <v>2185</v>
      </c>
      <c r="J90" s="314">
        <v>2281</v>
      </c>
    </row>
    <row r="91" spans="2:10" ht="22" customHeight="1" x14ac:dyDescent="0.7">
      <c r="B91" s="313" t="s">
        <v>208</v>
      </c>
      <c r="C91" s="314">
        <v>8282</v>
      </c>
      <c r="D91" s="314">
        <v>8933</v>
      </c>
      <c r="E91" s="314">
        <v>9036</v>
      </c>
      <c r="F91" s="314">
        <v>10784</v>
      </c>
      <c r="G91" s="314">
        <v>10848</v>
      </c>
      <c r="H91" s="314">
        <v>12268</v>
      </c>
      <c r="I91" s="314">
        <v>11635</v>
      </c>
      <c r="J91" s="314">
        <v>12906</v>
      </c>
    </row>
    <row r="92" spans="2:10" ht="22" customHeight="1" x14ac:dyDescent="0.7">
      <c r="B92" s="313" t="s">
        <v>209</v>
      </c>
      <c r="C92" s="314">
        <v>347</v>
      </c>
      <c r="D92" s="314">
        <v>335</v>
      </c>
      <c r="E92" s="314">
        <v>343</v>
      </c>
      <c r="F92" s="314">
        <v>363</v>
      </c>
      <c r="G92" s="314">
        <v>345</v>
      </c>
      <c r="H92" s="314">
        <v>304</v>
      </c>
      <c r="I92" s="314">
        <v>314</v>
      </c>
      <c r="J92" s="314">
        <v>1120</v>
      </c>
    </row>
    <row r="93" spans="2:10" ht="22" customHeight="1" x14ac:dyDescent="0.7">
      <c r="B93" s="193" t="s">
        <v>214</v>
      </c>
      <c r="C93" s="194">
        <v>1207699</v>
      </c>
      <c r="D93" s="194">
        <v>1217341</v>
      </c>
      <c r="E93" s="194">
        <v>1198673</v>
      </c>
      <c r="F93" s="194">
        <v>1203707</v>
      </c>
      <c r="G93" s="194">
        <v>1221296</v>
      </c>
      <c r="H93" s="194">
        <v>1148957</v>
      </c>
      <c r="I93" s="194">
        <v>1175701</v>
      </c>
      <c r="J93" s="194">
        <v>1202689</v>
      </c>
    </row>
    <row r="94" spans="2:10" ht="22" customHeight="1" x14ac:dyDescent="0.7">
      <c r="B94" s="313" t="s">
        <v>206</v>
      </c>
      <c r="C94" s="314">
        <v>112589</v>
      </c>
      <c r="D94" s="314">
        <v>114347</v>
      </c>
      <c r="E94" s="314">
        <v>111107</v>
      </c>
      <c r="F94" s="314">
        <v>120949</v>
      </c>
      <c r="G94" s="314">
        <v>127891</v>
      </c>
      <c r="H94" s="314">
        <v>119661</v>
      </c>
      <c r="I94" s="314">
        <v>128115</v>
      </c>
      <c r="J94" s="314">
        <v>140014</v>
      </c>
    </row>
    <row r="95" spans="2:10" ht="22" customHeight="1" x14ac:dyDescent="0.7">
      <c r="B95" s="313" t="s">
        <v>208</v>
      </c>
      <c r="C95" s="314">
        <v>1016055</v>
      </c>
      <c r="D95" s="314">
        <v>1030163</v>
      </c>
      <c r="E95" s="314">
        <v>1019868</v>
      </c>
      <c r="F95" s="314">
        <v>1011042</v>
      </c>
      <c r="G95" s="314">
        <v>1019076</v>
      </c>
      <c r="H95" s="314">
        <v>957147</v>
      </c>
      <c r="I95" s="314">
        <v>973036</v>
      </c>
      <c r="J95" s="314">
        <v>985176</v>
      </c>
    </row>
    <row r="96" spans="2:10" ht="22" customHeight="1" x14ac:dyDescent="0.7">
      <c r="B96" s="313" t="s">
        <v>209</v>
      </c>
      <c r="C96" s="314">
        <v>79055</v>
      </c>
      <c r="D96" s="314">
        <v>72831</v>
      </c>
      <c r="E96" s="314">
        <v>67698</v>
      </c>
      <c r="F96" s="314">
        <v>71716</v>
      </c>
      <c r="G96" s="314">
        <v>74329</v>
      </c>
      <c r="H96" s="314">
        <v>72149</v>
      </c>
      <c r="I96" s="314">
        <v>74550</v>
      </c>
      <c r="J96" s="314">
        <v>77499</v>
      </c>
    </row>
    <row r="97" spans="2:10" ht="22" customHeight="1" x14ac:dyDescent="0.7">
      <c r="B97" s="193" t="s">
        <v>215</v>
      </c>
      <c r="C97" s="194">
        <v>7685</v>
      </c>
      <c r="D97" s="194">
        <v>8235</v>
      </c>
      <c r="E97" s="194">
        <v>8640</v>
      </c>
      <c r="F97" s="194">
        <v>7277</v>
      </c>
      <c r="G97" s="194">
        <v>7460</v>
      </c>
      <c r="H97" s="194">
        <v>7191</v>
      </c>
      <c r="I97" s="194">
        <v>7352</v>
      </c>
      <c r="J97" s="194">
        <v>7052</v>
      </c>
    </row>
    <row r="98" spans="2:10" ht="22" customHeight="1" x14ac:dyDescent="0.7">
      <c r="B98" s="193" t="s">
        <v>216</v>
      </c>
      <c r="C98" s="194">
        <v>34229</v>
      </c>
      <c r="D98" s="194">
        <v>33709</v>
      </c>
      <c r="E98" s="194">
        <v>32536</v>
      </c>
      <c r="F98" s="194">
        <v>32087</v>
      </c>
      <c r="G98" s="194">
        <v>30822</v>
      </c>
      <c r="H98" s="194">
        <v>28997</v>
      </c>
      <c r="I98" s="194">
        <v>28408</v>
      </c>
      <c r="J98" s="194">
        <v>27438</v>
      </c>
    </row>
    <row r="99" spans="2:10" ht="22" customHeight="1" x14ac:dyDescent="0.7">
      <c r="B99" s="193" t="s">
        <v>217</v>
      </c>
      <c r="C99" s="194">
        <v>19910</v>
      </c>
      <c r="D99" s="194">
        <v>19359</v>
      </c>
      <c r="E99" s="194">
        <v>19077</v>
      </c>
      <c r="F99" s="194">
        <v>19259</v>
      </c>
      <c r="G99" s="194">
        <v>19150</v>
      </c>
      <c r="H99" s="194">
        <v>17249</v>
      </c>
      <c r="I99" s="194">
        <v>17287</v>
      </c>
      <c r="J99" s="194">
        <v>17308</v>
      </c>
    </row>
    <row r="100" spans="2:10" ht="22" customHeight="1" x14ac:dyDescent="0.7">
      <c r="B100" s="313" t="s">
        <v>218</v>
      </c>
      <c r="C100" s="314">
        <v>14028</v>
      </c>
      <c r="D100" s="314">
        <v>13668</v>
      </c>
      <c r="E100" s="314">
        <v>13487</v>
      </c>
      <c r="F100" s="314">
        <v>13438</v>
      </c>
      <c r="G100" s="314">
        <v>13510</v>
      </c>
      <c r="H100" s="314">
        <v>11960</v>
      </c>
      <c r="I100" s="314">
        <v>12025</v>
      </c>
      <c r="J100" s="314">
        <v>11958</v>
      </c>
    </row>
    <row r="101" spans="2:10" ht="22" customHeight="1" x14ac:dyDescent="0.7">
      <c r="B101" s="313" t="s">
        <v>219</v>
      </c>
      <c r="C101" s="314">
        <v>5882</v>
      </c>
      <c r="D101" s="314">
        <v>5691</v>
      </c>
      <c r="E101" s="314">
        <v>5590</v>
      </c>
      <c r="F101" s="314">
        <v>5821</v>
      </c>
      <c r="G101" s="314">
        <v>5640</v>
      </c>
      <c r="H101" s="314">
        <v>5289</v>
      </c>
      <c r="I101" s="314">
        <v>5262</v>
      </c>
      <c r="J101" s="314">
        <v>5350</v>
      </c>
    </row>
    <row r="102" spans="2:10" ht="22" customHeight="1" x14ac:dyDescent="0.7">
      <c r="B102" s="193" t="s">
        <v>220</v>
      </c>
      <c r="C102" s="194">
        <v>2985</v>
      </c>
      <c r="D102" s="194">
        <v>2915</v>
      </c>
      <c r="E102" s="194">
        <v>2939</v>
      </c>
      <c r="F102" s="194">
        <v>4002</v>
      </c>
      <c r="G102" s="194">
        <v>3969</v>
      </c>
      <c r="H102" s="194">
        <v>68710</v>
      </c>
      <c r="I102" s="194">
        <v>69369</v>
      </c>
      <c r="J102" s="194">
        <v>75011</v>
      </c>
    </row>
    <row r="103" spans="2:10" ht="22" customHeight="1" thickBot="1" x14ac:dyDescent="0.75">
      <c r="B103" s="193" t="s">
        <v>221</v>
      </c>
      <c r="C103" s="194">
        <v>44646</v>
      </c>
      <c r="D103" s="194">
        <v>43989</v>
      </c>
      <c r="E103" s="194">
        <v>43347</v>
      </c>
      <c r="F103" s="194">
        <v>44345</v>
      </c>
      <c r="G103" s="194">
        <v>43664</v>
      </c>
      <c r="H103" s="194">
        <v>44079</v>
      </c>
      <c r="I103" s="194">
        <v>42174</v>
      </c>
      <c r="J103" s="194">
        <v>42999</v>
      </c>
    </row>
    <row r="104" spans="2:10" ht="22" customHeight="1" thickBot="1" x14ac:dyDescent="0.3">
      <c r="B104" s="202" t="s">
        <v>86</v>
      </c>
      <c r="C104" s="203">
        <v>1800006</v>
      </c>
      <c r="D104" s="203">
        <v>1786261</v>
      </c>
      <c r="E104" s="203">
        <v>1802259</v>
      </c>
      <c r="F104" s="203">
        <v>1837081</v>
      </c>
      <c r="G104" s="203">
        <v>1845177</v>
      </c>
      <c r="H104" s="203">
        <v>1815888</v>
      </c>
      <c r="I104" s="203">
        <v>1840668</v>
      </c>
      <c r="J104" s="203">
        <v>1867515</v>
      </c>
    </row>
    <row r="105" spans="2:10" ht="37.5" customHeight="1" x14ac:dyDescent="0.7">
      <c r="B105" s="213" t="s">
        <v>222</v>
      </c>
      <c r="C105" s="194"/>
      <c r="D105" s="194"/>
      <c r="E105" s="194"/>
      <c r="F105" s="194"/>
      <c r="G105" s="194"/>
      <c r="H105" s="194"/>
      <c r="I105" s="194"/>
      <c r="J105" s="194"/>
    </row>
    <row r="106" spans="2:10" ht="22" customHeight="1" x14ac:dyDescent="0.7">
      <c r="B106" s="193" t="s">
        <v>223</v>
      </c>
      <c r="C106" s="194">
        <v>130466</v>
      </c>
      <c r="D106" s="194">
        <v>133856</v>
      </c>
      <c r="E106" s="194">
        <v>143559</v>
      </c>
      <c r="F106" s="194">
        <v>152151</v>
      </c>
      <c r="G106" s="194">
        <v>164971</v>
      </c>
      <c r="H106" s="194">
        <v>155682</v>
      </c>
      <c r="I106" s="194">
        <v>164608</v>
      </c>
      <c r="J106" s="194">
        <v>171546</v>
      </c>
    </row>
    <row r="107" spans="2:10" ht="22" customHeight="1" x14ac:dyDescent="0.7">
      <c r="B107" s="313" t="s">
        <v>224</v>
      </c>
      <c r="C107" s="314">
        <v>24338</v>
      </c>
      <c r="D107" s="314">
        <v>23729</v>
      </c>
      <c r="E107" s="314">
        <v>33043</v>
      </c>
      <c r="F107" s="314">
        <v>18984</v>
      </c>
      <c r="G107" s="314">
        <v>45422</v>
      </c>
      <c r="H107" s="314">
        <v>39997</v>
      </c>
      <c r="I107" s="314">
        <v>42926</v>
      </c>
      <c r="J107" s="314">
        <v>36120</v>
      </c>
    </row>
    <row r="108" spans="2:10" ht="22" customHeight="1" x14ac:dyDescent="0.7">
      <c r="B108" s="313" t="s">
        <v>225</v>
      </c>
      <c r="C108" s="314">
        <v>0</v>
      </c>
      <c r="D108" s="314">
        <v>0</v>
      </c>
      <c r="E108" s="314">
        <v>0</v>
      </c>
      <c r="F108" s="314">
        <v>0</v>
      </c>
      <c r="G108" s="314">
        <v>0</v>
      </c>
      <c r="H108" s="314">
        <v>0</v>
      </c>
      <c r="I108" s="314">
        <v>0</v>
      </c>
      <c r="J108" s="314">
        <v>0</v>
      </c>
    </row>
    <row r="109" spans="2:10" ht="22" customHeight="1" x14ac:dyDescent="0.7">
      <c r="B109" s="313" t="s">
        <v>226</v>
      </c>
      <c r="C109" s="314">
        <v>21095</v>
      </c>
      <c r="D109" s="314">
        <v>28213</v>
      </c>
      <c r="E109" s="314">
        <v>28646</v>
      </c>
      <c r="F109" s="314">
        <v>39584</v>
      </c>
      <c r="G109" s="314">
        <v>29756</v>
      </c>
      <c r="H109" s="314">
        <v>30816</v>
      </c>
      <c r="I109" s="314">
        <v>31415</v>
      </c>
      <c r="J109" s="314">
        <v>39443</v>
      </c>
    </row>
    <row r="110" spans="2:10" ht="22" customHeight="1" x14ac:dyDescent="0.7">
      <c r="B110" s="313" t="s">
        <v>210</v>
      </c>
      <c r="C110" s="314">
        <v>54454</v>
      </c>
      <c r="D110" s="314">
        <v>52261</v>
      </c>
      <c r="E110" s="314">
        <v>50697</v>
      </c>
      <c r="F110" s="314">
        <v>57753</v>
      </c>
      <c r="G110" s="314">
        <v>50197</v>
      </c>
      <c r="H110" s="314">
        <v>50396</v>
      </c>
      <c r="I110" s="314">
        <v>51712</v>
      </c>
      <c r="J110" s="314">
        <v>51968</v>
      </c>
    </row>
    <row r="111" spans="2:10" ht="22" customHeight="1" x14ac:dyDescent="0.7">
      <c r="B111" s="313" t="s">
        <v>227</v>
      </c>
      <c r="C111" s="314">
        <v>30579</v>
      </c>
      <c r="D111" s="314">
        <v>29653</v>
      </c>
      <c r="E111" s="314">
        <v>31173</v>
      </c>
      <c r="F111" s="314">
        <v>35830</v>
      </c>
      <c r="G111" s="314">
        <v>39596</v>
      </c>
      <c r="H111" s="314">
        <v>34473</v>
      </c>
      <c r="I111" s="314">
        <v>38555</v>
      </c>
      <c r="J111" s="314">
        <v>44015</v>
      </c>
    </row>
    <row r="112" spans="2:10" ht="22" customHeight="1" x14ac:dyDescent="0.7">
      <c r="B112" s="193" t="s">
        <v>228</v>
      </c>
      <c r="C112" s="194">
        <v>38583</v>
      </c>
      <c r="D112" s="194">
        <v>34493</v>
      </c>
      <c r="E112" s="194">
        <v>34503</v>
      </c>
      <c r="F112" s="194">
        <v>36360</v>
      </c>
      <c r="G112" s="194">
        <v>35920</v>
      </c>
      <c r="H112" s="194">
        <v>35513</v>
      </c>
      <c r="I112" s="194">
        <v>37079</v>
      </c>
      <c r="J112" s="194">
        <v>42148</v>
      </c>
    </row>
    <row r="113" spans="2:10" ht="22" customHeight="1" x14ac:dyDescent="0.7">
      <c r="B113" s="313" t="s">
        <v>224</v>
      </c>
      <c r="C113" s="314">
        <v>29532</v>
      </c>
      <c r="D113" s="314">
        <v>24809</v>
      </c>
      <c r="E113" s="314">
        <v>24962</v>
      </c>
      <c r="F113" s="314">
        <v>25407</v>
      </c>
      <c r="G113" s="314">
        <v>24711</v>
      </c>
      <c r="H113" s="314">
        <v>22499</v>
      </c>
      <c r="I113" s="314">
        <v>23938</v>
      </c>
      <c r="J113" s="314">
        <v>25930</v>
      </c>
    </row>
    <row r="114" spans="2:10" ht="22" customHeight="1" x14ac:dyDescent="0.7">
      <c r="B114" s="313" t="s">
        <v>225</v>
      </c>
      <c r="C114" s="314">
        <v>5933</v>
      </c>
      <c r="D114" s="314">
        <v>6726</v>
      </c>
      <c r="E114" s="314">
        <v>7487</v>
      </c>
      <c r="F114" s="314">
        <v>7554</v>
      </c>
      <c r="G114" s="314">
        <v>8661</v>
      </c>
      <c r="H114" s="314">
        <v>9671</v>
      </c>
      <c r="I114" s="314">
        <v>10608</v>
      </c>
      <c r="J114" s="314">
        <v>11686</v>
      </c>
    </row>
    <row r="115" spans="2:10" ht="22" customHeight="1" x14ac:dyDescent="0.7">
      <c r="B115" s="313" t="s">
        <v>226</v>
      </c>
      <c r="C115" s="314">
        <v>3100</v>
      </c>
      <c r="D115" s="314">
        <v>2942</v>
      </c>
      <c r="E115" s="314">
        <v>2038</v>
      </c>
      <c r="F115" s="314">
        <v>3399</v>
      </c>
      <c r="G115" s="314">
        <v>2548</v>
      </c>
      <c r="H115" s="314">
        <v>3343</v>
      </c>
      <c r="I115" s="314">
        <v>2508</v>
      </c>
      <c r="J115" s="314">
        <v>4510</v>
      </c>
    </row>
    <row r="116" spans="2:10" ht="22" customHeight="1" x14ac:dyDescent="0.7">
      <c r="B116" s="313" t="s">
        <v>227</v>
      </c>
      <c r="C116" s="314">
        <v>18</v>
      </c>
      <c r="D116" s="314">
        <v>16</v>
      </c>
      <c r="E116" s="314">
        <v>16</v>
      </c>
      <c r="F116" s="314">
        <v>0</v>
      </c>
      <c r="G116" s="314">
        <v>0</v>
      </c>
      <c r="H116" s="314">
        <v>0</v>
      </c>
      <c r="I116" s="314">
        <v>25</v>
      </c>
      <c r="J116" s="314">
        <v>22</v>
      </c>
    </row>
    <row r="117" spans="2:10" ht="22" customHeight="1" x14ac:dyDescent="0.7">
      <c r="B117" s="193" t="s">
        <v>229</v>
      </c>
      <c r="C117" s="194">
        <v>1465644</v>
      </c>
      <c r="D117" s="194">
        <v>1454896</v>
      </c>
      <c r="E117" s="194">
        <v>1459778</v>
      </c>
      <c r="F117" s="194">
        <v>1484322</v>
      </c>
      <c r="G117" s="194">
        <v>1477629</v>
      </c>
      <c r="H117" s="194">
        <v>1400632</v>
      </c>
      <c r="I117" s="194">
        <v>1414964</v>
      </c>
      <c r="J117" s="194">
        <v>1421184</v>
      </c>
    </row>
    <row r="118" spans="2:10" ht="22" customHeight="1" x14ac:dyDescent="0.7">
      <c r="B118" s="313" t="s">
        <v>224</v>
      </c>
      <c r="C118" s="314">
        <v>990583</v>
      </c>
      <c r="D118" s="314">
        <v>989108</v>
      </c>
      <c r="E118" s="314">
        <v>987906</v>
      </c>
      <c r="F118" s="314">
        <v>1011545</v>
      </c>
      <c r="G118" s="314">
        <v>1011761</v>
      </c>
      <c r="H118" s="314">
        <v>945733</v>
      </c>
      <c r="I118" s="314">
        <v>959266</v>
      </c>
      <c r="J118" s="314">
        <v>979150</v>
      </c>
    </row>
    <row r="119" spans="2:10" ht="22" customHeight="1" x14ac:dyDescent="0.7">
      <c r="B119" s="313" t="s">
        <v>225</v>
      </c>
      <c r="C119" s="314">
        <v>310627</v>
      </c>
      <c r="D119" s="314">
        <v>305136</v>
      </c>
      <c r="E119" s="314">
        <v>314446</v>
      </c>
      <c r="F119" s="314">
        <v>317967</v>
      </c>
      <c r="G119" s="314">
        <v>309555</v>
      </c>
      <c r="H119" s="314">
        <v>302292</v>
      </c>
      <c r="I119" s="314">
        <v>306015</v>
      </c>
      <c r="J119" s="314">
        <v>312704</v>
      </c>
    </row>
    <row r="120" spans="2:10" ht="22" customHeight="1" x14ac:dyDescent="0.7">
      <c r="B120" s="313" t="s">
        <v>226</v>
      </c>
      <c r="C120" s="314">
        <v>121424</v>
      </c>
      <c r="D120" s="314">
        <v>117752</v>
      </c>
      <c r="E120" s="314">
        <v>115657</v>
      </c>
      <c r="F120" s="314">
        <v>114894</v>
      </c>
      <c r="G120" s="314">
        <v>111734</v>
      </c>
      <c r="H120" s="314">
        <v>108310</v>
      </c>
      <c r="I120" s="314">
        <v>106617</v>
      </c>
      <c r="J120" s="314">
        <v>93234</v>
      </c>
    </row>
    <row r="121" spans="2:10" ht="22" customHeight="1" x14ac:dyDescent="0.7">
      <c r="B121" s="313" t="s">
        <v>227</v>
      </c>
      <c r="C121" s="314">
        <v>43010</v>
      </c>
      <c r="D121" s="314">
        <v>42900</v>
      </c>
      <c r="E121" s="314">
        <v>41769</v>
      </c>
      <c r="F121" s="314">
        <v>39916</v>
      </c>
      <c r="G121" s="314">
        <v>44579</v>
      </c>
      <c r="H121" s="314">
        <v>44297</v>
      </c>
      <c r="I121" s="314">
        <v>43066</v>
      </c>
      <c r="J121" s="314">
        <v>36096</v>
      </c>
    </row>
    <row r="122" spans="2:10" ht="22" customHeight="1" x14ac:dyDescent="0.7">
      <c r="B122" s="193" t="s">
        <v>230</v>
      </c>
      <c r="C122" s="194">
        <v>17738</v>
      </c>
      <c r="D122" s="194">
        <v>17592</v>
      </c>
      <c r="E122" s="194">
        <v>18037</v>
      </c>
      <c r="F122" s="194">
        <v>17829</v>
      </c>
      <c r="G122" s="194">
        <v>17777</v>
      </c>
      <c r="H122" s="194">
        <v>18343</v>
      </c>
      <c r="I122" s="194">
        <v>18620</v>
      </c>
      <c r="J122" s="194">
        <v>18737</v>
      </c>
    </row>
    <row r="123" spans="2:10" ht="22" customHeight="1" x14ac:dyDescent="0.7">
      <c r="B123" s="193" t="s">
        <v>231</v>
      </c>
      <c r="C123" s="194">
        <v>8387</v>
      </c>
      <c r="D123" s="194">
        <v>8401</v>
      </c>
      <c r="E123" s="194">
        <v>8571</v>
      </c>
      <c r="F123" s="194">
        <v>8407</v>
      </c>
      <c r="G123" s="194">
        <v>8353</v>
      </c>
      <c r="H123" s="194">
        <v>8098</v>
      </c>
      <c r="I123" s="194">
        <v>7744</v>
      </c>
      <c r="J123" s="194">
        <v>8355</v>
      </c>
    </row>
    <row r="124" spans="2:10" ht="22" customHeight="1" x14ac:dyDescent="0.7">
      <c r="B124" s="193" t="s">
        <v>232</v>
      </c>
      <c r="C124" s="194">
        <v>0</v>
      </c>
      <c r="D124" s="194">
        <v>0</v>
      </c>
      <c r="E124" s="194">
        <v>0</v>
      </c>
      <c r="F124" s="194">
        <v>0</v>
      </c>
      <c r="G124" s="194">
        <v>0</v>
      </c>
      <c r="H124" s="194">
        <v>59361</v>
      </c>
      <c r="I124" s="194">
        <v>59058</v>
      </c>
      <c r="J124" s="194">
        <v>62995</v>
      </c>
    </row>
    <row r="125" spans="2:10" ht="22" customHeight="1" thickBot="1" x14ac:dyDescent="0.75">
      <c r="B125" s="193" t="s">
        <v>233</v>
      </c>
      <c r="C125" s="194">
        <v>34163</v>
      </c>
      <c r="D125" s="194">
        <v>33375</v>
      </c>
      <c r="E125" s="194">
        <v>32748</v>
      </c>
      <c r="F125" s="194">
        <v>30685</v>
      </c>
      <c r="G125" s="194">
        <v>30013</v>
      </c>
      <c r="H125" s="194">
        <v>29274</v>
      </c>
      <c r="I125" s="194">
        <v>28681</v>
      </c>
      <c r="J125" s="194">
        <v>29802</v>
      </c>
    </row>
    <row r="126" spans="2:10" ht="22" customHeight="1" thickBot="1" x14ac:dyDescent="0.3">
      <c r="B126" s="202" t="s">
        <v>234</v>
      </c>
      <c r="C126" s="203">
        <v>1694981</v>
      </c>
      <c r="D126" s="203">
        <v>1682613</v>
      </c>
      <c r="E126" s="203">
        <v>1697196</v>
      </c>
      <c r="F126" s="203">
        <v>1729754</v>
      </c>
      <c r="G126" s="203">
        <v>1734663</v>
      </c>
      <c r="H126" s="203">
        <v>1706903</v>
      </c>
      <c r="I126" s="203">
        <v>1730754</v>
      </c>
      <c r="J126" s="203">
        <v>1754767</v>
      </c>
    </row>
    <row r="127" spans="2:10" ht="22" customHeight="1" x14ac:dyDescent="0.7">
      <c r="B127" s="193" t="s">
        <v>235</v>
      </c>
      <c r="C127" s="194">
        <v>130876</v>
      </c>
      <c r="D127" s="194">
        <v>132836</v>
      </c>
      <c r="E127" s="194">
        <v>134070</v>
      </c>
      <c r="F127" s="194">
        <v>135196</v>
      </c>
      <c r="G127" s="194">
        <v>137564</v>
      </c>
      <c r="H127" s="194">
        <v>138066</v>
      </c>
      <c r="I127" s="194">
        <v>139081</v>
      </c>
      <c r="J127" s="194">
        <v>141144</v>
      </c>
    </row>
    <row r="128" spans="2:10" ht="22" customHeight="1" x14ac:dyDescent="0.7">
      <c r="B128" s="313" t="s">
        <v>236</v>
      </c>
      <c r="C128" s="314">
        <v>7913</v>
      </c>
      <c r="D128" s="314">
        <v>7747</v>
      </c>
      <c r="E128" s="314">
        <v>7747</v>
      </c>
      <c r="F128" s="314">
        <v>7576</v>
      </c>
      <c r="G128" s="314">
        <v>7576</v>
      </c>
      <c r="H128" s="314">
        <v>7443</v>
      </c>
      <c r="I128" s="314">
        <v>7443</v>
      </c>
      <c r="J128" s="314">
        <v>7345</v>
      </c>
    </row>
    <row r="129" spans="2:10" ht="22" customHeight="1" x14ac:dyDescent="0.7">
      <c r="B129" s="313" t="s">
        <v>237</v>
      </c>
      <c r="C129" s="314">
        <v>120111</v>
      </c>
      <c r="D129" s="314">
        <v>119030</v>
      </c>
      <c r="E129" s="314">
        <v>118539</v>
      </c>
      <c r="F129" s="314">
        <v>116578</v>
      </c>
      <c r="G129" s="314">
        <v>128118</v>
      </c>
      <c r="H129" s="314">
        <v>123790</v>
      </c>
      <c r="I129" s="314">
        <v>123005</v>
      </c>
      <c r="J129" s="314">
        <v>121396</v>
      </c>
    </row>
    <row r="130" spans="2:10" ht="22" customHeight="1" x14ac:dyDescent="0.7">
      <c r="B130" s="313" t="s">
        <v>238</v>
      </c>
      <c r="C130" s="314">
        <v>2852</v>
      </c>
      <c r="D130" s="314">
        <v>6059</v>
      </c>
      <c r="E130" s="314">
        <v>9309</v>
      </c>
      <c r="F130" s="314">
        <v>12574</v>
      </c>
      <c r="G130" s="314">
        <v>3402</v>
      </c>
      <c r="H130" s="314">
        <v>6833</v>
      </c>
      <c r="I130" s="314">
        <v>10337</v>
      </c>
      <c r="J130" s="314">
        <v>14101</v>
      </c>
    </row>
    <row r="131" spans="2:10" ht="22" customHeight="1" x14ac:dyDescent="0.7">
      <c r="B131" s="313" t="s">
        <v>239</v>
      </c>
      <c r="C131" s="314">
        <v>0</v>
      </c>
      <c r="D131" s="314">
        <v>0</v>
      </c>
      <c r="E131" s="314">
        <v>-1525</v>
      </c>
      <c r="F131" s="314">
        <v>-1532</v>
      </c>
      <c r="G131" s="314">
        <v>-1532</v>
      </c>
      <c r="H131" s="314">
        <v>0</v>
      </c>
      <c r="I131" s="314">
        <v>-1704</v>
      </c>
      <c r="J131" s="314">
        <v>-1698</v>
      </c>
    </row>
    <row r="132" spans="2:10" ht="22" customHeight="1" x14ac:dyDescent="0.7">
      <c r="B132" s="193" t="s">
        <v>240</v>
      </c>
      <c r="C132" s="194">
        <v>-34620</v>
      </c>
      <c r="D132" s="194">
        <v>-36963</v>
      </c>
      <c r="E132" s="194">
        <v>-37471</v>
      </c>
      <c r="F132" s="194">
        <v>-36595</v>
      </c>
      <c r="G132" s="194">
        <v>-36179</v>
      </c>
      <c r="H132" s="194">
        <v>-37565</v>
      </c>
      <c r="I132" s="194">
        <v>-38004</v>
      </c>
      <c r="J132" s="194">
        <v>-37974</v>
      </c>
    </row>
    <row r="133" spans="2:10" ht="22" customHeight="1" thickBot="1" x14ac:dyDescent="0.75">
      <c r="B133" s="193" t="s">
        <v>241</v>
      </c>
      <c r="C133" s="194">
        <v>8769</v>
      </c>
      <c r="D133" s="194">
        <v>7775</v>
      </c>
      <c r="E133" s="194">
        <v>8464</v>
      </c>
      <c r="F133" s="194">
        <v>8726</v>
      </c>
      <c r="G133" s="194">
        <v>9129</v>
      </c>
      <c r="H133" s="194">
        <v>8484</v>
      </c>
      <c r="I133" s="194">
        <v>8837</v>
      </c>
      <c r="J133" s="194">
        <v>9578</v>
      </c>
    </row>
    <row r="134" spans="2:10" ht="22" customHeight="1" thickBot="1" x14ac:dyDescent="0.3">
      <c r="B134" s="202" t="s">
        <v>90</v>
      </c>
      <c r="C134" s="203">
        <v>105025</v>
      </c>
      <c r="D134" s="203">
        <v>103648</v>
      </c>
      <c r="E134" s="203">
        <v>105063</v>
      </c>
      <c r="F134" s="203">
        <v>107327</v>
      </c>
      <c r="G134" s="203">
        <v>110514</v>
      </c>
      <c r="H134" s="203">
        <v>108985</v>
      </c>
      <c r="I134" s="203">
        <v>109914</v>
      </c>
      <c r="J134" s="203">
        <v>112748</v>
      </c>
    </row>
    <row r="135" spans="2:10" ht="22" customHeight="1" thickBot="1" x14ac:dyDescent="0.3">
      <c r="B135" s="202" t="s">
        <v>242</v>
      </c>
      <c r="C135" s="203">
        <v>1800006</v>
      </c>
      <c r="D135" s="203">
        <v>1786261</v>
      </c>
      <c r="E135" s="203">
        <v>1802259</v>
      </c>
      <c r="F135" s="203">
        <v>1837081</v>
      </c>
      <c r="G135" s="203">
        <v>1845177</v>
      </c>
      <c r="H135" s="203">
        <v>1815888</v>
      </c>
      <c r="I135" s="203">
        <v>1840668</v>
      </c>
      <c r="J135" s="203">
        <v>1867515</v>
      </c>
    </row>
    <row r="136" spans="2:10" ht="22" customHeight="1" x14ac:dyDescent="0.25"/>
    <row r="137" spans="2:10" ht="18" x14ac:dyDescent="0.55000000000000004">
      <c r="B137" s="312" t="s">
        <v>243</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607F-4000-4BE9-89F1-ACF3AD8A21CE}">
  <dimension ref="B1:J4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0.765625" style="1" customWidth="1"/>
    <col min="11" max="16384" width="7.23046875" style="1"/>
  </cols>
  <sheetData>
    <row r="1" spans="2:8" ht="25" customHeight="1" x14ac:dyDescent="0.25"/>
    <row r="2" spans="2:8" ht="75" customHeight="1" x14ac:dyDescent="0.25"/>
    <row r="3" spans="2:8" ht="29" x14ac:dyDescent="0.25">
      <c r="B3" s="4" t="s">
        <v>87</v>
      </c>
      <c r="C3" s="5"/>
      <c r="D3" s="5"/>
      <c r="E3" s="5"/>
      <c r="F3" s="5"/>
      <c r="G3" s="5"/>
    </row>
    <row r="4" spans="2:8" ht="22" customHeight="1" x14ac:dyDescent="0.25">
      <c r="B4" s="33" t="s">
        <v>136</v>
      </c>
      <c r="C4" s="5"/>
      <c r="D4" s="5"/>
      <c r="E4" s="5"/>
      <c r="F4" s="5"/>
      <c r="G4" s="5"/>
    </row>
    <row r="5" spans="2:8" ht="22" customHeight="1" thickBot="1" x14ac:dyDescent="0.3">
      <c r="B5" s="56"/>
      <c r="C5" s="6"/>
      <c r="D5" s="6"/>
      <c r="E5" s="7" t="s">
        <v>15</v>
      </c>
      <c r="F5" s="7"/>
      <c r="G5" s="8"/>
    </row>
    <row r="6" spans="2:8" ht="22" customHeight="1" thickBot="1" x14ac:dyDescent="0.4">
      <c r="B6" s="5"/>
      <c r="C6" s="9" t="s">
        <v>171</v>
      </c>
      <c r="D6" s="9" t="s">
        <v>173</v>
      </c>
      <c r="E6" s="9" t="s">
        <v>16</v>
      </c>
      <c r="F6" s="9" t="s">
        <v>0</v>
      </c>
      <c r="G6"/>
      <c r="H6"/>
    </row>
    <row r="7" spans="2:8" ht="22" customHeight="1" x14ac:dyDescent="0.35">
      <c r="B7" s="71"/>
      <c r="C7" s="5"/>
      <c r="D7" s="5"/>
      <c r="E7" s="5"/>
      <c r="F7" s="5"/>
      <c r="G7"/>
      <c r="H7"/>
    </row>
    <row r="8" spans="2:8" ht="22" customHeight="1" x14ac:dyDescent="0.35">
      <c r="B8" s="8" t="s">
        <v>249</v>
      </c>
      <c r="C8" s="12">
        <v>51110</v>
      </c>
      <c r="D8" s="12">
        <v>51429</v>
      </c>
      <c r="E8" s="12">
        <v>-319</v>
      </c>
      <c r="F8" s="13">
        <v>-0.62027260883937074</v>
      </c>
      <c r="G8"/>
      <c r="H8"/>
    </row>
    <row r="9" spans="2:8" ht="22" customHeight="1" x14ac:dyDescent="0.35">
      <c r="B9" s="8" t="s">
        <v>250</v>
      </c>
      <c r="C9" s="12">
        <v>530749</v>
      </c>
      <c r="D9" s="12">
        <v>538218</v>
      </c>
      <c r="E9" s="12">
        <v>-7469</v>
      </c>
      <c r="F9" s="13">
        <v>-1.387727649391139</v>
      </c>
      <c r="G9"/>
      <c r="H9"/>
    </row>
    <row r="10" spans="2:8" ht="22" customHeight="1" x14ac:dyDescent="0.35">
      <c r="B10" s="8" t="s">
        <v>251</v>
      </c>
      <c r="C10" s="12">
        <v>295998</v>
      </c>
      <c r="D10" s="12">
        <v>284136</v>
      </c>
      <c r="E10" s="12">
        <v>11862</v>
      </c>
      <c r="F10" s="13">
        <v>4.174761381873469</v>
      </c>
      <c r="G10"/>
      <c r="H10"/>
    </row>
    <row r="11" spans="2:8" ht="22" customHeight="1" x14ac:dyDescent="0.35">
      <c r="B11" s="8" t="s">
        <v>252</v>
      </c>
      <c r="C11" s="12">
        <v>38540</v>
      </c>
      <c r="D11" s="12">
        <v>37643</v>
      </c>
      <c r="E11" s="12">
        <v>897</v>
      </c>
      <c r="F11" s="13">
        <v>2.3829131578248282</v>
      </c>
      <c r="G11"/>
      <c r="H11"/>
    </row>
    <row r="12" spans="2:8" ht="22" customHeight="1" x14ac:dyDescent="0.35">
      <c r="B12" s="8" t="s">
        <v>253</v>
      </c>
      <c r="C12" s="12">
        <v>10313</v>
      </c>
      <c r="D12" s="12">
        <v>10737</v>
      </c>
      <c r="E12" s="12">
        <v>-424</v>
      </c>
      <c r="F12" s="13">
        <v>-3.9489615348793889</v>
      </c>
      <c r="G12"/>
      <c r="H12"/>
    </row>
    <row r="13" spans="2:8" ht="22" customHeight="1" x14ac:dyDescent="0.35">
      <c r="B13" s="8" t="s">
        <v>254</v>
      </c>
      <c r="C13" s="12">
        <v>26179</v>
      </c>
      <c r="D13" s="12">
        <v>24563</v>
      </c>
      <c r="E13" s="12">
        <v>1616</v>
      </c>
      <c r="F13" s="13">
        <v>6.5790009363677076</v>
      </c>
      <c r="G13"/>
      <c r="H13"/>
    </row>
    <row r="14" spans="2:8" ht="22" customHeight="1" x14ac:dyDescent="0.35">
      <c r="B14" s="8" t="s">
        <v>255</v>
      </c>
      <c r="C14" s="12">
        <v>31577</v>
      </c>
      <c r="D14" s="12">
        <v>32235</v>
      </c>
      <c r="E14" s="12">
        <v>-658</v>
      </c>
      <c r="F14" s="13">
        <v>-2.0412595005428882</v>
      </c>
      <c r="G14"/>
      <c r="H14"/>
    </row>
    <row r="15" spans="2:8" ht="22" customHeight="1" x14ac:dyDescent="0.35">
      <c r="B15" s="37" t="s">
        <v>256</v>
      </c>
      <c r="C15" s="38">
        <v>984466</v>
      </c>
      <c r="D15" s="38">
        <v>978961</v>
      </c>
      <c r="E15" s="38">
        <v>5505</v>
      </c>
      <c r="F15" s="39">
        <v>0.56233087937108828</v>
      </c>
      <c r="G15"/>
      <c r="H15"/>
    </row>
    <row r="16" spans="2:8" ht="22" customHeight="1" x14ac:dyDescent="0.35">
      <c r="B16" s="8" t="s">
        <v>257</v>
      </c>
      <c r="C16" s="12">
        <v>73980</v>
      </c>
      <c r="D16" s="12">
        <v>59344</v>
      </c>
      <c r="E16" s="12">
        <v>14636</v>
      </c>
      <c r="F16" s="13">
        <v>24.662981935831759</v>
      </c>
      <c r="G16"/>
      <c r="H16"/>
    </row>
    <row r="17" spans="2:8" ht="22" customHeight="1" x14ac:dyDescent="0.35">
      <c r="B17" s="37" t="s">
        <v>258</v>
      </c>
      <c r="C17" s="38">
        <v>1058446</v>
      </c>
      <c r="D17" s="38">
        <v>1038305</v>
      </c>
      <c r="E17" s="38">
        <v>20141</v>
      </c>
      <c r="F17" s="39">
        <v>1.939796110006212</v>
      </c>
      <c r="G17"/>
      <c r="H17"/>
    </row>
    <row r="18" spans="2:8" ht="22" customHeight="1" thickBot="1" x14ac:dyDescent="0.4">
      <c r="B18" s="8" t="s">
        <v>259</v>
      </c>
      <c r="C18" s="12">
        <v>21158</v>
      </c>
      <c r="D18" s="12">
        <v>21145</v>
      </c>
      <c r="E18" s="12">
        <v>13</v>
      </c>
      <c r="F18" s="13">
        <v>6.1480255379522349E-2</v>
      </c>
      <c r="G18"/>
      <c r="H18"/>
    </row>
    <row r="19" spans="2:8" ht="22" customHeight="1" thickBot="1" x14ac:dyDescent="0.4">
      <c r="B19" s="40" t="s">
        <v>87</v>
      </c>
      <c r="C19" s="41">
        <v>1037288</v>
      </c>
      <c r="D19" s="41">
        <v>1017160</v>
      </c>
      <c r="E19" s="41">
        <v>20128</v>
      </c>
      <c r="F19" s="42">
        <v>1.9788430532069685</v>
      </c>
      <c r="G19"/>
      <c r="H19"/>
    </row>
    <row r="20" spans="2:8" ht="55" customHeight="1" x14ac:dyDescent="0.35">
      <c r="B20" s="330" t="s">
        <v>422</v>
      </c>
      <c r="C20" s="330"/>
      <c r="D20" s="330"/>
      <c r="E20" s="330"/>
      <c r="F20" s="330"/>
      <c r="G20"/>
      <c r="H20"/>
    </row>
    <row r="21" spans="2:8" ht="55" customHeight="1" x14ac:dyDescent="0.35">
      <c r="C21" s="60"/>
      <c r="D21" s="60"/>
      <c r="E21" s="60"/>
      <c r="G21"/>
      <c r="H21"/>
    </row>
    <row r="22" spans="2:8" ht="55" customHeight="1" x14ac:dyDescent="0.25">
      <c r="C22" s="60"/>
      <c r="D22" s="60"/>
      <c r="E22" s="60"/>
    </row>
    <row r="23" spans="2:8" ht="55" customHeight="1" x14ac:dyDescent="0.25">
      <c r="C23" s="60"/>
      <c r="D23" s="60"/>
      <c r="E23" s="60"/>
    </row>
    <row r="24" spans="2:8" ht="55" customHeight="1" x14ac:dyDescent="0.25">
      <c r="C24" s="60"/>
      <c r="D24" s="60"/>
      <c r="E24" s="60"/>
    </row>
    <row r="25" spans="2:8" ht="55" customHeight="1" x14ac:dyDescent="0.25"/>
    <row r="26" spans="2:8" ht="55" customHeight="1" x14ac:dyDescent="0.25"/>
    <row r="27" spans="2:8" ht="55" customHeight="1" x14ac:dyDescent="0.25"/>
    <row r="28" spans="2:8" ht="55" customHeight="1" x14ac:dyDescent="0.25"/>
    <row r="29" spans="2:8" ht="55" customHeight="1" x14ac:dyDescent="0.25"/>
    <row r="30" spans="2:8" ht="55" customHeight="1" x14ac:dyDescent="0.25"/>
    <row r="31" spans="2:8" ht="25" customHeight="1" x14ac:dyDescent="0.25"/>
    <row r="32" spans="2:8" ht="75" customHeight="1" x14ac:dyDescent="0.25"/>
    <row r="33" spans="2:10" ht="29" x14ac:dyDescent="0.25">
      <c r="B33" s="4" t="s">
        <v>87</v>
      </c>
      <c r="C33" s="5"/>
      <c r="D33" s="5"/>
      <c r="E33" s="5"/>
      <c r="F33" s="5"/>
      <c r="G33" s="5"/>
    </row>
    <row r="34" spans="2:10" ht="22" customHeight="1" x14ac:dyDescent="0.25">
      <c r="B34" s="33" t="s">
        <v>136</v>
      </c>
      <c r="C34" s="5"/>
      <c r="D34" s="5"/>
      <c r="E34" s="5"/>
      <c r="F34" s="5"/>
      <c r="G34" s="5"/>
    </row>
    <row r="35" spans="2:10" ht="22" customHeight="1" thickBot="1" x14ac:dyDescent="0.3">
      <c r="B35" s="5"/>
      <c r="C35" s="9" t="s">
        <v>244</v>
      </c>
      <c r="D35" s="9" t="s">
        <v>245</v>
      </c>
      <c r="E35" s="9" t="s">
        <v>246</v>
      </c>
      <c r="F35" s="9" t="s">
        <v>173</v>
      </c>
      <c r="G35" s="9" t="s">
        <v>247</v>
      </c>
      <c r="H35" s="9" t="s">
        <v>248</v>
      </c>
      <c r="I35" s="9" t="s">
        <v>172</v>
      </c>
      <c r="J35" s="9" t="s">
        <v>171</v>
      </c>
    </row>
    <row r="36" spans="2:10" ht="22" customHeight="1" x14ac:dyDescent="0.25">
      <c r="B36" s="71"/>
      <c r="C36" s="5"/>
      <c r="D36" s="5"/>
      <c r="E36" s="5"/>
      <c r="F36" s="5"/>
      <c r="G36" s="5"/>
      <c r="H36" s="5"/>
      <c r="I36" s="5"/>
      <c r="J36" s="5"/>
    </row>
    <row r="37" spans="2:10" ht="22" customHeight="1" x14ac:dyDescent="0.25">
      <c r="B37" s="8" t="s">
        <v>249</v>
      </c>
      <c r="C37" s="12">
        <v>49380</v>
      </c>
      <c r="D37" s="12">
        <v>52002</v>
      </c>
      <c r="E37" s="12">
        <v>48830</v>
      </c>
      <c r="F37" s="12">
        <v>51429</v>
      </c>
      <c r="G37" s="12">
        <v>51164</v>
      </c>
      <c r="H37" s="12">
        <v>48432</v>
      </c>
      <c r="I37" s="12">
        <v>46943</v>
      </c>
      <c r="J37" s="12">
        <v>51110</v>
      </c>
    </row>
    <row r="38" spans="2:10" ht="22" customHeight="1" x14ac:dyDescent="0.25">
      <c r="B38" s="8" t="s">
        <v>250</v>
      </c>
      <c r="C38" s="12">
        <v>537148</v>
      </c>
      <c r="D38" s="12">
        <v>537794</v>
      </c>
      <c r="E38" s="12">
        <v>536869</v>
      </c>
      <c r="F38" s="12">
        <v>538218</v>
      </c>
      <c r="G38" s="12">
        <v>536420</v>
      </c>
      <c r="H38" s="12">
        <v>529629</v>
      </c>
      <c r="I38" s="12">
        <v>528692</v>
      </c>
      <c r="J38" s="12">
        <v>530749</v>
      </c>
    </row>
    <row r="39" spans="2:10" ht="22" customHeight="1" x14ac:dyDescent="0.25">
      <c r="B39" s="8" t="s">
        <v>251</v>
      </c>
      <c r="C39" s="12">
        <v>292618</v>
      </c>
      <c r="D39" s="12">
        <v>295370</v>
      </c>
      <c r="E39" s="12">
        <v>287346</v>
      </c>
      <c r="F39" s="12">
        <v>284136</v>
      </c>
      <c r="G39" s="12">
        <v>286811</v>
      </c>
      <c r="H39" s="12">
        <v>280488</v>
      </c>
      <c r="I39" s="12">
        <v>287067</v>
      </c>
      <c r="J39" s="12">
        <v>295998</v>
      </c>
    </row>
    <row r="40" spans="2:10" ht="22" customHeight="1" x14ac:dyDescent="0.25">
      <c r="B40" s="8" t="s">
        <v>252</v>
      </c>
      <c r="C40" s="12">
        <v>36515</v>
      </c>
      <c r="D40" s="12">
        <v>37366</v>
      </c>
      <c r="E40" s="12">
        <v>37513</v>
      </c>
      <c r="F40" s="12">
        <v>37643</v>
      </c>
      <c r="G40" s="12">
        <v>37668</v>
      </c>
      <c r="H40" s="12">
        <v>38185</v>
      </c>
      <c r="I40" s="12">
        <v>38360</v>
      </c>
      <c r="J40" s="12">
        <v>38540</v>
      </c>
    </row>
    <row r="41" spans="2:10" ht="22" customHeight="1" x14ac:dyDescent="0.25">
      <c r="B41" s="8" t="s">
        <v>253</v>
      </c>
      <c r="C41" s="12">
        <v>13430</v>
      </c>
      <c r="D41" s="12">
        <v>13580</v>
      </c>
      <c r="E41" s="12">
        <v>10380</v>
      </c>
      <c r="F41" s="12">
        <v>10737</v>
      </c>
      <c r="G41" s="12">
        <v>11627</v>
      </c>
      <c r="H41" s="12">
        <v>11593</v>
      </c>
      <c r="I41" s="12">
        <v>11164</v>
      </c>
      <c r="J41" s="12">
        <v>10313</v>
      </c>
    </row>
    <row r="42" spans="2:10" ht="22" customHeight="1" x14ac:dyDescent="0.25">
      <c r="B42" s="8" t="s">
        <v>254</v>
      </c>
      <c r="C42" s="12">
        <v>23733</v>
      </c>
      <c r="D42" s="12">
        <v>23019</v>
      </c>
      <c r="E42" s="12">
        <v>22736</v>
      </c>
      <c r="F42" s="12">
        <v>24563</v>
      </c>
      <c r="G42" s="12">
        <v>24804</v>
      </c>
      <c r="H42" s="12">
        <v>24582</v>
      </c>
      <c r="I42" s="12">
        <v>24946</v>
      </c>
      <c r="J42" s="12">
        <v>26179</v>
      </c>
    </row>
    <row r="43" spans="2:10" ht="22" customHeight="1" x14ac:dyDescent="0.25">
      <c r="B43" s="8" t="s">
        <v>255</v>
      </c>
      <c r="C43" s="12">
        <v>32739</v>
      </c>
      <c r="D43" s="12">
        <v>32203</v>
      </c>
      <c r="E43" s="12">
        <v>32533</v>
      </c>
      <c r="F43" s="12">
        <v>32235</v>
      </c>
      <c r="G43" s="12">
        <v>32039</v>
      </c>
      <c r="H43" s="12">
        <v>30401</v>
      </c>
      <c r="I43" s="12">
        <v>31022</v>
      </c>
      <c r="J43" s="12">
        <v>31577</v>
      </c>
    </row>
    <row r="44" spans="2:10" ht="22" customHeight="1" x14ac:dyDescent="0.25">
      <c r="B44" s="37" t="s">
        <v>256</v>
      </c>
      <c r="C44" s="38">
        <v>985563</v>
      </c>
      <c r="D44" s="38">
        <v>991334</v>
      </c>
      <c r="E44" s="38">
        <v>976207</v>
      </c>
      <c r="F44" s="38">
        <v>978961</v>
      </c>
      <c r="G44" s="38">
        <v>980533</v>
      </c>
      <c r="H44" s="38">
        <v>963310</v>
      </c>
      <c r="I44" s="38">
        <v>968194</v>
      </c>
      <c r="J44" s="38">
        <v>984466</v>
      </c>
    </row>
    <row r="45" spans="2:10" ht="22" customHeight="1" x14ac:dyDescent="0.25">
      <c r="B45" s="8" t="s">
        <v>257</v>
      </c>
      <c r="C45" s="12">
        <v>51852</v>
      </c>
      <c r="D45" s="12">
        <v>60617</v>
      </c>
      <c r="E45" s="12">
        <v>75903</v>
      </c>
      <c r="F45" s="12">
        <v>59344</v>
      </c>
      <c r="G45" s="12">
        <v>67409</v>
      </c>
      <c r="H45" s="12">
        <v>68227</v>
      </c>
      <c r="I45" s="12">
        <v>80205</v>
      </c>
      <c r="J45" s="12">
        <v>73980</v>
      </c>
    </row>
    <row r="46" spans="2:10" ht="22" customHeight="1" x14ac:dyDescent="0.25">
      <c r="B46" s="37" t="s">
        <v>258</v>
      </c>
      <c r="C46" s="38">
        <v>1037415</v>
      </c>
      <c r="D46" s="38">
        <v>1051951</v>
      </c>
      <c r="E46" s="38">
        <v>1052110</v>
      </c>
      <c r="F46" s="38">
        <v>1038305</v>
      </c>
      <c r="G46" s="38">
        <v>1047942</v>
      </c>
      <c r="H46" s="38">
        <v>1031537</v>
      </c>
      <c r="I46" s="38">
        <v>1048399</v>
      </c>
      <c r="J46" s="38">
        <v>1058446</v>
      </c>
    </row>
    <row r="47" spans="2:10" ht="22" customHeight="1" thickBot="1" x14ac:dyDescent="0.3">
      <c r="B47" s="8" t="s">
        <v>259</v>
      </c>
      <c r="C47" s="12">
        <v>21797</v>
      </c>
      <c r="D47" s="12">
        <v>21570</v>
      </c>
      <c r="E47" s="12">
        <v>20941</v>
      </c>
      <c r="F47" s="12">
        <v>21145</v>
      </c>
      <c r="G47" s="12">
        <v>21278</v>
      </c>
      <c r="H47" s="12">
        <v>20810</v>
      </c>
      <c r="I47" s="12">
        <v>21190</v>
      </c>
      <c r="J47" s="12">
        <v>21158</v>
      </c>
    </row>
    <row r="48" spans="2:10" ht="22" customHeight="1" thickBot="1" x14ac:dyDescent="0.3">
      <c r="B48" s="40" t="s">
        <v>87</v>
      </c>
      <c r="C48" s="41">
        <v>1015618</v>
      </c>
      <c r="D48" s="41">
        <v>1030381</v>
      </c>
      <c r="E48" s="41">
        <v>1031169</v>
      </c>
      <c r="F48" s="41">
        <v>1017160</v>
      </c>
      <c r="G48" s="41">
        <v>1026664</v>
      </c>
      <c r="H48" s="41">
        <v>1010727</v>
      </c>
      <c r="I48" s="41">
        <v>1027209</v>
      </c>
      <c r="J48" s="41">
        <v>1037288</v>
      </c>
    </row>
    <row r="49" spans="2:8" ht="55" customHeight="1" x14ac:dyDescent="0.35">
      <c r="B49" s="330" t="s">
        <v>422</v>
      </c>
      <c r="C49" s="330"/>
      <c r="D49" s="330"/>
      <c r="E49" s="330"/>
      <c r="F49" s="330"/>
      <c r="G49"/>
      <c r="H49"/>
    </row>
  </sheetData>
  <mergeCells count="2">
    <mergeCell ref="B20:F20"/>
    <mergeCell ref="B49:F49"/>
  </mergeCells>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30"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4CB2-B14A-45CE-9527-39A4F929A5DB}">
  <dimension ref="B1:J6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0.765625" style="1" customWidth="1"/>
    <col min="11" max="16384" width="7.23046875" style="1"/>
  </cols>
  <sheetData>
    <row r="1" spans="2:10" ht="25" customHeight="1" x14ac:dyDescent="0.25"/>
    <row r="2" spans="2:10" ht="75" customHeight="1" x14ac:dyDescent="0.25"/>
    <row r="3" spans="2:10" ht="29" x14ac:dyDescent="0.25">
      <c r="B3" s="4" t="s">
        <v>260</v>
      </c>
      <c r="C3" s="5"/>
      <c r="D3" s="5"/>
      <c r="E3" s="5"/>
      <c r="F3" s="5"/>
      <c r="G3" s="5"/>
    </row>
    <row r="4" spans="2:10" ht="22" customHeight="1" x14ac:dyDescent="0.25">
      <c r="B4" s="33" t="s">
        <v>136</v>
      </c>
      <c r="C4" s="5"/>
      <c r="D4" s="5"/>
      <c r="E4" s="5"/>
      <c r="F4" s="5"/>
      <c r="G4" s="5"/>
    </row>
    <row r="5" spans="2:10" ht="22" customHeight="1" thickBot="1" x14ac:dyDescent="0.4">
      <c r="B5" s="56"/>
      <c r="C5" s="6"/>
      <c r="D5" s="6"/>
      <c r="E5" s="7" t="s">
        <v>15</v>
      </c>
      <c r="F5" s="7"/>
      <c r="G5"/>
      <c r="H5" s="63"/>
      <c r="I5" s="63"/>
      <c r="J5" s="63"/>
    </row>
    <row r="6" spans="2:10" ht="22" customHeight="1" thickBot="1" x14ac:dyDescent="0.4">
      <c r="B6" s="5"/>
      <c r="C6" s="9" t="s">
        <v>171</v>
      </c>
      <c r="D6" s="9" t="s">
        <v>173</v>
      </c>
      <c r="E6" s="9" t="s">
        <v>16</v>
      </c>
      <c r="F6" s="9" t="s">
        <v>0</v>
      </c>
      <c r="G6"/>
      <c r="H6" s="63"/>
      <c r="I6" s="63"/>
      <c r="J6" s="63"/>
    </row>
    <row r="7" spans="2:10" ht="22" customHeight="1" x14ac:dyDescent="0.35">
      <c r="B7" s="71"/>
      <c r="C7" s="5"/>
      <c r="D7" s="5"/>
      <c r="E7" s="5"/>
      <c r="F7" s="5"/>
      <c r="G7"/>
    </row>
    <row r="8" spans="2:10" ht="22" customHeight="1" x14ac:dyDescent="0.35">
      <c r="B8" s="8" t="s">
        <v>200</v>
      </c>
      <c r="C8" s="12">
        <v>33739</v>
      </c>
      <c r="D8" s="12">
        <v>34383</v>
      </c>
      <c r="E8" s="12">
        <v>-644</v>
      </c>
      <c r="F8" s="13">
        <v>-1.8730186429340081</v>
      </c>
      <c r="G8"/>
      <c r="H8" s="72"/>
      <c r="I8" s="72"/>
      <c r="J8" s="72"/>
    </row>
    <row r="9" spans="2:10" ht="22" customHeight="1" x14ac:dyDescent="0.35">
      <c r="B9" s="8" t="s">
        <v>261</v>
      </c>
      <c r="C9" s="19">
        <v>2.9106000000000001</v>
      </c>
      <c r="D9" s="19">
        <v>3.0308999999999999</v>
      </c>
      <c r="E9" s="289">
        <v>-0.12029999999999985</v>
      </c>
      <c r="F9" s="13"/>
      <c r="G9"/>
      <c r="H9" s="74"/>
      <c r="I9" s="74"/>
      <c r="J9" s="74"/>
    </row>
    <row r="10" spans="2:10" ht="22" customHeight="1" x14ac:dyDescent="0.35">
      <c r="B10" s="8" t="s">
        <v>259</v>
      </c>
      <c r="C10" s="12">
        <v>22358</v>
      </c>
      <c r="D10" s="12">
        <v>22155</v>
      </c>
      <c r="E10" s="12">
        <v>203</v>
      </c>
      <c r="F10" s="13">
        <v>0.9162717219589257</v>
      </c>
      <c r="G10"/>
      <c r="H10" s="72"/>
      <c r="I10" s="72"/>
      <c r="J10" s="72"/>
    </row>
    <row r="11" spans="2:10" ht="22" customHeight="1" x14ac:dyDescent="0.35">
      <c r="B11" s="65" t="s">
        <v>262</v>
      </c>
      <c r="C11" s="66">
        <v>14087</v>
      </c>
      <c r="D11" s="66">
        <v>13619</v>
      </c>
      <c r="E11" s="66">
        <v>468</v>
      </c>
      <c r="F11" s="67">
        <v>3.4363756516631176</v>
      </c>
      <c r="G11"/>
      <c r="H11" s="75"/>
      <c r="I11" s="75"/>
      <c r="J11" s="75"/>
    </row>
    <row r="12" spans="2:10" ht="22" customHeight="1" x14ac:dyDescent="0.35">
      <c r="B12" s="65" t="s">
        <v>263</v>
      </c>
      <c r="C12" s="66">
        <v>8271</v>
      </c>
      <c r="D12" s="66">
        <v>8536</v>
      </c>
      <c r="E12" s="66">
        <v>-265</v>
      </c>
      <c r="F12" s="67">
        <v>-3.104498594189316</v>
      </c>
      <c r="G12"/>
      <c r="H12" s="75"/>
      <c r="I12" s="75"/>
      <c r="J12" s="75"/>
    </row>
    <row r="13" spans="2:10" ht="22" customHeight="1" x14ac:dyDescent="0.35">
      <c r="B13" s="8" t="s">
        <v>264</v>
      </c>
      <c r="C13" s="12">
        <v>66.27</v>
      </c>
      <c r="D13" s="12">
        <v>64.44</v>
      </c>
      <c r="E13" s="254">
        <v>1.8299999999999983</v>
      </c>
      <c r="F13" s="13"/>
      <c r="G13"/>
      <c r="H13" s="74"/>
      <c r="I13" s="74"/>
      <c r="J13" s="74"/>
    </row>
    <row r="14" spans="2:10" ht="22" customHeight="1" x14ac:dyDescent="0.35">
      <c r="B14" s="8" t="s">
        <v>265</v>
      </c>
      <c r="C14" s="19">
        <v>1.1399999999999999</v>
      </c>
      <c r="D14" s="19">
        <v>1.1200000000000001</v>
      </c>
      <c r="E14" s="289">
        <v>1.9999999999999796E-2</v>
      </c>
      <c r="F14" s="13"/>
      <c r="G14"/>
      <c r="H14" s="72"/>
      <c r="I14" s="72"/>
      <c r="J14" s="72"/>
    </row>
    <row r="15" spans="2:10" ht="18" customHeight="1" x14ac:dyDescent="0.45">
      <c r="B15" s="53"/>
      <c r="C15" s="76"/>
      <c r="D15" s="76"/>
      <c r="E15" s="76"/>
      <c r="F15" s="45"/>
      <c r="G15"/>
      <c r="H15" s="72"/>
      <c r="I15" s="72"/>
      <c r="J15" s="72"/>
    </row>
    <row r="16" spans="2:10" ht="37" customHeight="1" x14ac:dyDescent="0.35">
      <c r="B16" s="318" t="s">
        <v>405</v>
      </c>
      <c r="G16"/>
    </row>
    <row r="17" spans="7:7" ht="37" customHeight="1" x14ac:dyDescent="0.35">
      <c r="G17"/>
    </row>
    <row r="18" spans="7:7" ht="37" customHeight="1" x14ac:dyDescent="0.25"/>
    <row r="19" spans="7:7" ht="37" customHeight="1" x14ac:dyDescent="0.25"/>
    <row r="20" spans="7:7" ht="37" customHeight="1" x14ac:dyDescent="0.25"/>
    <row r="21" spans="7:7" ht="37" customHeight="1" x14ac:dyDescent="0.25"/>
    <row r="22" spans="7:7" ht="37" customHeight="1" x14ac:dyDescent="0.25"/>
    <row r="23" spans="7:7" ht="37" customHeight="1" x14ac:dyDescent="0.25"/>
    <row r="24" spans="7:7" ht="37" customHeight="1" x14ac:dyDescent="0.25"/>
    <row r="25" spans="7:7" ht="37" customHeight="1" x14ac:dyDescent="0.25"/>
    <row r="26" spans="7:7" ht="37" customHeight="1" x14ac:dyDescent="0.25"/>
    <row r="27" spans="7:7" ht="37" customHeight="1" x14ac:dyDescent="0.25"/>
    <row r="28" spans="7:7" ht="37" customHeight="1" x14ac:dyDescent="0.25"/>
    <row r="29" spans="7:7" ht="37" customHeight="1" x14ac:dyDescent="0.25"/>
    <row r="30" spans="7:7" ht="37" customHeight="1" x14ac:dyDescent="0.25"/>
    <row r="31" spans="7:7" ht="25" customHeight="1" x14ac:dyDescent="0.25"/>
    <row r="32" spans="7:7" ht="75" customHeight="1" x14ac:dyDescent="0.25"/>
    <row r="33" spans="2:10" ht="29" x14ac:dyDescent="0.25">
      <c r="B33" s="4" t="s">
        <v>260</v>
      </c>
      <c r="C33" s="5"/>
      <c r="D33" s="5"/>
      <c r="E33" s="5"/>
      <c r="F33" s="5"/>
      <c r="G33" s="5"/>
    </row>
    <row r="34" spans="2:10" ht="22" customHeight="1" x14ac:dyDescent="0.25">
      <c r="B34" s="33" t="s">
        <v>136</v>
      </c>
      <c r="C34" s="5"/>
      <c r="D34" s="5"/>
      <c r="E34" s="5"/>
      <c r="F34" s="5"/>
      <c r="G34" s="5"/>
    </row>
    <row r="35" spans="2:10" ht="22" customHeight="1" thickBot="1" x14ac:dyDescent="0.3">
      <c r="B35" s="56"/>
      <c r="C35" s="9" t="s">
        <v>244</v>
      </c>
      <c r="D35" s="9" t="s">
        <v>245</v>
      </c>
      <c r="E35" s="9" t="s">
        <v>246</v>
      </c>
      <c r="F35" s="9" t="s">
        <v>173</v>
      </c>
      <c r="G35" s="9" t="s">
        <v>247</v>
      </c>
      <c r="H35" s="9" t="s">
        <v>248</v>
      </c>
      <c r="I35" s="9" t="s">
        <v>172</v>
      </c>
      <c r="J35" s="9" t="s">
        <v>171</v>
      </c>
    </row>
    <row r="36" spans="2:10" ht="22" customHeight="1" x14ac:dyDescent="0.25">
      <c r="B36" s="71"/>
      <c r="C36" s="5"/>
      <c r="D36" s="5"/>
      <c r="E36" s="5"/>
      <c r="F36" s="5"/>
      <c r="G36" s="5"/>
      <c r="H36" s="5"/>
      <c r="I36" s="5"/>
      <c r="J36" s="5"/>
    </row>
    <row r="37" spans="2:10" ht="22" customHeight="1" x14ac:dyDescent="0.25">
      <c r="B37" s="8" t="s">
        <v>200</v>
      </c>
      <c r="C37" s="12">
        <v>34925</v>
      </c>
      <c r="D37" s="12">
        <v>34352</v>
      </c>
      <c r="E37" s="12">
        <v>34692</v>
      </c>
      <c r="F37" s="12">
        <v>34383</v>
      </c>
      <c r="G37" s="12">
        <v>34189</v>
      </c>
      <c r="H37" s="12">
        <v>32636</v>
      </c>
      <c r="I37" s="12">
        <v>33326</v>
      </c>
      <c r="J37" s="12">
        <v>33739</v>
      </c>
    </row>
    <row r="38" spans="2:10" ht="22" customHeight="1" x14ac:dyDescent="0.25">
      <c r="B38" s="8" t="s">
        <v>261</v>
      </c>
      <c r="C38" s="19">
        <v>3.0891999999999999</v>
      </c>
      <c r="D38" s="19">
        <v>3.0089999999999999</v>
      </c>
      <c r="E38" s="19">
        <v>3.0293999999999999</v>
      </c>
      <c r="F38" s="19">
        <v>3.0308999999999999</v>
      </c>
      <c r="G38" s="19">
        <v>2.9828999999999999</v>
      </c>
      <c r="H38" s="19">
        <v>2.9003000000000001</v>
      </c>
      <c r="I38" s="19">
        <v>2.9087999999999998</v>
      </c>
      <c r="J38" s="19">
        <v>2.9106000000000001</v>
      </c>
    </row>
    <row r="39" spans="2:10" ht="22" customHeight="1" x14ac:dyDescent="0.25">
      <c r="B39" s="8" t="s">
        <v>259</v>
      </c>
      <c r="C39" s="12">
        <v>22834</v>
      </c>
      <c r="D39" s="12">
        <v>22601</v>
      </c>
      <c r="E39" s="12">
        <v>21935</v>
      </c>
      <c r="F39" s="12">
        <v>22155</v>
      </c>
      <c r="G39" s="12">
        <v>22314</v>
      </c>
      <c r="H39" s="12">
        <v>21836</v>
      </c>
      <c r="I39" s="12">
        <v>22302</v>
      </c>
      <c r="J39" s="12">
        <v>22358</v>
      </c>
    </row>
    <row r="40" spans="2:10" ht="22" customHeight="1" x14ac:dyDescent="0.25">
      <c r="B40" s="65" t="s">
        <v>262</v>
      </c>
      <c r="C40" s="66">
        <v>13735</v>
      </c>
      <c r="D40" s="66">
        <v>13756</v>
      </c>
      <c r="E40" s="66">
        <v>13463</v>
      </c>
      <c r="F40" s="66">
        <v>13619</v>
      </c>
      <c r="G40" s="66">
        <v>13758</v>
      </c>
      <c r="H40" s="66">
        <v>13900</v>
      </c>
      <c r="I40" s="66">
        <v>14088</v>
      </c>
      <c r="J40" s="66">
        <v>14087</v>
      </c>
    </row>
    <row r="41" spans="2:10" ht="22" customHeight="1" x14ac:dyDescent="0.25">
      <c r="B41" s="65" t="s">
        <v>263</v>
      </c>
      <c r="C41" s="66">
        <v>9099</v>
      </c>
      <c r="D41" s="66">
        <v>8845</v>
      </c>
      <c r="E41" s="66">
        <v>8472</v>
      </c>
      <c r="F41" s="66">
        <v>8536</v>
      </c>
      <c r="G41" s="66">
        <v>8556</v>
      </c>
      <c r="H41" s="66">
        <v>7936</v>
      </c>
      <c r="I41" s="66">
        <v>8214</v>
      </c>
      <c r="J41" s="66">
        <v>8271</v>
      </c>
    </row>
    <row r="42" spans="2:10" ht="22" customHeight="1" x14ac:dyDescent="0.25">
      <c r="B42" s="8" t="s">
        <v>264</v>
      </c>
      <c r="C42" s="12">
        <v>65.38</v>
      </c>
      <c r="D42" s="12">
        <v>65.790000000000006</v>
      </c>
      <c r="E42" s="12">
        <v>63.23</v>
      </c>
      <c r="F42" s="12">
        <v>64.44</v>
      </c>
      <c r="G42" s="12">
        <v>65.27</v>
      </c>
      <c r="H42" s="12">
        <v>66.91</v>
      </c>
      <c r="I42" s="12">
        <v>66.92</v>
      </c>
      <c r="J42" s="12">
        <v>66.27</v>
      </c>
    </row>
    <row r="43" spans="2:10" ht="22" customHeight="1" x14ac:dyDescent="0.25">
      <c r="B43" s="8" t="s">
        <v>265</v>
      </c>
      <c r="C43" s="19">
        <v>1.1499999999999999</v>
      </c>
      <c r="D43" s="19">
        <v>1.17</v>
      </c>
      <c r="E43" s="19">
        <v>1.1399999999999999</v>
      </c>
      <c r="F43" s="19">
        <v>1.1200000000000001</v>
      </c>
      <c r="G43" s="19">
        <v>1.1200000000000001</v>
      </c>
      <c r="H43" s="19">
        <v>1.1299999999999999</v>
      </c>
      <c r="I43" s="19">
        <v>1.1299999999999999</v>
      </c>
      <c r="J43" s="19">
        <v>1.1399999999999999</v>
      </c>
    </row>
    <row r="44" spans="2:10" ht="18" customHeight="1" x14ac:dyDescent="0.25">
      <c r="B44" s="32"/>
    </row>
    <row r="45" spans="2:10" ht="18" customHeight="1" x14ac:dyDescent="0.25">
      <c r="B45" s="318" t="s">
        <v>405</v>
      </c>
    </row>
    <row r="46" spans="2:10" ht="18" customHeight="1" x14ac:dyDescent="0.35">
      <c r="B46" s="31"/>
    </row>
    <row r="47" spans="2:10" ht="18" customHeight="1" x14ac:dyDescent="0.35">
      <c r="B47" s="31"/>
    </row>
    <row r="48" spans="2:10" ht="18" customHeight="1" x14ac:dyDescent="0.25"/>
    <row r="49" spans="2:10" ht="18" customHeight="1" x14ac:dyDescent="0.25"/>
    <row r="50" spans="2:10" ht="29" x14ac:dyDescent="0.25">
      <c r="B50" s="4" t="s">
        <v>266</v>
      </c>
      <c r="C50" s="5"/>
      <c r="D50" s="5"/>
      <c r="E50" s="5"/>
      <c r="F50" s="5"/>
      <c r="G50" s="5"/>
      <c r="H50" s="5"/>
      <c r="I50" s="5"/>
      <c r="J50" s="5"/>
    </row>
    <row r="51" spans="2:10" ht="22" customHeight="1" x14ac:dyDescent="0.25">
      <c r="B51" s="33" t="s">
        <v>136</v>
      </c>
      <c r="C51" s="5"/>
      <c r="D51" s="5"/>
      <c r="E51" s="5"/>
      <c r="F51" s="5"/>
      <c r="G51" s="5"/>
      <c r="H51" s="5"/>
      <c r="I51" s="5"/>
      <c r="J51" s="5"/>
    </row>
    <row r="52" spans="2:10" ht="22" customHeight="1" thickBot="1" x14ac:dyDescent="0.3">
      <c r="B52" s="56"/>
      <c r="C52" s="9" t="s">
        <v>161</v>
      </c>
      <c r="D52" s="9" t="s">
        <v>162</v>
      </c>
      <c r="E52" s="9" t="s">
        <v>163</v>
      </c>
      <c r="F52" s="9" t="s">
        <v>164</v>
      </c>
      <c r="G52" s="9" t="s">
        <v>165</v>
      </c>
      <c r="H52" s="9" t="s">
        <v>166</v>
      </c>
      <c r="I52" s="9" t="s">
        <v>167</v>
      </c>
      <c r="J52" s="9" t="s">
        <v>168</v>
      </c>
    </row>
    <row r="53" spans="2:10" ht="22" customHeight="1" x14ac:dyDescent="0.25">
      <c r="B53" s="71"/>
      <c r="C53" s="5"/>
      <c r="D53" s="5"/>
      <c r="E53" s="5"/>
      <c r="F53" s="5"/>
      <c r="G53" s="5"/>
      <c r="H53" s="5"/>
      <c r="I53" s="5"/>
      <c r="J53" s="5"/>
    </row>
    <row r="54" spans="2:10" ht="22" customHeight="1" x14ac:dyDescent="0.25">
      <c r="B54" s="8" t="s">
        <v>267</v>
      </c>
      <c r="C54" s="12">
        <v>34671</v>
      </c>
      <c r="D54" s="12">
        <v>34925</v>
      </c>
      <c r="E54" s="12">
        <v>34352</v>
      </c>
      <c r="F54" s="12">
        <v>34692</v>
      </c>
      <c r="G54" s="12">
        <v>34383</v>
      </c>
      <c r="H54" s="12">
        <v>34189</v>
      </c>
      <c r="I54" s="12">
        <v>32636</v>
      </c>
      <c r="J54" s="12">
        <v>33326</v>
      </c>
    </row>
    <row r="55" spans="2:10" ht="22" customHeight="1" x14ac:dyDescent="0.25">
      <c r="B55" s="8" t="s">
        <v>268</v>
      </c>
      <c r="C55" s="12">
        <v>3394</v>
      </c>
      <c r="D55" s="12">
        <v>3298</v>
      </c>
      <c r="E55" s="12">
        <v>4482</v>
      </c>
      <c r="F55" s="12">
        <v>2744</v>
      </c>
      <c r="G55" s="12">
        <v>3208</v>
      </c>
      <c r="H55" s="12">
        <v>3004</v>
      </c>
      <c r="I55" s="12">
        <v>3470</v>
      </c>
      <c r="J55" s="12">
        <v>4015</v>
      </c>
    </row>
    <row r="56" spans="2:10" ht="22" customHeight="1" x14ac:dyDescent="0.25">
      <c r="B56" s="8" t="s">
        <v>269</v>
      </c>
      <c r="C56" s="12">
        <v>0</v>
      </c>
      <c r="D56" s="12">
        <v>13</v>
      </c>
      <c r="E56" s="12">
        <v>4</v>
      </c>
      <c r="F56" s="12">
        <v>0</v>
      </c>
      <c r="G56" s="12">
        <v>0</v>
      </c>
      <c r="H56" s="12">
        <v>0</v>
      </c>
      <c r="I56" s="12">
        <v>0</v>
      </c>
      <c r="J56" s="12">
        <v>0</v>
      </c>
    </row>
    <row r="57" spans="2:10" ht="22" customHeight="1" x14ac:dyDescent="0.25">
      <c r="B57" s="8" t="s">
        <v>270</v>
      </c>
      <c r="C57" s="12">
        <v>32</v>
      </c>
      <c r="D57" s="12">
        <v>-674</v>
      </c>
      <c r="E57" s="12">
        <v>-507</v>
      </c>
      <c r="F57" s="12">
        <v>76</v>
      </c>
      <c r="G57" s="12">
        <v>-93</v>
      </c>
      <c r="H57" s="12">
        <v>-1024</v>
      </c>
      <c r="I57" s="12">
        <v>130</v>
      </c>
      <c r="J57" s="12">
        <v>-88</v>
      </c>
    </row>
    <row r="58" spans="2:10" ht="22" customHeight="1" thickBot="1" x14ac:dyDescent="0.3">
      <c r="B58" s="8" t="s">
        <v>271</v>
      </c>
      <c r="C58" s="12">
        <v>-3172</v>
      </c>
      <c r="D58" s="12">
        <v>-3210</v>
      </c>
      <c r="E58" s="12">
        <v>-3639</v>
      </c>
      <c r="F58" s="12">
        <v>-3129</v>
      </c>
      <c r="G58" s="12">
        <v>-3309</v>
      </c>
      <c r="H58" s="12">
        <v>-3533</v>
      </c>
      <c r="I58" s="12">
        <v>-2910</v>
      </c>
      <c r="J58" s="12">
        <v>-3514</v>
      </c>
    </row>
    <row r="59" spans="2:10" ht="22" customHeight="1" thickBot="1" x14ac:dyDescent="0.3">
      <c r="B59" s="40" t="s">
        <v>272</v>
      </c>
      <c r="C59" s="41">
        <v>34925</v>
      </c>
      <c r="D59" s="41">
        <v>34352</v>
      </c>
      <c r="E59" s="41">
        <v>34692</v>
      </c>
      <c r="F59" s="41">
        <v>34383</v>
      </c>
      <c r="G59" s="41">
        <v>34189</v>
      </c>
      <c r="H59" s="41">
        <v>32636</v>
      </c>
      <c r="I59" s="41">
        <v>33326</v>
      </c>
      <c r="J59" s="41">
        <v>33739</v>
      </c>
    </row>
    <row r="60" spans="2:10" ht="22" customHeight="1" x14ac:dyDescent="0.25"/>
    <row r="61" spans="2:10" ht="16.5" x14ac:dyDescent="0.25">
      <c r="B61" s="318" t="s">
        <v>405</v>
      </c>
      <c r="D61" s="60"/>
    </row>
  </sheetData>
  <printOptions horizontalCentered="1"/>
  <pageMargins left="0.39370078740157483" right="0.39370078740157483" top="0.39370078740157483" bottom="0.39370078740157483" header="0" footer="0"/>
  <pageSetup paperSize="9" scale="48"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449A-C72D-436D-93AD-D0FA50BEB7A1}">
  <sheetPr>
    <pageSetUpPr fitToPage="1"/>
  </sheetPr>
  <dimension ref="B1:J8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7" ht="25" customHeight="1" x14ac:dyDescent="0.25"/>
    <row r="2" spans="2:7" ht="75" customHeight="1" x14ac:dyDescent="0.25"/>
    <row r="3" spans="2:7" ht="29" x14ac:dyDescent="0.25">
      <c r="B3" s="4" t="s">
        <v>89</v>
      </c>
      <c r="C3" s="5"/>
      <c r="D3" s="5"/>
      <c r="E3" s="5"/>
      <c r="F3" s="5"/>
      <c r="G3" s="5"/>
    </row>
    <row r="4" spans="2:7" ht="22" customHeight="1" x14ac:dyDescent="0.25">
      <c r="B4" s="33" t="s">
        <v>136</v>
      </c>
      <c r="C4" s="5"/>
      <c r="D4" s="5"/>
      <c r="E4" s="5"/>
      <c r="F4" s="5"/>
      <c r="G4" s="5"/>
    </row>
    <row r="5" spans="2:7" ht="22" customHeight="1" thickBot="1" x14ac:dyDescent="0.4">
      <c r="B5" s="56"/>
      <c r="C5" s="6"/>
      <c r="D5" s="6"/>
      <c r="E5" s="7" t="s">
        <v>15</v>
      </c>
      <c r="F5" s="7"/>
      <c r="G5"/>
    </row>
    <row r="6" spans="2:7" ht="22" customHeight="1" thickBot="1" x14ac:dyDescent="0.4">
      <c r="B6" s="5"/>
      <c r="C6" s="9" t="s">
        <v>171</v>
      </c>
      <c r="D6" s="9" t="s">
        <v>173</v>
      </c>
      <c r="E6" s="9" t="s">
        <v>16</v>
      </c>
      <c r="F6" s="9" t="s">
        <v>0</v>
      </c>
      <c r="G6"/>
    </row>
    <row r="7" spans="2:7" ht="22" customHeight="1" x14ac:dyDescent="0.35">
      <c r="B7" s="71"/>
      <c r="C7" s="5"/>
      <c r="D7" s="5"/>
      <c r="E7" s="5"/>
      <c r="F7" s="5"/>
      <c r="G7"/>
    </row>
    <row r="8" spans="2:7" ht="22" customHeight="1" x14ac:dyDescent="0.35">
      <c r="B8" s="8" t="s">
        <v>273</v>
      </c>
      <c r="C8" s="12">
        <v>646125</v>
      </c>
      <c r="D8" s="12">
        <v>641237</v>
      </c>
      <c r="E8" s="12">
        <v>4888</v>
      </c>
      <c r="F8" s="13">
        <v>0.7622766621389595</v>
      </c>
      <c r="G8"/>
    </row>
    <row r="9" spans="2:7" ht="22" customHeight="1" x14ac:dyDescent="0.35">
      <c r="B9" s="8" t="s">
        <v>274</v>
      </c>
      <c r="C9" s="12">
        <v>298284</v>
      </c>
      <c r="D9" s="12">
        <v>286296</v>
      </c>
      <c r="E9" s="12">
        <v>11988</v>
      </c>
      <c r="F9" s="13">
        <v>4.187274708693101</v>
      </c>
      <c r="G9"/>
    </row>
    <row r="10" spans="2:7" ht="22" customHeight="1" x14ac:dyDescent="0.35">
      <c r="B10" s="8" t="s">
        <v>275</v>
      </c>
      <c r="C10" s="12">
        <v>255389</v>
      </c>
      <c r="D10" s="12">
        <v>227226</v>
      </c>
      <c r="E10" s="12">
        <v>28163</v>
      </c>
      <c r="F10" s="13">
        <v>12.394268261554576</v>
      </c>
      <c r="G10"/>
    </row>
    <row r="11" spans="2:7" ht="22" customHeight="1" x14ac:dyDescent="0.35">
      <c r="B11" s="37" t="s">
        <v>14</v>
      </c>
      <c r="C11" s="38">
        <v>1199798</v>
      </c>
      <c r="D11" s="38">
        <v>1154759</v>
      </c>
      <c r="E11" s="38">
        <v>45039</v>
      </c>
      <c r="F11" s="39">
        <v>3.900294347132172</v>
      </c>
      <c r="G11"/>
    </row>
    <row r="12" spans="2:7" ht="22" customHeight="1" x14ac:dyDescent="0.35">
      <c r="B12" s="8" t="s">
        <v>276</v>
      </c>
      <c r="C12" s="12">
        <v>16112</v>
      </c>
      <c r="D12" s="12">
        <v>15646</v>
      </c>
      <c r="E12" s="12">
        <v>466</v>
      </c>
      <c r="F12" s="13">
        <v>2.9783970343857855</v>
      </c>
      <c r="G12"/>
    </row>
    <row r="13" spans="2:7" ht="22" customHeight="1" x14ac:dyDescent="0.35">
      <c r="B13" s="8" t="s">
        <v>277</v>
      </c>
      <c r="C13" s="12">
        <v>50459</v>
      </c>
      <c r="D13" s="12">
        <v>42969</v>
      </c>
      <c r="E13" s="12">
        <v>7490</v>
      </c>
      <c r="F13" s="13">
        <v>17.431171309548745</v>
      </c>
      <c r="G13"/>
    </row>
    <row r="14" spans="2:7" ht="22" customHeight="1" thickBot="1" x14ac:dyDescent="0.4">
      <c r="B14" s="8" t="s">
        <v>278</v>
      </c>
      <c r="C14" s="12">
        <v>96791</v>
      </c>
      <c r="D14" s="12">
        <v>78072</v>
      </c>
      <c r="E14" s="12">
        <v>18719</v>
      </c>
      <c r="F14" s="13">
        <v>23.976585715749565</v>
      </c>
      <c r="G14"/>
    </row>
    <row r="15" spans="2:7" ht="22" customHeight="1" thickBot="1" x14ac:dyDescent="0.4">
      <c r="B15" s="40" t="s">
        <v>89</v>
      </c>
      <c r="C15" s="41">
        <v>1363160</v>
      </c>
      <c r="D15" s="41">
        <v>1291446</v>
      </c>
      <c r="E15" s="41">
        <v>71714</v>
      </c>
      <c r="F15" s="42">
        <v>5.5530002803059517</v>
      </c>
      <c r="G15"/>
    </row>
    <row r="16" spans="2:7" ht="18" customHeight="1" thickBot="1" x14ac:dyDescent="0.4">
      <c r="B16" s="77"/>
      <c r="C16" s="78"/>
      <c r="D16" s="78"/>
      <c r="E16" s="78"/>
      <c r="F16" s="79"/>
      <c r="G16"/>
    </row>
    <row r="17" spans="2:10" ht="55" customHeight="1" x14ac:dyDescent="0.35">
      <c r="B17" s="330" t="s">
        <v>422</v>
      </c>
      <c r="C17" s="330"/>
      <c r="D17" s="330"/>
      <c r="E17" s="330"/>
      <c r="F17" s="330"/>
      <c r="G17"/>
      <c r="H17"/>
    </row>
    <row r="18" spans="2:10" ht="18" customHeight="1" x14ac:dyDescent="0.25">
      <c r="B18" s="77"/>
      <c r="C18" s="78"/>
      <c r="D18" s="78"/>
      <c r="E18" s="78"/>
      <c r="F18" s="79"/>
      <c r="G18" s="78"/>
    </row>
    <row r="19" spans="2:10" ht="18" customHeight="1" x14ac:dyDescent="0.25">
      <c r="B19" s="82"/>
      <c r="C19" s="80"/>
      <c r="D19" s="80"/>
      <c r="E19" s="80"/>
      <c r="F19" s="81"/>
      <c r="G19" s="80"/>
    </row>
    <row r="20" spans="2:10" ht="18" customHeight="1" x14ac:dyDescent="0.25">
      <c r="B20" s="82"/>
      <c r="C20" s="80"/>
      <c r="D20" s="80"/>
      <c r="E20" s="80"/>
      <c r="F20" s="81"/>
      <c r="G20" s="80"/>
    </row>
    <row r="21" spans="2:10" ht="18" customHeight="1" x14ac:dyDescent="0.45">
      <c r="B21" s="53"/>
      <c r="C21" s="35"/>
      <c r="D21" s="35"/>
      <c r="E21" s="35"/>
      <c r="F21" s="45"/>
      <c r="G21" s="35"/>
    </row>
    <row r="22" spans="2:10" ht="18" customHeight="1" x14ac:dyDescent="0.45">
      <c r="B22" s="53"/>
      <c r="C22" s="35"/>
      <c r="D22" s="35"/>
      <c r="E22" s="35"/>
      <c r="F22" s="45"/>
      <c r="G22" s="35"/>
    </row>
    <row r="23" spans="2:10" ht="18" customHeight="1" x14ac:dyDescent="0.45">
      <c r="B23" s="53"/>
      <c r="C23" s="35"/>
      <c r="D23" s="35"/>
      <c r="E23" s="35"/>
      <c r="F23" s="45"/>
      <c r="G23" s="35"/>
    </row>
    <row r="24" spans="2:10" ht="18" customHeight="1" x14ac:dyDescent="0.25">
      <c r="B24" s="77"/>
      <c r="C24" s="78"/>
      <c r="D24" s="78"/>
      <c r="E24" s="78"/>
      <c r="F24" s="79"/>
      <c r="G24" s="78"/>
    </row>
    <row r="25" spans="2:10" ht="18" customHeight="1" x14ac:dyDescent="0.25">
      <c r="B25" s="77"/>
      <c r="C25" s="78"/>
      <c r="D25" s="78"/>
      <c r="E25" s="78"/>
      <c r="F25" s="79"/>
      <c r="G25" s="78"/>
    </row>
    <row r="26" spans="2:10" ht="18" customHeight="1" x14ac:dyDescent="0.25">
      <c r="C26" s="83"/>
      <c r="D26" s="83"/>
      <c r="E26" s="83"/>
      <c r="F26" s="83"/>
      <c r="G26" s="84"/>
      <c r="H26" s="83"/>
      <c r="I26" s="83"/>
      <c r="J26" s="83"/>
    </row>
    <row r="27" spans="2:10" ht="75" customHeight="1" x14ac:dyDescent="0.35">
      <c r="B27" s="31"/>
      <c r="C27" s="83"/>
      <c r="D27" s="83"/>
      <c r="E27" s="83"/>
      <c r="F27" s="83"/>
      <c r="G27" s="84"/>
      <c r="H27" s="83"/>
      <c r="I27" s="83"/>
      <c r="J27" s="83"/>
    </row>
    <row r="28" spans="2:10" ht="75" customHeight="1" x14ac:dyDescent="0.35">
      <c r="B28" s="31"/>
      <c r="C28" s="83"/>
      <c r="D28" s="83"/>
      <c r="E28" s="83"/>
      <c r="F28" s="83"/>
      <c r="G28" s="84"/>
      <c r="H28" s="83"/>
      <c r="I28" s="83"/>
      <c r="J28" s="83"/>
    </row>
    <row r="29" spans="2:10" ht="75" customHeight="1" x14ac:dyDescent="0.25">
      <c r="C29" s="83"/>
      <c r="D29" s="83"/>
      <c r="E29" s="83"/>
      <c r="F29" s="83"/>
      <c r="G29" s="84"/>
      <c r="H29" s="83"/>
      <c r="I29" s="83"/>
      <c r="J29" s="83"/>
    </row>
    <row r="30" spans="2:10" ht="75" customHeight="1" x14ac:dyDescent="0.25">
      <c r="C30" s="83"/>
      <c r="D30" s="83"/>
      <c r="E30" s="83"/>
      <c r="F30" s="83"/>
      <c r="G30" s="84"/>
      <c r="H30" s="83"/>
      <c r="I30" s="83"/>
      <c r="J30" s="83"/>
    </row>
    <row r="31" spans="2:10" ht="25" customHeight="1" x14ac:dyDescent="0.25"/>
    <row r="32" spans="2:10" ht="75" customHeight="1" x14ac:dyDescent="0.25"/>
    <row r="33" spans="2:10" ht="29" x14ac:dyDescent="0.25">
      <c r="B33" s="4" t="s">
        <v>89</v>
      </c>
      <c r="C33" s="5"/>
      <c r="D33" s="5"/>
      <c r="E33" s="5"/>
      <c r="F33" s="5"/>
      <c r="G33" s="5"/>
    </row>
    <row r="34" spans="2:10" ht="22" customHeight="1" x14ac:dyDescent="0.25">
      <c r="B34" s="33" t="s">
        <v>136</v>
      </c>
      <c r="C34" s="5"/>
      <c r="D34" s="5"/>
      <c r="E34" s="5"/>
      <c r="F34" s="5"/>
      <c r="G34" s="5"/>
    </row>
    <row r="35" spans="2:10" ht="22" customHeight="1" thickBot="1" x14ac:dyDescent="0.3">
      <c r="B35" s="5"/>
      <c r="C35" s="9" t="s">
        <v>244</v>
      </c>
      <c r="D35" s="9" t="s">
        <v>245</v>
      </c>
      <c r="E35" s="9" t="s">
        <v>246</v>
      </c>
      <c r="F35" s="9" t="s">
        <v>173</v>
      </c>
      <c r="G35" s="9" t="s">
        <v>247</v>
      </c>
      <c r="H35" s="9" t="s">
        <v>248</v>
      </c>
      <c r="I35" s="9" t="s">
        <v>172</v>
      </c>
      <c r="J35" s="9" t="s">
        <v>171</v>
      </c>
    </row>
    <row r="36" spans="2:10" ht="22" customHeight="1" x14ac:dyDescent="0.25">
      <c r="B36" s="71"/>
      <c r="C36" s="5"/>
      <c r="D36" s="5"/>
      <c r="E36" s="5"/>
      <c r="F36" s="5"/>
      <c r="G36" s="5"/>
      <c r="H36" s="5"/>
      <c r="I36" s="5"/>
      <c r="J36" s="5"/>
    </row>
    <row r="37" spans="2:10" ht="22" customHeight="1" x14ac:dyDescent="0.25">
      <c r="B37" s="8" t="s">
        <v>273</v>
      </c>
      <c r="C37" s="12">
        <v>626140</v>
      </c>
      <c r="D37" s="12">
        <v>625268</v>
      </c>
      <c r="E37" s="12">
        <v>619766</v>
      </c>
      <c r="F37" s="12">
        <v>641237</v>
      </c>
      <c r="G37" s="12">
        <v>636447</v>
      </c>
      <c r="H37" s="12">
        <v>631963</v>
      </c>
      <c r="I37" s="12">
        <v>629494</v>
      </c>
      <c r="J37" s="12">
        <v>646125</v>
      </c>
    </row>
    <row r="38" spans="2:10" ht="22" customHeight="1" x14ac:dyDescent="0.25">
      <c r="B38" s="8" t="s">
        <v>274</v>
      </c>
      <c r="C38" s="12">
        <v>293784</v>
      </c>
      <c r="D38" s="12">
        <v>281495</v>
      </c>
      <c r="E38" s="12">
        <v>283200</v>
      </c>
      <c r="F38" s="12">
        <v>286296</v>
      </c>
      <c r="G38" s="12">
        <v>286896</v>
      </c>
      <c r="H38" s="12">
        <v>278911</v>
      </c>
      <c r="I38" s="12">
        <v>292364</v>
      </c>
      <c r="J38" s="12">
        <v>298284</v>
      </c>
    </row>
    <row r="39" spans="2:10" ht="22" customHeight="1" x14ac:dyDescent="0.25">
      <c r="B39" s="8" t="s">
        <v>275</v>
      </c>
      <c r="C39" s="12">
        <v>212788</v>
      </c>
      <c r="D39" s="12">
        <v>212311</v>
      </c>
      <c r="E39" s="12">
        <v>218383</v>
      </c>
      <c r="F39" s="12">
        <v>227226</v>
      </c>
      <c r="G39" s="12">
        <v>236649</v>
      </c>
      <c r="H39" s="12">
        <v>237566</v>
      </c>
      <c r="I39" s="12">
        <v>249293</v>
      </c>
      <c r="J39" s="12">
        <v>255389</v>
      </c>
    </row>
    <row r="40" spans="2:10" ht="22" customHeight="1" x14ac:dyDescent="0.25">
      <c r="B40" s="37" t="s">
        <v>14</v>
      </c>
      <c r="C40" s="38">
        <v>1132712</v>
      </c>
      <c r="D40" s="38">
        <v>1119074</v>
      </c>
      <c r="E40" s="38">
        <v>1121349</v>
      </c>
      <c r="F40" s="38">
        <v>1154759</v>
      </c>
      <c r="G40" s="38">
        <v>1159992</v>
      </c>
      <c r="H40" s="38">
        <v>1148440</v>
      </c>
      <c r="I40" s="38">
        <v>1171151</v>
      </c>
      <c r="J40" s="38">
        <v>1199798</v>
      </c>
    </row>
    <row r="41" spans="2:10" ht="22" customHeight="1" x14ac:dyDescent="0.25">
      <c r="B41" s="8" t="s">
        <v>276</v>
      </c>
      <c r="C41" s="12">
        <v>15215</v>
      </c>
      <c r="D41" s="12">
        <v>15091</v>
      </c>
      <c r="E41" s="12">
        <v>15502</v>
      </c>
      <c r="F41" s="12">
        <v>15646</v>
      </c>
      <c r="G41" s="12">
        <v>15368</v>
      </c>
      <c r="H41" s="12">
        <v>15631</v>
      </c>
      <c r="I41" s="12">
        <v>15927</v>
      </c>
      <c r="J41" s="12">
        <v>16112</v>
      </c>
    </row>
    <row r="42" spans="2:10" ht="22" customHeight="1" x14ac:dyDescent="0.25">
      <c r="B42" s="8" t="s">
        <v>277</v>
      </c>
      <c r="C42" s="12">
        <v>37584</v>
      </c>
      <c r="D42" s="12">
        <v>38773</v>
      </c>
      <c r="E42" s="12">
        <v>41138</v>
      </c>
      <c r="F42" s="12">
        <v>42969</v>
      </c>
      <c r="G42" s="12">
        <v>45345</v>
      </c>
      <c r="H42" s="12">
        <v>45933</v>
      </c>
      <c r="I42" s="12">
        <v>47746</v>
      </c>
      <c r="J42" s="12">
        <v>50459</v>
      </c>
    </row>
    <row r="43" spans="2:10" ht="22" customHeight="1" thickBot="1" x14ac:dyDescent="0.3">
      <c r="B43" s="8" t="s">
        <v>278</v>
      </c>
      <c r="C43" s="12">
        <v>78629</v>
      </c>
      <c r="D43" s="12">
        <v>83832</v>
      </c>
      <c r="E43" s="12">
        <v>95530</v>
      </c>
      <c r="F43" s="12">
        <v>78072</v>
      </c>
      <c r="G43" s="12">
        <v>105347</v>
      </c>
      <c r="H43" s="12">
        <v>97355</v>
      </c>
      <c r="I43" s="12">
        <v>104272</v>
      </c>
      <c r="J43" s="12">
        <v>96791</v>
      </c>
    </row>
    <row r="44" spans="2:10" ht="22" customHeight="1" thickBot="1" x14ac:dyDescent="0.3">
      <c r="B44" s="40" t="s">
        <v>89</v>
      </c>
      <c r="C44" s="41">
        <v>1264140</v>
      </c>
      <c r="D44" s="41">
        <v>1256770</v>
      </c>
      <c r="E44" s="41">
        <v>1273519</v>
      </c>
      <c r="F44" s="41">
        <v>1291446</v>
      </c>
      <c r="G44" s="41">
        <v>1326052</v>
      </c>
      <c r="H44" s="41">
        <v>1307359</v>
      </c>
      <c r="I44" s="41">
        <v>1339096</v>
      </c>
      <c r="J44" s="41">
        <v>1363160</v>
      </c>
    </row>
    <row r="45" spans="2:10" ht="22" customHeight="1" thickBot="1" x14ac:dyDescent="0.5">
      <c r="B45" s="49"/>
      <c r="C45" s="50"/>
      <c r="D45" s="50"/>
      <c r="E45" s="50"/>
      <c r="F45" s="50"/>
      <c r="G45" s="50"/>
      <c r="H45" s="50"/>
      <c r="I45" s="50"/>
      <c r="J45" s="50"/>
    </row>
    <row r="46" spans="2:10" ht="55" customHeight="1" x14ac:dyDescent="0.35">
      <c r="B46" s="330" t="s">
        <v>422</v>
      </c>
      <c r="C46" s="330"/>
      <c r="D46" s="330"/>
      <c r="E46" s="330"/>
      <c r="F46" s="330"/>
      <c r="G46"/>
      <c r="H46"/>
    </row>
    <row r="80" spans="3:10" x14ac:dyDescent="0.25">
      <c r="C80" s="60"/>
      <c r="D80" s="60"/>
      <c r="E80" s="60"/>
      <c r="F80" s="60"/>
      <c r="G80" s="60"/>
      <c r="H80" s="60"/>
      <c r="I80" s="60"/>
      <c r="J80" s="60"/>
    </row>
    <row r="81" spans="3:10" x14ac:dyDescent="0.25">
      <c r="C81" s="60"/>
      <c r="D81" s="60"/>
      <c r="E81" s="60"/>
      <c r="F81" s="60"/>
      <c r="G81" s="60"/>
      <c r="H81" s="60"/>
      <c r="I81" s="60"/>
      <c r="J81" s="60"/>
    </row>
    <row r="82" spans="3:10" x14ac:dyDescent="0.25">
      <c r="C82" s="60"/>
      <c r="D82" s="60"/>
      <c r="E82" s="60"/>
      <c r="F82" s="60"/>
      <c r="G82" s="60"/>
      <c r="H82" s="60"/>
      <c r="I82" s="60"/>
      <c r="J82" s="60"/>
    </row>
    <row r="83" spans="3:10" x14ac:dyDescent="0.25">
      <c r="C83" s="60"/>
      <c r="D83" s="60"/>
      <c r="E83" s="60"/>
      <c r="F83" s="60"/>
      <c r="G83" s="60"/>
      <c r="H83" s="60"/>
      <c r="I83" s="60"/>
      <c r="J83" s="60"/>
    </row>
    <row r="84" spans="3:10" x14ac:dyDescent="0.25">
      <c r="C84" s="60"/>
      <c r="D84" s="60"/>
      <c r="E84" s="60"/>
      <c r="F84" s="60"/>
      <c r="G84" s="60"/>
      <c r="H84" s="60"/>
      <c r="I84" s="60"/>
      <c r="J84" s="60"/>
    </row>
    <row r="85" spans="3:10" x14ac:dyDescent="0.25">
      <c r="C85" s="60"/>
      <c r="D85" s="60"/>
      <c r="E85" s="60"/>
      <c r="F85" s="60"/>
      <c r="G85" s="60"/>
      <c r="H85" s="60"/>
      <c r="I85" s="60"/>
      <c r="J85" s="60"/>
    </row>
    <row r="86" spans="3:10" x14ac:dyDescent="0.25">
      <c r="C86" s="60"/>
      <c r="D86" s="60"/>
      <c r="E86" s="60"/>
      <c r="F86" s="60"/>
      <c r="G86" s="60"/>
      <c r="H86" s="60"/>
      <c r="I86" s="60"/>
      <c r="J86" s="60"/>
    </row>
    <row r="87" spans="3:10" x14ac:dyDescent="0.25">
      <c r="C87" s="60"/>
      <c r="D87" s="60"/>
      <c r="E87" s="60"/>
      <c r="F87" s="60"/>
      <c r="G87" s="60"/>
      <c r="H87" s="60"/>
      <c r="I87" s="60"/>
      <c r="J87" s="60"/>
    </row>
    <row r="88" spans="3:10" x14ac:dyDescent="0.25">
      <c r="C88" s="60"/>
    </row>
  </sheetData>
  <mergeCells count="2">
    <mergeCell ref="B17:F17"/>
    <mergeCell ref="B46:F46"/>
  </mergeCells>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7645-56F4-4608-964D-D62E9D0A0949}">
  <sheetPr>
    <pageSetUpPr fitToPage="1"/>
  </sheetPr>
  <dimension ref="B1:H4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1" width="7.23046875" style="1" customWidth="1"/>
    <col min="12" max="16384" width="7.23046875" style="1"/>
  </cols>
  <sheetData>
    <row r="1" spans="2:7" ht="25" customHeight="1" x14ac:dyDescent="0.25"/>
    <row r="2" spans="2:7" ht="75" customHeight="1" x14ac:dyDescent="0.25"/>
    <row r="3" spans="2:7" ht="29" x14ac:dyDescent="0.25">
      <c r="B3" s="4" t="s">
        <v>279</v>
      </c>
      <c r="C3" s="5"/>
      <c r="D3" s="5"/>
      <c r="E3" s="5"/>
      <c r="F3" s="5"/>
      <c r="G3" s="5"/>
    </row>
    <row r="4" spans="2:7" ht="22" customHeight="1" x14ac:dyDescent="0.25">
      <c r="B4" s="33" t="s">
        <v>136</v>
      </c>
      <c r="C4" s="5"/>
      <c r="D4" s="5"/>
      <c r="E4" s="5"/>
      <c r="F4" s="5"/>
      <c r="G4" s="5"/>
    </row>
    <row r="5" spans="2:7" ht="22" customHeight="1" x14ac:dyDescent="0.25">
      <c r="B5" s="5"/>
      <c r="C5" s="6"/>
      <c r="D5" s="6"/>
      <c r="E5" s="85"/>
      <c r="F5" s="85"/>
      <c r="G5" s="8"/>
    </row>
    <row r="6" spans="2:7" ht="44.15" customHeight="1" thickBot="1" x14ac:dyDescent="0.3">
      <c r="B6" s="5"/>
      <c r="C6" s="228" t="s">
        <v>17</v>
      </c>
      <c r="F6" s="87"/>
      <c r="G6" s="87"/>
    </row>
    <row r="7" spans="2:7" ht="22" customHeight="1" x14ac:dyDescent="0.25">
      <c r="B7" s="8"/>
      <c r="C7" s="12"/>
      <c r="F7" s="13"/>
      <c r="G7" s="12"/>
    </row>
    <row r="8" spans="2:7" ht="22" customHeight="1" x14ac:dyDescent="0.25">
      <c r="B8" s="8" t="s">
        <v>280</v>
      </c>
      <c r="C8" s="88">
        <v>84739.330917423009</v>
      </c>
      <c r="F8" s="13"/>
      <c r="G8" s="12"/>
    </row>
    <row r="9" spans="2:7" ht="22" customHeight="1" x14ac:dyDescent="0.25">
      <c r="B9" s="8" t="s">
        <v>281</v>
      </c>
      <c r="C9" s="88">
        <v>94384.760466487001</v>
      </c>
      <c r="F9" s="13"/>
      <c r="G9" s="12"/>
    </row>
    <row r="10" spans="2:7" ht="22" customHeight="1" x14ac:dyDescent="0.25">
      <c r="B10" s="37" t="s">
        <v>282</v>
      </c>
      <c r="C10" s="38">
        <v>111844.87601681201</v>
      </c>
      <c r="F10" s="89"/>
      <c r="G10" s="90"/>
    </row>
    <row r="11" spans="2:7" ht="22" customHeight="1" x14ac:dyDescent="0.25">
      <c r="B11" s="8" t="s">
        <v>29</v>
      </c>
      <c r="C11" s="88">
        <v>629430.00100228901</v>
      </c>
      <c r="F11" s="13"/>
      <c r="G11" s="12"/>
    </row>
    <row r="12" spans="2:7" ht="22" customHeight="1" thickBot="1" x14ac:dyDescent="0.3">
      <c r="B12" s="5"/>
      <c r="C12" s="88"/>
      <c r="F12" s="12"/>
      <c r="G12" s="12"/>
    </row>
    <row r="13" spans="2:7" ht="22" customHeight="1" thickBot="1" x14ac:dyDescent="0.3">
      <c r="B13" s="40" t="s">
        <v>283</v>
      </c>
      <c r="C13" s="42">
        <v>13.462868115991638</v>
      </c>
      <c r="F13" s="91"/>
      <c r="G13" s="91"/>
    </row>
    <row r="14" spans="2:7" ht="22" customHeight="1" thickBot="1" x14ac:dyDescent="0.3">
      <c r="B14" s="40" t="s">
        <v>284</v>
      </c>
      <c r="C14" s="42">
        <v>14.995275140395439</v>
      </c>
      <c r="F14" s="91"/>
      <c r="G14" s="91"/>
    </row>
    <row r="15" spans="2:7" ht="22" customHeight="1" thickBot="1" x14ac:dyDescent="0.3">
      <c r="B15" s="40" t="s">
        <v>285</v>
      </c>
      <c r="C15" s="42">
        <v>17.769231819060572</v>
      </c>
      <c r="F15" s="91"/>
      <c r="G15" s="91"/>
    </row>
    <row r="16" spans="2:7" ht="18" customHeight="1" x14ac:dyDescent="0.3">
      <c r="C16" s="36"/>
      <c r="D16" s="36"/>
    </row>
    <row r="17" spans="2:8" ht="15.5" x14ac:dyDescent="0.35">
      <c r="B17" s="31"/>
      <c r="C17" s="36"/>
      <c r="D17" s="36"/>
    </row>
    <row r="18" spans="2:8" ht="13" x14ac:dyDescent="0.3">
      <c r="C18" s="36"/>
      <c r="D18" s="36"/>
    </row>
    <row r="19" spans="2:8" ht="13" x14ac:dyDescent="0.3">
      <c r="C19" s="36"/>
      <c r="D19" s="36"/>
    </row>
    <row r="20" spans="2:8" ht="13" x14ac:dyDescent="0.3">
      <c r="C20" s="36"/>
      <c r="D20" s="36"/>
    </row>
    <row r="21" spans="2:8" ht="13" x14ac:dyDescent="0.3">
      <c r="C21" s="36"/>
      <c r="D21" s="36"/>
    </row>
    <row r="22" spans="2:8" ht="13" x14ac:dyDescent="0.3">
      <c r="C22" s="36"/>
      <c r="D22" s="36"/>
    </row>
    <row r="23" spans="2:8" ht="29" x14ac:dyDescent="0.25">
      <c r="B23" s="4" t="s">
        <v>286</v>
      </c>
      <c r="C23" s="5"/>
      <c r="D23" s="5"/>
      <c r="E23" s="5"/>
      <c r="F23" s="5"/>
      <c r="G23" s="5"/>
    </row>
    <row r="24" spans="2:8" ht="22" customHeight="1" x14ac:dyDescent="0.25">
      <c r="B24" s="33" t="s">
        <v>136</v>
      </c>
      <c r="C24" s="5"/>
      <c r="D24" s="5"/>
      <c r="E24" s="5"/>
      <c r="F24" s="5"/>
      <c r="G24" s="5"/>
    </row>
    <row r="25" spans="2:8" ht="22" customHeight="1" thickBot="1" x14ac:dyDescent="0.4">
      <c r="B25" s="5"/>
      <c r="C25" s="6"/>
      <c r="D25" s="6"/>
      <c r="E25" s="7" t="s">
        <v>15</v>
      </c>
      <c r="F25" s="7"/>
      <c r="G25"/>
      <c r="H25"/>
    </row>
    <row r="26" spans="2:8" ht="22" customHeight="1" thickBot="1" x14ac:dyDescent="0.4">
      <c r="B26" s="5"/>
      <c r="C26" s="9" t="s">
        <v>171</v>
      </c>
      <c r="D26" s="9" t="s">
        <v>173</v>
      </c>
      <c r="E26" s="9" t="s">
        <v>16</v>
      </c>
      <c r="F26" s="9" t="s">
        <v>0</v>
      </c>
      <c r="G26"/>
      <c r="H26"/>
    </row>
    <row r="27" spans="2:8" ht="22" customHeight="1" x14ac:dyDescent="0.35">
      <c r="B27" s="8"/>
      <c r="C27" s="12"/>
      <c r="D27" s="12"/>
      <c r="E27" s="12"/>
      <c r="F27" s="13"/>
      <c r="G27"/>
      <c r="H27"/>
    </row>
    <row r="28" spans="2:8" ht="22" customHeight="1" x14ac:dyDescent="0.35">
      <c r="B28" s="8" t="s">
        <v>287</v>
      </c>
      <c r="C28" s="12">
        <v>128797.84217606901</v>
      </c>
      <c r="D28" s="12">
        <v>124263.04241373501</v>
      </c>
      <c r="E28" s="12">
        <v>4534.7997623340052</v>
      </c>
      <c r="F28" s="13">
        <v>3.6493551696854043</v>
      </c>
      <c r="G28"/>
      <c r="H28"/>
    </row>
    <row r="29" spans="2:8" ht="22" customHeight="1" x14ac:dyDescent="0.35">
      <c r="B29" s="8" t="s">
        <v>288</v>
      </c>
      <c r="C29" s="12">
        <v>14101.07789465</v>
      </c>
      <c r="D29" s="12">
        <v>12574.170079997</v>
      </c>
      <c r="E29" s="12">
        <v>1526.9078146529991</v>
      </c>
      <c r="F29" s="13">
        <v>12.143209491670591</v>
      </c>
      <c r="G29"/>
      <c r="H29"/>
    </row>
    <row r="30" spans="2:8" ht="22" customHeight="1" x14ac:dyDescent="0.35">
      <c r="B30" s="8" t="s">
        <v>289</v>
      </c>
      <c r="C30" s="12">
        <v>-3525.2694737329998</v>
      </c>
      <c r="D30" s="12">
        <v>-3143.5425200029999</v>
      </c>
      <c r="E30" s="12">
        <v>-381.72695372999988</v>
      </c>
      <c r="F30" s="13">
        <v>12.143209493779509</v>
      </c>
      <c r="G30"/>
      <c r="H30"/>
    </row>
    <row r="31" spans="2:8" ht="22" customHeight="1" x14ac:dyDescent="0.35">
      <c r="B31" s="8" t="s">
        <v>290</v>
      </c>
      <c r="C31" s="12">
        <v>-40444.956409161998</v>
      </c>
      <c r="D31" s="12">
        <v>-38323.290177290997</v>
      </c>
      <c r="E31" s="12">
        <v>-2121.6662318710005</v>
      </c>
      <c r="F31" s="13">
        <v>5.536231941609814</v>
      </c>
      <c r="G31"/>
      <c r="H31"/>
    </row>
    <row r="32" spans="2:8" ht="22" customHeight="1" x14ac:dyDescent="0.35">
      <c r="B32" s="8" t="s">
        <v>241</v>
      </c>
      <c r="C32" s="12">
        <v>9036.7882622629986</v>
      </c>
      <c r="D32" s="12">
        <v>8478.6654985969981</v>
      </c>
      <c r="E32" s="12">
        <v>558.12276366600054</v>
      </c>
      <c r="F32" s="13">
        <v>6.5826722820749985</v>
      </c>
      <c r="G32"/>
      <c r="H32"/>
    </row>
    <row r="33" spans="2:8" ht="22" customHeight="1" x14ac:dyDescent="0.35">
      <c r="B33" s="8" t="s">
        <v>291</v>
      </c>
      <c r="C33" s="12">
        <v>-15036.632828955002</v>
      </c>
      <c r="D33" s="12">
        <v>-15956.834817416995</v>
      </c>
      <c r="E33" s="12">
        <v>920.2019884619931</v>
      </c>
      <c r="F33" s="13">
        <v>-5.7668202935684105</v>
      </c>
      <c r="G33"/>
      <c r="H33"/>
    </row>
    <row r="34" spans="2:8" ht="22" customHeight="1" x14ac:dyDescent="0.35">
      <c r="B34" s="8" t="s">
        <v>292</v>
      </c>
      <c r="C34" s="12">
        <v>-8189.518703709</v>
      </c>
      <c r="D34" s="12">
        <v>-8092.4026829130016</v>
      </c>
      <c r="E34" s="12">
        <v>-97.116020795998338</v>
      </c>
      <c r="F34" s="13">
        <v>1.2000888314796481</v>
      </c>
      <c r="G34"/>
      <c r="H34"/>
    </row>
    <row r="35" spans="2:8" ht="22" customHeight="1" x14ac:dyDescent="0.35">
      <c r="B35" s="37" t="s">
        <v>280</v>
      </c>
      <c r="C35" s="38">
        <v>84739.330917423009</v>
      </c>
      <c r="D35" s="38">
        <v>79799.807794705033</v>
      </c>
      <c r="E35" s="38">
        <v>4939.5231227179756</v>
      </c>
      <c r="F35" s="39">
        <v>6.1898935087983116</v>
      </c>
      <c r="G35"/>
      <c r="H35"/>
    </row>
    <row r="36" spans="2:8" ht="22" customHeight="1" x14ac:dyDescent="0.35">
      <c r="B36" s="8" t="s">
        <v>293</v>
      </c>
      <c r="C36" s="12">
        <v>9645.4295490639997</v>
      </c>
      <c r="D36" s="12">
        <v>10370.639160163</v>
      </c>
      <c r="E36" s="12">
        <v>-725.20961109900054</v>
      </c>
      <c r="F36" s="13">
        <v>-6.9929114290734047</v>
      </c>
      <c r="G36"/>
      <c r="H36"/>
    </row>
    <row r="37" spans="2:8" ht="22" customHeight="1" x14ac:dyDescent="0.35">
      <c r="B37" s="37" t="s">
        <v>294</v>
      </c>
      <c r="C37" s="38">
        <v>94384.760466487001</v>
      </c>
      <c r="D37" s="38">
        <v>90170.446954868035</v>
      </c>
      <c r="E37" s="38">
        <v>4214.313511618966</v>
      </c>
      <c r="F37" s="39">
        <v>4.6737192216961141</v>
      </c>
      <c r="G37"/>
      <c r="H37"/>
    </row>
    <row r="38" spans="2:8" ht="22" customHeight="1" x14ac:dyDescent="0.35">
      <c r="B38" s="8" t="s">
        <v>295</v>
      </c>
      <c r="C38" s="12">
        <v>17460.115550325001</v>
      </c>
      <c r="D38" s="12">
        <v>18418.208877533994</v>
      </c>
      <c r="E38" s="12">
        <v>-958.09332720899329</v>
      </c>
      <c r="F38" s="13">
        <v>-5.2018811035292805</v>
      </c>
      <c r="G38"/>
      <c r="H38"/>
    </row>
    <row r="39" spans="2:8" ht="22" customHeight="1" x14ac:dyDescent="0.35">
      <c r="B39" s="37" t="s">
        <v>282</v>
      </c>
      <c r="C39" s="38">
        <v>111844.87601681201</v>
      </c>
      <c r="D39" s="38">
        <v>108588.65583240203</v>
      </c>
      <c r="E39" s="38">
        <v>3256.2201844099764</v>
      </c>
      <c r="F39" s="39">
        <v>2.998674363771197</v>
      </c>
      <c r="G39"/>
      <c r="H39"/>
    </row>
    <row r="40" spans="2:8" ht="22" customHeight="1" x14ac:dyDescent="0.35">
      <c r="B40" s="8" t="s">
        <v>29</v>
      </c>
      <c r="C40" s="12">
        <v>629430.00100228901</v>
      </c>
      <c r="D40" s="12">
        <v>624503.04106158589</v>
      </c>
      <c r="E40" s="12">
        <v>4926.9599407031201</v>
      </c>
      <c r="F40" s="13">
        <v>0.78894090448748411</v>
      </c>
      <c r="G40"/>
      <c r="H40"/>
    </row>
    <row r="41" spans="2:8" ht="22" customHeight="1" thickBot="1" x14ac:dyDescent="0.4">
      <c r="B41" s="8"/>
      <c r="C41" s="12"/>
      <c r="D41" s="12"/>
      <c r="E41" s="12"/>
      <c r="F41" s="13"/>
      <c r="G41"/>
      <c r="H41"/>
    </row>
    <row r="42" spans="2:8" ht="22" customHeight="1" thickBot="1" x14ac:dyDescent="0.4">
      <c r="B42" s="40" t="s">
        <v>283</v>
      </c>
      <c r="C42" s="42">
        <v>13.462868115991638</v>
      </c>
      <c r="D42" s="42">
        <v>12.778129576287444</v>
      </c>
      <c r="E42" s="92">
        <v>0.68473853970419363</v>
      </c>
      <c r="F42" s="93"/>
      <c r="G42"/>
      <c r="H42"/>
    </row>
    <row r="43" spans="2:8" ht="22" customHeight="1" thickBot="1" x14ac:dyDescent="0.4">
      <c r="B43" s="40" t="s">
        <v>284</v>
      </c>
      <c r="C43" s="42">
        <v>14.995275140395439</v>
      </c>
      <c r="D43" s="42">
        <v>14.43875225997111</v>
      </c>
      <c r="E43" s="92">
        <v>0.55652288042432829</v>
      </c>
      <c r="F43" s="93"/>
      <c r="G43"/>
      <c r="H43"/>
    </row>
    <row r="44" spans="2:8" ht="22" customHeight="1" thickBot="1" x14ac:dyDescent="0.4">
      <c r="B44" s="40" t="s">
        <v>285</v>
      </c>
      <c r="C44" s="42">
        <v>17.769231819060572</v>
      </c>
      <c r="D44" s="42">
        <v>17.388010736955479</v>
      </c>
      <c r="E44" s="92">
        <v>0.38122108210509253</v>
      </c>
      <c r="F44" s="93"/>
      <c r="G44"/>
      <c r="H44"/>
    </row>
    <row r="45" spans="2:8" ht="22" customHeight="1" x14ac:dyDescent="0.35">
      <c r="G45"/>
      <c r="H45"/>
    </row>
    <row r="46" spans="2:8" ht="36.75" customHeight="1" x14ac:dyDescent="0.25">
      <c r="B46" s="327" t="s">
        <v>296</v>
      </c>
      <c r="C46" s="327"/>
      <c r="D46" s="327"/>
      <c r="E46" s="327"/>
      <c r="F46" s="327"/>
      <c r="G46" s="327"/>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dimension ref="B1:O30"/>
  <sheetViews>
    <sheetView showGridLines="0" zoomScale="70" zoomScaleNormal="70" zoomScaleSheetLayoutView="70" workbookViewId="0"/>
  </sheetViews>
  <sheetFormatPr baseColWidth="10" defaultColWidth="8.84375" defaultRowHeight="12.5" x14ac:dyDescent="0.25"/>
  <cols>
    <col min="1" max="2" width="15.765625" style="145" customWidth="1"/>
    <col min="3" max="3" width="21.07421875" style="145" customWidth="1"/>
    <col min="4" max="4" width="3.765625" style="145" customWidth="1"/>
    <col min="5" max="5" width="87.921875" style="145" customWidth="1"/>
    <col min="6" max="6" width="1.765625" style="145" customWidth="1"/>
    <col min="7" max="7" width="15.765625" style="145" customWidth="1"/>
    <col min="8" max="8" width="10.765625" style="145" customWidth="1"/>
    <col min="9" max="9" width="8.84375" style="145"/>
    <col min="10" max="10" width="3.69140625" style="145" customWidth="1"/>
    <col min="11" max="11" width="83" style="145" customWidth="1"/>
    <col min="12" max="12" width="1.765625" style="145" customWidth="1"/>
    <col min="13" max="13" width="15.765625" style="145" customWidth="1"/>
    <col min="14" max="16384" width="8.84375" style="145"/>
  </cols>
  <sheetData>
    <row r="1" spans="2:13" ht="143" customHeight="1" x14ac:dyDescent="0.25">
      <c r="D1" s="323" t="s">
        <v>410</v>
      </c>
      <c r="E1" s="323"/>
      <c r="F1" s="323"/>
      <c r="G1" s="323"/>
      <c r="H1" s="323"/>
      <c r="I1" s="323"/>
      <c r="J1" s="323"/>
      <c r="K1" s="323"/>
      <c r="L1" s="323"/>
      <c r="M1" s="323"/>
    </row>
    <row r="2" spans="2:13" ht="13.5" customHeight="1" x14ac:dyDescent="0.5">
      <c r="B2" s="146"/>
    </row>
    <row r="3" spans="2:13" ht="13.5" customHeight="1" x14ac:dyDescent="0.5">
      <c r="B3" s="146"/>
    </row>
    <row r="4" spans="2:13" ht="13.5" customHeight="1" thickBot="1" x14ac:dyDescent="0.55000000000000004">
      <c r="B4" s="146"/>
    </row>
    <row r="5" spans="2:13" ht="45.5" thickBot="1" x14ac:dyDescent="0.3">
      <c r="D5" s="153" t="s">
        <v>419</v>
      </c>
      <c r="E5" s="154"/>
      <c r="F5" s="155"/>
      <c r="G5" s="155"/>
      <c r="H5" s="155"/>
      <c r="I5" s="155"/>
      <c r="J5" s="155"/>
      <c r="K5" s="155"/>
      <c r="L5" s="155"/>
      <c r="M5" s="155"/>
    </row>
    <row r="6" spans="2:13" ht="9" customHeight="1" x14ac:dyDescent="0.5">
      <c r="C6" s="156"/>
      <c r="D6" s="148"/>
      <c r="E6" s="148"/>
      <c r="F6" s="148"/>
      <c r="G6" s="148"/>
    </row>
    <row r="7" spans="2:13" ht="8.25" customHeight="1" x14ac:dyDescent="0.5">
      <c r="D7" s="148"/>
      <c r="E7" s="148"/>
      <c r="F7" s="148"/>
      <c r="G7" s="148"/>
    </row>
    <row r="8" spans="2:13" ht="35.15" customHeight="1" x14ac:dyDescent="0.35">
      <c r="C8" s="158"/>
      <c r="D8" s="159" t="s">
        <v>1</v>
      </c>
      <c r="E8" s="168" t="s">
        <v>28</v>
      </c>
      <c r="F8" s="179"/>
      <c r="G8" s="162"/>
      <c r="I8" s="158"/>
      <c r="J8" s="159" t="s">
        <v>1</v>
      </c>
      <c r="K8" s="168" t="s">
        <v>3</v>
      </c>
      <c r="L8" s="179" t="s">
        <v>2</v>
      </c>
      <c r="M8" s="162" t="s">
        <v>21</v>
      </c>
    </row>
    <row r="9" spans="2:13" ht="35.15" customHeight="1" x14ac:dyDescent="0.35">
      <c r="C9" s="158"/>
      <c r="D9" s="159" t="s">
        <v>1</v>
      </c>
      <c r="E9" s="168" t="s">
        <v>5</v>
      </c>
      <c r="F9" s="179" t="s">
        <v>2</v>
      </c>
      <c r="G9" s="162" t="s">
        <v>21</v>
      </c>
      <c r="I9" s="158"/>
      <c r="J9" s="159" t="s">
        <v>1</v>
      </c>
      <c r="K9" s="168" t="s">
        <v>19</v>
      </c>
      <c r="L9" s="179" t="s">
        <v>2</v>
      </c>
      <c r="M9" s="162" t="s">
        <v>21</v>
      </c>
    </row>
    <row r="10" spans="2:13" ht="35.15" customHeight="1" x14ac:dyDescent="0.35">
      <c r="C10" s="158"/>
      <c r="D10" s="159" t="s">
        <v>1</v>
      </c>
      <c r="E10" s="168" t="s">
        <v>18</v>
      </c>
      <c r="F10" s="179" t="s">
        <v>2</v>
      </c>
      <c r="G10" s="162" t="s">
        <v>21</v>
      </c>
      <c r="I10" s="158"/>
      <c r="J10" s="159" t="s">
        <v>1</v>
      </c>
      <c r="K10" s="168" t="s">
        <v>4</v>
      </c>
      <c r="L10" s="179" t="s">
        <v>2</v>
      </c>
      <c r="M10" s="162" t="s">
        <v>21</v>
      </c>
    </row>
    <row r="11" spans="2:13" ht="35.15" customHeight="1" x14ac:dyDescent="0.35">
      <c r="C11" s="158"/>
      <c r="D11" s="159"/>
      <c r="E11" s="168" t="s">
        <v>38</v>
      </c>
      <c r="F11" s="179" t="s">
        <v>2</v>
      </c>
      <c r="G11" s="162" t="s">
        <v>2</v>
      </c>
      <c r="I11" s="158"/>
      <c r="J11" s="159" t="s">
        <v>1</v>
      </c>
      <c r="K11" s="168" t="s">
        <v>20</v>
      </c>
      <c r="L11" s="179" t="s">
        <v>2</v>
      </c>
      <c r="M11" s="162" t="s">
        <v>21</v>
      </c>
    </row>
    <row r="12" spans="2:13" ht="35.15" customHeight="1" x14ac:dyDescent="0.35">
      <c r="C12" s="158"/>
      <c r="D12" s="159"/>
      <c r="E12" s="168" t="s">
        <v>39</v>
      </c>
      <c r="F12" s="179" t="s">
        <v>2</v>
      </c>
      <c r="G12" s="162" t="s">
        <v>2</v>
      </c>
      <c r="I12" s="158"/>
      <c r="J12" s="159" t="s">
        <v>1</v>
      </c>
      <c r="K12" s="168" t="s">
        <v>74</v>
      </c>
      <c r="L12" s="179" t="s">
        <v>2</v>
      </c>
      <c r="M12" s="162" t="s">
        <v>21</v>
      </c>
    </row>
    <row r="13" spans="2:13" ht="35.15" customHeight="1" x14ac:dyDescent="0.35">
      <c r="C13" s="158"/>
      <c r="D13" s="159"/>
      <c r="E13" s="168" t="s">
        <v>40</v>
      </c>
      <c r="F13" s="179" t="s">
        <v>2</v>
      </c>
      <c r="G13" s="162" t="s">
        <v>2</v>
      </c>
      <c r="I13" s="158"/>
      <c r="J13" s="159" t="s">
        <v>1</v>
      </c>
      <c r="K13" s="168" t="s">
        <v>75</v>
      </c>
      <c r="L13" s="179" t="s">
        <v>2</v>
      </c>
      <c r="M13" s="162" t="s">
        <v>21</v>
      </c>
    </row>
    <row r="14" spans="2:13" ht="35.15" customHeight="1" x14ac:dyDescent="0.35">
      <c r="C14" s="158"/>
      <c r="D14" s="159" t="s">
        <v>1</v>
      </c>
      <c r="E14" s="168" t="s">
        <v>69</v>
      </c>
      <c r="F14" s="179" t="s">
        <v>2</v>
      </c>
      <c r="G14" s="162" t="s">
        <v>21</v>
      </c>
    </row>
    <row r="15" spans="2:13" ht="35.15" customHeight="1" x14ac:dyDescent="0.35">
      <c r="C15" s="158"/>
      <c r="D15" s="159" t="s">
        <v>1</v>
      </c>
      <c r="E15" s="168" t="s">
        <v>70</v>
      </c>
      <c r="F15" s="179" t="s">
        <v>2</v>
      </c>
      <c r="G15" s="162" t="s">
        <v>21</v>
      </c>
    </row>
    <row r="16" spans="2:13" ht="35.15" customHeight="1" x14ac:dyDescent="0.35">
      <c r="C16" s="158"/>
      <c r="D16" s="159"/>
      <c r="E16" s="168" t="s">
        <v>71</v>
      </c>
      <c r="F16" s="179" t="s">
        <v>2</v>
      </c>
      <c r="G16" s="162" t="s">
        <v>2</v>
      </c>
    </row>
    <row r="17" spans="3:15" ht="35.15" customHeight="1" x14ac:dyDescent="0.35">
      <c r="C17" s="158"/>
      <c r="D17" s="159"/>
      <c r="E17" s="168" t="s">
        <v>72</v>
      </c>
      <c r="F17" s="179" t="s">
        <v>2</v>
      </c>
      <c r="G17" s="162" t="s">
        <v>2</v>
      </c>
    </row>
    <row r="18" spans="3:15" ht="35.15" customHeight="1" x14ac:dyDescent="0.35">
      <c r="C18" s="158"/>
      <c r="D18" s="159"/>
      <c r="E18" s="168" t="s">
        <v>73</v>
      </c>
      <c r="F18" s="179" t="s">
        <v>2</v>
      </c>
      <c r="G18" s="162" t="s">
        <v>2</v>
      </c>
    </row>
    <row r="19" spans="3:15" ht="35.15" customHeight="1" x14ac:dyDescent="0.35">
      <c r="C19" s="158"/>
    </row>
    <row r="20" spans="3:15" ht="35.15" customHeight="1" x14ac:dyDescent="0.35">
      <c r="C20" s="158"/>
    </row>
    <row r="21" spans="3:15" ht="35.15" customHeight="1" x14ac:dyDescent="0.25"/>
    <row r="22" spans="3:15" ht="35.15" customHeight="1" x14ac:dyDescent="0.25"/>
    <row r="23" spans="3:15" ht="35.15" customHeight="1" x14ac:dyDescent="0.25"/>
    <row r="24" spans="3:15" ht="35.15" customHeight="1" x14ac:dyDescent="0.25">
      <c r="O24" s="168"/>
    </row>
    <row r="25" spans="3:15" ht="35.15" customHeight="1" x14ac:dyDescent="0.25"/>
    <row r="26" spans="3:15" ht="35.15" customHeight="1" x14ac:dyDescent="0.25"/>
    <row r="27" spans="3:15" ht="35.15" customHeight="1" x14ac:dyDescent="0.25"/>
    <row r="28" spans="3:15" ht="34.5" customHeight="1" x14ac:dyDescent="0.25"/>
    <row r="29" spans="3:15" ht="37.5" customHeight="1" x14ac:dyDescent="0.35">
      <c r="H29" s="158"/>
    </row>
    <row r="30" spans="3:15" ht="15.5" x14ac:dyDescent="0.35">
      <c r="C30" s="158"/>
    </row>
  </sheetData>
  <mergeCells count="1">
    <mergeCell ref="D1:M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_SOLUTIONS_EUR!A1" tooltip="PAGONXT - EUR" display="PAYMENT SOLUTION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2" tooltip="Serie trimestral Corporate &amp; Investment Banking - EUR constantes" display="Quarterly series"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S_EUR!A73" tooltip="Serie trimestral PAGONXT - EUR" display="Serie trimestral" xr:uid="{1917B4CF-DD6F-4782-8B0C-CAB65D1E4AD2}"/>
    <hyperlink ref="K13" location="'PAYMENT_SOLUTIONS_EUR-KTES'!A1" tooltip="PAGONXT - EUR constantes" display="PAYMENT SOLUTIONS - Constant EUR ……………………………………………………………………………………………." xr:uid="{3D775791-F805-4C97-84FE-1B1C67DBD825}"/>
    <hyperlink ref="M13" location="'PAYMENTS_EUR-KTES'!A73" tooltip="Serie trimestral PagoNxt - EUR constantes" display="Serie trimestral" xr:uid="{EFC78A9D-9D57-46D4-8CAC-7BD9572459E7}"/>
    <hyperlink ref="E14" location="OB_EUR!A1" tooltip="CORPORATE &amp; INVESTMENT BANKING - EUR" display="OPENBANK - EUR ……………………………………………………………………………………………." xr:uid="{646604ED-53F4-4600-9E71-403BE3554E47}"/>
    <hyperlink ref="E15" location="'OB_EUR-KTES'!A1" tooltip="CORPORATE &amp; INVESTMENT BANKING - EUR constantes" display="OPENBANK - Constant EUR ……………………………………………………………………………………………." xr:uid="{74A30397-CDF2-4D27-B004-8364F2C9462A}"/>
    <hyperlink ref="G14" location="DCB_EUR!A73" tooltip="Serie trimestral Corporate &amp; Investment Banking - EUR" display="Serie trimestral" xr:uid="{6F405A68-DD8C-49A8-8CDA-ED0861CFF190}"/>
    <hyperlink ref="G15" location="'DCB_EUR-KTES'!A73" tooltip="Serie trimestral Corporate &amp; Investment Banking - EUR constantes" display="Serie trimestral" xr:uid="{ECA2E043-291A-4371-B826-69BC7126304F}"/>
    <hyperlink ref="E8" location="Summary_Primary_Seg!A1" tooltip="Resumen Segmentos" display="Summary Primary Segments" xr:uid="{E4C7D7BD-967B-43ED-952A-A4F62AC1C813}"/>
    <hyperlink ref="E11" location="RCB_by_country_EUR!A1" tooltip="Banca Comercial - EUR constantes" display="Country breakdown: RETAIL &amp; COMMERCIAL BANKING - EUR ………………………………………………………………………………………………………." xr:uid="{4E5CE157-F69C-4957-AA38-B724DA2870CE}"/>
    <hyperlink ref="E12" location="'RCB_by_country_EUR-KTES'!A1" tooltip="Banca Comercial - EUR constantes" display="Country breakdown: RETAIL &amp; COMMERCIAL BANKING - Constant EUR ………………………………………………………………………………………………………." xr:uid="{20C06241-3099-4523-9824-DC4DFD74EE4C}"/>
    <hyperlink ref="E13" location="RCB_by_country_LC!A1" tooltip="Banca Comercial - EUR constantes" display="Country breakdown: RETAIL &amp; COMMERCIAL BANKING - Local currency ………………………………………………………………………………………………………." xr:uid="{55300B6D-43B4-4862-BCDF-33F3BC9296D1}"/>
    <hyperlink ref="E16" location="OB_by_country_EUR!A1" tooltip="Banca Comercial - EUR constantes" display="Country breakdown: OPENBANK - EUR ………………………………………………………………………………………………………." xr:uid="{9E09239C-B178-4824-B963-9A08F79FF0A8}"/>
    <hyperlink ref="E17" location="'OB_by_country_EUR-KTES'!A1" tooltip="Banca Comercial - EUR constantes" display="Country breakdown: OPENBANK - Constant EUR ………………………………………………………………………………………………………." xr:uid="{1690EA6B-780E-4227-B0E7-B4CA767FCBB6}"/>
    <hyperlink ref="E18" location="OB_by_country_LC!A1" tooltip="Banca Comercial - EUR constantes" display="Country breakdown: OPENBANK - Local currency ………………………………………………………………………………………………………." xr:uid="{0EDC9437-1804-43FF-81E2-2C46A15A98E0}"/>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dimension ref="A1:N75"/>
  <sheetViews>
    <sheetView showGridLines="0" zoomScale="70" zoomScaleNormal="70" zoomScaleSheetLayoutView="70" workbookViewId="0"/>
  </sheetViews>
  <sheetFormatPr baseColWidth="10" defaultColWidth="10.84375" defaultRowHeight="15.5" x14ac:dyDescent="0.35"/>
  <cols>
    <col min="1" max="1" width="3.07421875" style="185" customWidth="1"/>
    <col min="2" max="2" width="70.765625" style="186" customWidth="1"/>
    <col min="3" max="4" width="11.765625" style="269" customWidth="1"/>
    <col min="5" max="10" width="11.765625" style="186" customWidth="1"/>
    <col min="11" max="11" width="11.765625" style="185" customWidth="1"/>
    <col min="12" max="13" width="11.765625" style="186" customWidth="1"/>
    <col min="14" max="14" width="3.07421875" style="185" customWidth="1"/>
    <col min="15" max="16384" width="10.84375" style="186"/>
  </cols>
  <sheetData>
    <row r="1" spans="1:14" ht="25" customHeight="1" x14ac:dyDescent="0.35">
      <c r="B1" s="185"/>
    </row>
    <row r="2" spans="1:14" s="185" customFormat="1" ht="75" customHeight="1" x14ac:dyDescent="0.5">
      <c r="A2" s="187"/>
      <c r="B2" s="187"/>
      <c r="C2" s="270"/>
      <c r="D2" s="270"/>
      <c r="E2" s="187"/>
      <c r="F2" s="187"/>
      <c r="G2" s="187"/>
      <c r="H2" s="187"/>
      <c r="I2" s="187"/>
      <c r="J2" s="187"/>
      <c r="K2" s="187"/>
      <c r="N2" s="187"/>
    </row>
    <row r="3" spans="1:14" s="185" customFormat="1" ht="29" x14ac:dyDescent="0.5">
      <c r="A3" s="187"/>
      <c r="B3" s="188" t="s">
        <v>297</v>
      </c>
      <c r="C3" s="30"/>
      <c r="D3" s="30"/>
      <c r="E3"/>
      <c r="F3"/>
      <c r="G3"/>
      <c r="H3"/>
      <c r="I3"/>
      <c r="J3"/>
      <c r="K3" s="187"/>
      <c r="N3" s="187"/>
    </row>
    <row r="4" spans="1:14" s="185" customFormat="1" ht="40" customHeight="1" thickBot="1" x14ac:dyDescent="0.75">
      <c r="A4" s="187"/>
      <c r="B4" s="189"/>
      <c r="C4" s="96" t="s">
        <v>95</v>
      </c>
      <c r="D4" s="96"/>
      <c r="E4" s="94"/>
      <c r="F4" s="95"/>
      <c r="G4" s="96" t="s">
        <v>105</v>
      </c>
      <c r="H4" s="96"/>
      <c r="I4" s="96"/>
      <c r="J4" s="96"/>
      <c r="K4" s="187"/>
      <c r="N4" s="187"/>
    </row>
    <row r="5" spans="1:14" s="185" customFormat="1" ht="21" customHeight="1" thickBot="1" x14ac:dyDescent="0.55000000000000004">
      <c r="A5" s="187"/>
      <c r="B5" s="189"/>
      <c r="C5" s="271"/>
      <c r="D5" s="271"/>
      <c r="E5" s="7" t="s">
        <v>15</v>
      </c>
      <c r="F5" s="98"/>
      <c r="G5" s="97"/>
      <c r="H5" s="97"/>
      <c r="I5" s="7" t="s">
        <v>15</v>
      </c>
      <c r="J5" s="99"/>
      <c r="K5" s="187"/>
      <c r="N5" s="187"/>
    </row>
    <row r="6" spans="1:14" s="185" customFormat="1" ht="21" customHeight="1" thickBot="1" x14ac:dyDescent="0.55000000000000004">
      <c r="A6" s="187"/>
      <c r="B6" s="189"/>
      <c r="C6" s="86">
        <v>2025</v>
      </c>
      <c r="D6" s="86">
        <v>2024</v>
      </c>
      <c r="E6" s="9" t="s">
        <v>0</v>
      </c>
      <c r="F6" s="100" t="s">
        <v>31</v>
      </c>
      <c r="G6" s="9">
        <v>2025</v>
      </c>
      <c r="H6" s="9">
        <v>2024</v>
      </c>
      <c r="I6" s="9" t="s">
        <v>0</v>
      </c>
      <c r="J6" s="86" t="s">
        <v>31</v>
      </c>
      <c r="K6" s="187"/>
      <c r="N6" s="187"/>
    </row>
    <row r="7" spans="1:14" s="185" customFormat="1" ht="21" customHeight="1" x14ac:dyDescent="0.5">
      <c r="A7" s="187"/>
      <c r="B7" s="190" t="s">
        <v>298</v>
      </c>
      <c r="C7" s="272"/>
      <c r="D7" s="272"/>
      <c r="E7" s="191"/>
      <c r="F7" s="192"/>
      <c r="G7" s="189"/>
      <c r="H7" s="189"/>
      <c r="I7" s="191"/>
      <c r="J7" s="191"/>
      <c r="K7" s="187"/>
      <c r="N7" s="187"/>
    </row>
    <row r="8" spans="1:14" s="185" customFormat="1" ht="21" customHeight="1" x14ac:dyDescent="0.7">
      <c r="A8" s="187"/>
      <c r="B8" s="193" t="s">
        <v>299</v>
      </c>
      <c r="C8" s="273">
        <v>18533.802145599999</v>
      </c>
      <c r="D8" s="273">
        <v>18359.102698399998</v>
      </c>
      <c r="E8" s="195">
        <v>0.95156854923648138</v>
      </c>
      <c r="F8" s="196">
        <v>5.5483284128922561</v>
      </c>
      <c r="G8" s="194">
        <v>7710.4252650999997</v>
      </c>
      <c r="H8" s="194">
        <v>7345.3591366000001</v>
      </c>
      <c r="I8" s="195">
        <v>4.9700242249690794</v>
      </c>
      <c r="J8" s="195">
        <v>8.5343100967508345</v>
      </c>
      <c r="K8" s="187"/>
      <c r="N8" s="187"/>
    </row>
    <row r="9" spans="1:14" s="185" customFormat="1" ht="21" customHeight="1" x14ac:dyDescent="0.7">
      <c r="A9" s="187"/>
      <c r="B9" s="193" t="s">
        <v>300</v>
      </c>
      <c r="C9" s="273">
        <v>7335.1549040999998</v>
      </c>
      <c r="D9" s="273">
        <v>7301.5725632000003</v>
      </c>
      <c r="E9" s="195">
        <v>0.45993298853530329</v>
      </c>
      <c r="F9" s="196">
        <v>3.7105237406646339</v>
      </c>
      <c r="G9" s="194">
        <v>1741.0316178</v>
      </c>
      <c r="H9" s="194">
        <v>1658.9939179</v>
      </c>
      <c r="I9" s="195">
        <v>4.9450271646472084</v>
      </c>
      <c r="J9" s="195">
        <v>8.1573116111673478</v>
      </c>
      <c r="K9" s="187"/>
      <c r="N9" s="187"/>
    </row>
    <row r="10" spans="1:14" s="185" customFormat="1" ht="21" customHeight="1" x14ac:dyDescent="0.7">
      <c r="A10" s="187"/>
      <c r="B10" s="193" t="s">
        <v>301</v>
      </c>
      <c r="C10" s="273">
        <v>4263.6038789000004</v>
      </c>
      <c r="D10" s="273">
        <v>3974.7902471000002</v>
      </c>
      <c r="E10" s="195">
        <v>7.2661351629993067</v>
      </c>
      <c r="F10" s="196">
        <v>11.512700644078214</v>
      </c>
      <c r="G10" s="194">
        <v>2707.8622400999998</v>
      </c>
      <c r="H10" s="194">
        <v>2638.5427576000002</v>
      </c>
      <c r="I10" s="195">
        <v>2.62718814392275</v>
      </c>
      <c r="J10" s="195">
        <v>6.5963048483650821</v>
      </c>
      <c r="K10" s="187"/>
      <c r="N10" s="187"/>
    </row>
    <row r="11" spans="1:14" s="185" customFormat="1" ht="21" customHeight="1" x14ac:dyDescent="0.7">
      <c r="A11" s="187"/>
      <c r="B11" s="193" t="s">
        <v>302</v>
      </c>
      <c r="C11" s="273">
        <v>2597.9767296999999</v>
      </c>
      <c r="D11" s="273">
        <v>2183.4521399999999</v>
      </c>
      <c r="E11" s="195">
        <v>18.984826005849619</v>
      </c>
      <c r="F11" s="196">
        <v>22.240997391559027</v>
      </c>
      <c r="G11" s="194">
        <v>1982.6069825</v>
      </c>
      <c r="H11" s="194">
        <v>1583.9818653</v>
      </c>
      <c r="I11" s="195">
        <v>25.166015213469752</v>
      </c>
      <c r="J11" s="195">
        <v>28.860570022156111</v>
      </c>
      <c r="K11" s="187"/>
      <c r="N11" s="187"/>
    </row>
    <row r="12" spans="1:14" s="185" customFormat="1" ht="21" customHeight="1" x14ac:dyDescent="0.7">
      <c r="A12" s="187"/>
      <c r="B12" s="193" t="s">
        <v>303</v>
      </c>
      <c r="C12" s="273">
        <v>170.06362799999999</v>
      </c>
      <c r="D12" s="273">
        <v>30.823366400000001</v>
      </c>
      <c r="E12" s="195">
        <v>451.73606215835008</v>
      </c>
      <c r="F12" s="196" t="s">
        <v>140</v>
      </c>
      <c r="G12" s="194">
        <v>95.543594600000006</v>
      </c>
      <c r="H12" s="194">
        <v>-299.19042719999999</v>
      </c>
      <c r="I12" s="195" t="s">
        <v>140</v>
      </c>
      <c r="J12" s="195" t="s">
        <v>140</v>
      </c>
      <c r="K12" s="187"/>
      <c r="N12" s="187"/>
    </row>
    <row r="13" spans="1:14" s="185" customFormat="1" ht="21" customHeight="1" thickBot="1" x14ac:dyDescent="0.55000000000000004">
      <c r="A13" s="187"/>
      <c r="B13" s="197" t="s">
        <v>304</v>
      </c>
      <c r="C13" s="274">
        <v>-1002.5081782</v>
      </c>
      <c r="D13" s="275">
        <v>-1219.9720950999999</v>
      </c>
      <c r="E13" s="199">
        <v>-17.825318937493783</v>
      </c>
      <c r="F13" s="200">
        <v>-17.825318937493783</v>
      </c>
      <c r="G13" s="198">
        <v>-1085.232006</v>
      </c>
      <c r="H13" s="198">
        <v>-1153.9370693999999</v>
      </c>
      <c r="I13" s="199">
        <v>-5.9539696940079923</v>
      </c>
      <c r="J13" s="201">
        <v>-5.9539696940079923</v>
      </c>
      <c r="K13" s="187"/>
      <c r="N13" s="187"/>
    </row>
    <row r="14" spans="1:14" s="185" customFormat="1" ht="21" customHeight="1" thickBot="1" x14ac:dyDescent="0.55000000000000004">
      <c r="A14" s="187"/>
      <c r="B14" s="202" t="s">
        <v>305</v>
      </c>
      <c r="C14" s="276">
        <v>31898</v>
      </c>
      <c r="D14" s="276">
        <v>30630</v>
      </c>
      <c r="E14" s="204">
        <v>4.1397322886059422</v>
      </c>
      <c r="F14" s="205">
        <v>8.6185654671548608</v>
      </c>
      <c r="G14" s="203">
        <v>13152</v>
      </c>
      <c r="H14" s="203">
        <v>11774</v>
      </c>
      <c r="I14" s="204">
        <v>11.703754034312892</v>
      </c>
      <c r="J14" s="204">
        <v>16.13722880740367</v>
      </c>
      <c r="K14" s="187"/>
      <c r="N14" s="187"/>
    </row>
    <row r="15" spans="1:14" s="185" customFormat="1" ht="21" customHeight="1" x14ac:dyDescent="0.5">
      <c r="A15" s="187"/>
      <c r="B15" s="206"/>
      <c r="C15" s="277"/>
      <c r="D15" s="277"/>
      <c r="E15" s="208"/>
      <c r="F15" s="208"/>
      <c r="G15" s="207"/>
      <c r="H15" s="207"/>
      <c r="I15" s="208"/>
      <c r="J15" s="208"/>
      <c r="K15" s="187"/>
      <c r="N15" s="187"/>
    </row>
    <row r="16" spans="1:14" s="185" customFormat="1" ht="21" customHeight="1" x14ac:dyDescent="0.5">
      <c r="A16" s="187"/>
      <c r="B16" s="206"/>
      <c r="C16" s="277"/>
      <c r="D16" s="277"/>
      <c r="E16" s="208"/>
      <c r="F16" s="208"/>
      <c r="G16" s="207"/>
      <c r="H16" s="207"/>
      <c r="I16" s="208"/>
      <c r="J16" s="208"/>
      <c r="K16" s="187"/>
      <c r="N16" s="187"/>
    </row>
    <row r="17" spans="1:14" s="185" customFormat="1" ht="21" customHeight="1" x14ac:dyDescent="0.5">
      <c r="A17" s="187"/>
      <c r="B17" s="206"/>
      <c r="C17" s="277"/>
      <c r="D17" s="277"/>
      <c r="E17" s="208"/>
      <c r="F17" s="208"/>
      <c r="G17" s="207"/>
      <c r="H17" s="207"/>
      <c r="I17" s="208"/>
      <c r="J17" s="208"/>
      <c r="K17" s="187"/>
      <c r="N17" s="187"/>
    </row>
    <row r="18" spans="1:14" s="185" customFormat="1" ht="21" customHeight="1" x14ac:dyDescent="0.5">
      <c r="A18" s="187"/>
      <c r="B18" s="206"/>
      <c r="C18" s="277"/>
      <c r="D18" s="277"/>
      <c r="E18" s="208"/>
      <c r="F18" s="208"/>
      <c r="G18" s="207"/>
      <c r="H18" s="207"/>
      <c r="I18" s="208"/>
      <c r="J18" s="208"/>
      <c r="K18" s="187"/>
      <c r="N18" s="187"/>
    </row>
    <row r="19" spans="1:14" s="185" customFormat="1" ht="21" customHeight="1" x14ac:dyDescent="0.5">
      <c r="A19" s="187"/>
      <c r="B19" s="206"/>
      <c r="C19" s="30"/>
      <c r="D19" s="30"/>
      <c r="E19"/>
      <c r="F19"/>
      <c r="G19"/>
      <c r="H19"/>
      <c r="I19"/>
      <c r="J19"/>
      <c r="K19"/>
      <c r="L19"/>
      <c r="M19"/>
      <c r="N19" s="187"/>
    </row>
    <row r="20" spans="1:14" s="185" customFormat="1" ht="40" customHeight="1" thickBot="1" x14ac:dyDescent="0.55000000000000004">
      <c r="A20" s="187"/>
      <c r="B20" s="187"/>
      <c r="C20" s="331" t="s">
        <v>306</v>
      </c>
      <c r="D20" s="332"/>
      <c r="E20" s="332"/>
      <c r="F20" s="333"/>
      <c r="G20" s="334" t="s">
        <v>307</v>
      </c>
      <c r="H20" s="332"/>
      <c r="I20" s="332"/>
      <c r="J20" s="332"/>
      <c r="K20" s="334" t="s">
        <v>29</v>
      </c>
      <c r="L20" s="332"/>
      <c r="M20" s="332"/>
      <c r="N20" s="187"/>
    </row>
    <row r="21" spans="1:14" s="185" customFormat="1" ht="21" customHeight="1" thickBot="1" x14ac:dyDescent="0.55000000000000004">
      <c r="A21" s="187"/>
      <c r="B21" s="187"/>
      <c r="C21" s="271"/>
      <c r="D21" s="271"/>
      <c r="E21" s="7" t="s">
        <v>15</v>
      </c>
      <c r="F21" s="98"/>
      <c r="G21" s="97"/>
      <c r="H21" s="97"/>
      <c r="I21" s="7" t="s">
        <v>15</v>
      </c>
      <c r="J21" s="98"/>
      <c r="K21" s="97"/>
      <c r="L21" s="97"/>
      <c r="M21" s="7" t="s">
        <v>15</v>
      </c>
      <c r="N21" s="187"/>
    </row>
    <row r="22" spans="1:14" s="185" customFormat="1" ht="21" customHeight="1" thickBot="1" x14ac:dyDescent="0.55000000000000004">
      <c r="A22" s="187"/>
      <c r="B22" s="187"/>
      <c r="C22" s="86" t="s">
        <v>171</v>
      </c>
      <c r="D22" s="86" t="s">
        <v>173</v>
      </c>
      <c r="E22" s="9" t="s">
        <v>0</v>
      </c>
      <c r="F22" s="100" t="s">
        <v>31</v>
      </c>
      <c r="G22" s="9" t="s">
        <v>171</v>
      </c>
      <c r="H22" s="9" t="s">
        <v>173</v>
      </c>
      <c r="I22" s="9" t="s">
        <v>0</v>
      </c>
      <c r="J22" s="100" t="s">
        <v>31</v>
      </c>
      <c r="K22" s="9" t="s">
        <v>171</v>
      </c>
      <c r="L22" s="9" t="s">
        <v>173</v>
      </c>
      <c r="M22" s="9" t="s">
        <v>0</v>
      </c>
      <c r="N22" s="187"/>
    </row>
    <row r="23" spans="1:14" s="185" customFormat="1" ht="21" customHeight="1" x14ac:dyDescent="0.5">
      <c r="A23" s="187"/>
      <c r="B23" s="190" t="s">
        <v>308</v>
      </c>
      <c r="C23" s="270"/>
      <c r="D23" s="270"/>
      <c r="E23" s="187"/>
      <c r="F23" s="192"/>
      <c r="G23" s="187"/>
      <c r="H23" s="187"/>
      <c r="I23" s="187"/>
      <c r="J23" s="192"/>
      <c r="K23" s="187"/>
      <c r="L23" s="187"/>
      <c r="M23" s="187"/>
      <c r="N23" s="187"/>
    </row>
    <row r="24" spans="1:14" s="185" customFormat="1" ht="21" customHeight="1" x14ac:dyDescent="0.5">
      <c r="A24" s="187"/>
      <c r="B24" s="191" t="s">
        <v>299</v>
      </c>
      <c r="C24" s="278">
        <v>591286.5600537</v>
      </c>
      <c r="D24" s="278">
        <v>600229.77047830005</v>
      </c>
      <c r="E24" s="210">
        <v>-1.4899644876783689</v>
      </c>
      <c r="F24" s="196">
        <v>1.068066491565377</v>
      </c>
      <c r="G24" s="209">
        <v>726778.99011220003</v>
      </c>
      <c r="H24" s="209">
        <v>706505.01373180002</v>
      </c>
      <c r="I24" s="210">
        <v>2.8696153581857407</v>
      </c>
      <c r="J24" s="196">
        <v>4.8344314759009128</v>
      </c>
      <c r="K24" s="209">
        <v>290080.17868049996</v>
      </c>
      <c r="L24" s="209">
        <v>285524.70463789994</v>
      </c>
      <c r="M24" s="210">
        <v>1.5954745661596026</v>
      </c>
      <c r="N24" s="187"/>
    </row>
    <row r="25" spans="1:14" s="185" customFormat="1" ht="21" customHeight="1" x14ac:dyDescent="0.5">
      <c r="A25" s="187"/>
      <c r="B25" s="191" t="s">
        <v>300</v>
      </c>
      <c r="C25" s="278">
        <v>211894.09890429999</v>
      </c>
      <c r="D25" s="278">
        <v>215163.90384109999</v>
      </c>
      <c r="E25" s="210">
        <v>-1.5196809866467098</v>
      </c>
      <c r="F25" s="196">
        <v>1.8884843042037274</v>
      </c>
      <c r="G25" s="209">
        <v>138998.50904549999</v>
      </c>
      <c r="H25" s="209">
        <v>137122.1004496</v>
      </c>
      <c r="I25" s="210">
        <v>1.3684217130189584</v>
      </c>
      <c r="J25" s="196">
        <v>6.0270530910714486</v>
      </c>
      <c r="K25" s="209">
        <v>155663.96156189998</v>
      </c>
      <c r="L25" s="209">
        <v>151102.4287122</v>
      </c>
      <c r="M25" s="210">
        <v>3.0188348980069626</v>
      </c>
      <c r="N25" s="187"/>
    </row>
    <row r="26" spans="1:14" s="185" customFormat="1" ht="21" customHeight="1" x14ac:dyDescent="0.5">
      <c r="A26" s="187"/>
      <c r="B26" s="191" t="s">
        <v>301</v>
      </c>
      <c r="C26" s="278">
        <v>146065.32323469999</v>
      </c>
      <c r="D26" s="278">
        <v>130840.49637730001</v>
      </c>
      <c r="E26" s="210">
        <v>11.636173263587063</v>
      </c>
      <c r="F26" s="196">
        <v>15.815619344846949</v>
      </c>
      <c r="G26" s="209">
        <v>149730.90540299998</v>
      </c>
      <c r="H26" s="209">
        <v>147492.0074843</v>
      </c>
      <c r="I26" s="210">
        <v>1.5179791480825164</v>
      </c>
      <c r="J26" s="196">
        <v>4.015555804455718</v>
      </c>
      <c r="K26" s="209">
        <v>103485.1640392</v>
      </c>
      <c r="L26" s="209">
        <v>117010.0791901</v>
      </c>
      <c r="M26" s="210">
        <v>-11.558760787544466</v>
      </c>
      <c r="N26" s="187"/>
    </row>
    <row r="27" spans="1:14" s="185" customFormat="1" ht="21" customHeight="1" x14ac:dyDescent="0.5">
      <c r="A27" s="187"/>
      <c r="B27" s="191" t="s">
        <v>302</v>
      </c>
      <c r="C27" s="278">
        <v>26680.4790899</v>
      </c>
      <c r="D27" s="278">
        <v>24642.579027200001</v>
      </c>
      <c r="E27" s="210">
        <v>8.2698327169839008</v>
      </c>
      <c r="F27" s="196">
        <v>13.208254731651026</v>
      </c>
      <c r="G27" s="209">
        <v>181509.10117340001</v>
      </c>
      <c r="H27" s="209">
        <v>161303.8886986</v>
      </c>
      <c r="I27" s="210">
        <v>12.526178158391399</v>
      </c>
      <c r="J27" s="196">
        <v>14.96361061916515</v>
      </c>
      <c r="K27" s="209">
        <v>18447.070906000001</v>
      </c>
      <c r="L27" s="209">
        <v>11708.502799436998</v>
      </c>
      <c r="M27" s="210">
        <v>57.552773586790501</v>
      </c>
      <c r="N27" s="187"/>
    </row>
    <row r="28" spans="1:14" s="185" customFormat="1" ht="21" customHeight="1" x14ac:dyDescent="0.5">
      <c r="A28" s="187"/>
      <c r="B28" s="191" t="s">
        <v>303</v>
      </c>
      <c r="C28" s="278">
        <v>1002.4705546</v>
      </c>
      <c r="D28" s="278">
        <v>1087.4229098999999</v>
      </c>
      <c r="E28" s="210">
        <v>-7.8122646236883293</v>
      </c>
      <c r="F28" s="196">
        <v>-7.8747316695323999</v>
      </c>
      <c r="G28" s="209">
        <v>1392.3459390999999</v>
      </c>
      <c r="H28" s="209">
        <v>1037.68067</v>
      </c>
      <c r="I28" s="210">
        <v>34.17865238831132</v>
      </c>
      <c r="J28" s="196">
        <v>34.17865238831132</v>
      </c>
      <c r="K28" s="209">
        <v>4421.0572917</v>
      </c>
      <c r="L28" s="209">
        <v>4898.2622005000003</v>
      </c>
      <c r="M28" s="210">
        <v>-9.7423308362563485</v>
      </c>
      <c r="N28" s="187"/>
    </row>
    <row r="29" spans="1:14" s="185" customFormat="1" ht="21" customHeight="1" thickBot="1" x14ac:dyDescent="0.55000000000000004">
      <c r="A29" s="187"/>
      <c r="B29" s="191" t="s">
        <v>304</v>
      </c>
      <c r="C29" s="278">
        <v>7537.0033751999999</v>
      </c>
      <c r="D29" s="278">
        <v>6996.5104975000004</v>
      </c>
      <c r="E29" s="210">
        <v>7.7251778281920531</v>
      </c>
      <c r="F29" s="196">
        <v>7.7251778281920531</v>
      </c>
      <c r="G29" s="209">
        <v>1387.5881137000001</v>
      </c>
      <c r="H29" s="209">
        <v>1298.9167744000001</v>
      </c>
      <c r="I29" s="210">
        <v>6.8265604885239357</v>
      </c>
      <c r="J29" s="196">
        <v>6.8265604885239357</v>
      </c>
      <c r="K29" s="209">
        <v>27755.224687460002</v>
      </c>
      <c r="L29" s="209">
        <v>27002.836395178998</v>
      </c>
      <c r="M29" s="210">
        <v>2.7863305960529887</v>
      </c>
      <c r="N29" s="187"/>
    </row>
    <row r="30" spans="1:14" s="185" customFormat="1" ht="21" customHeight="1" thickBot="1" x14ac:dyDescent="0.55000000000000004">
      <c r="A30" s="187"/>
      <c r="B30" s="202" t="s">
        <v>305</v>
      </c>
      <c r="C30" s="276">
        <v>984466</v>
      </c>
      <c r="D30" s="276">
        <v>978961</v>
      </c>
      <c r="E30" s="204">
        <v>0.56235681125527281</v>
      </c>
      <c r="F30" s="205">
        <v>3.5434392933242309</v>
      </c>
      <c r="G30" s="203">
        <v>1199797.4397869001</v>
      </c>
      <c r="H30" s="203">
        <v>1154759.6078086998</v>
      </c>
      <c r="I30" s="204">
        <v>3.9001911457281686</v>
      </c>
      <c r="J30" s="205">
        <v>6.3148896474388909</v>
      </c>
      <c r="K30" s="203">
        <v>599852.657164893</v>
      </c>
      <c r="L30" s="203">
        <v>597246.80729177396</v>
      </c>
      <c r="M30" s="204">
        <v>0.43631038982616666</v>
      </c>
      <c r="N30" s="187"/>
    </row>
    <row r="31" spans="1:14" s="185" customFormat="1" ht="21" customHeight="1" x14ac:dyDescent="0.5">
      <c r="A31" s="187"/>
      <c r="B31" s="206"/>
      <c r="C31" s="277"/>
      <c r="D31" s="277"/>
      <c r="E31" s="208"/>
      <c r="F31" s="208"/>
      <c r="G31" s="207"/>
      <c r="H31" s="207"/>
      <c r="I31" s="208"/>
      <c r="J31" s="208"/>
      <c r="K31" s="187"/>
      <c r="N31" s="187"/>
    </row>
    <row r="32" spans="1:14" s="185" customFormat="1" ht="21" customHeight="1" x14ac:dyDescent="0.5">
      <c r="A32" s="187"/>
      <c r="B32" s="206"/>
      <c r="C32" s="277"/>
      <c r="D32" s="277"/>
      <c r="E32" s="208"/>
      <c r="F32" s="208"/>
      <c r="G32" s="207"/>
      <c r="H32" s="207"/>
      <c r="I32" s="208"/>
      <c r="J32" s="208"/>
      <c r="K32" s="187"/>
      <c r="N32" s="187"/>
    </row>
    <row r="33" spans="1:14" s="185" customFormat="1" ht="21" customHeight="1" x14ac:dyDescent="0.5">
      <c r="A33" s="187"/>
      <c r="B33" s="206"/>
      <c r="C33" s="277"/>
      <c r="D33" s="277"/>
      <c r="E33" s="208"/>
      <c r="F33" s="208"/>
      <c r="G33" s="207"/>
      <c r="H33" s="207"/>
      <c r="I33" s="208"/>
      <c r="J33" s="208"/>
      <c r="K33" s="187"/>
      <c r="N33" s="187"/>
    </row>
    <row r="34" spans="1:14" s="185" customFormat="1" ht="21" customHeight="1" x14ac:dyDescent="0.5">
      <c r="A34" s="187"/>
      <c r="B34" s="206"/>
      <c r="C34" s="277"/>
      <c r="D34" s="277"/>
      <c r="E34" s="208"/>
      <c r="F34" s="208"/>
      <c r="G34" s="207"/>
      <c r="H34" s="207"/>
      <c r="I34" s="208"/>
      <c r="J34" s="208"/>
      <c r="K34" s="187"/>
      <c r="N34" s="187"/>
    </row>
    <row r="35" spans="1:14" ht="21" customHeight="1" x14ac:dyDescent="0.35">
      <c r="C35" s="30"/>
      <c r="D35" s="30"/>
      <c r="E35"/>
      <c r="F35"/>
    </row>
    <row r="36" spans="1:14" s="185" customFormat="1" ht="46.5" customHeight="1" thickBot="1" x14ac:dyDescent="0.75">
      <c r="A36" s="187"/>
      <c r="B36" s="193"/>
      <c r="C36" s="331" t="s">
        <v>309</v>
      </c>
      <c r="D36" s="335"/>
      <c r="E36" s="7" t="s">
        <v>25</v>
      </c>
      <c r="F36" s="7"/>
      <c r="G36" s="211"/>
      <c r="H36" s="212"/>
      <c r="I36" s="211"/>
      <c r="J36" s="211"/>
      <c r="K36" s="187"/>
      <c r="N36" s="187"/>
    </row>
    <row r="37" spans="1:14" s="185" customFormat="1" ht="21" customHeight="1" thickBot="1" x14ac:dyDescent="0.75">
      <c r="A37" s="187"/>
      <c r="B37" s="193"/>
      <c r="C37" s="57">
        <v>2025</v>
      </c>
      <c r="D37" s="58">
        <v>2024</v>
      </c>
      <c r="E37" s="7">
        <v>2025</v>
      </c>
      <c r="F37" s="7">
        <v>2024</v>
      </c>
      <c r="G37" s="211"/>
      <c r="H37" s="212"/>
      <c r="I37" s="211"/>
      <c r="J37" s="211"/>
      <c r="K37" s="187"/>
      <c r="N37" s="187"/>
    </row>
    <row r="38" spans="1:14" s="185" customFormat="1" ht="21" customHeight="1" x14ac:dyDescent="0.7">
      <c r="A38" s="187"/>
      <c r="B38" s="213" t="s">
        <v>310</v>
      </c>
      <c r="C38" s="279"/>
      <c r="D38" s="280"/>
      <c r="E38" s="221"/>
      <c r="F38" s="221"/>
      <c r="G38" s="211"/>
      <c r="H38" s="212"/>
      <c r="I38" s="211"/>
      <c r="J38" s="211"/>
      <c r="K38" s="187"/>
      <c r="N38" s="187"/>
    </row>
    <row r="39" spans="1:14" s="185" customFormat="1" ht="21" customHeight="1" x14ac:dyDescent="0.7">
      <c r="A39" s="187"/>
      <c r="B39" s="193" t="s">
        <v>299</v>
      </c>
      <c r="C39" s="281">
        <v>17.080000000000002</v>
      </c>
      <c r="D39" s="282">
        <v>17.630000000000003</v>
      </c>
      <c r="E39" s="195">
        <v>42.879815184483647</v>
      </c>
      <c r="F39" s="195">
        <v>44.473228513581432</v>
      </c>
      <c r="G39" s="211"/>
      <c r="H39" s="212"/>
      <c r="I39" s="211"/>
      <c r="J39" s="211"/>
      <c r="K39" s="187"/>
      <c r="N39" s="187"/>
    </row>
    <row r="40" spans="1:14" s="185" customFormat="1" ht="21" customHeight="1" x14ac:dyDescent="0.7">
      <c r="A40" s="187"/>
      <c r="B40" s="193" t="s">
        <v>300</v>
      </c>
      <c r="C40" s="281">
        <v>8.51</v>
      </c>
      <c r="D40" s="282">
        <v>8.77</v>
      </c>
      <c r="E40" s="195">
        <v>43.640111360027383</v>
      </c>
      <c r="F40" s="195">
        <v>43.298218717113784</v>
      </c>
      <c r="G40" s="211"/>
      <c r="H40" s="212"/>
      <c r="I40" s="211"/>
      <c r="J40" s="211"/>
      <c r="K40" s="187"/>
      <c r="N40" s="187"/>
    </row>
    <row r="41" spans="1:14" s="185" customFormat="1" ht="21" customHeight="1" x14ac:dyDescent="0.7">
      <c r="A41" s="187"/>
      <c r="B41" s="193" t="s">
        <v>301</v>
      </c>
      <c r="C41" s="281">
        <v>17.82</v>
      </c>
      <c r="D41" s="282">
        <v>16.27</v>
      </c>
      <c r="E41" s="195">
        <v>46.808058249034545</v>
      </c>
      <c r="F41" s="195">
        <v>49.664630288184277</v>
      </c>
      <c r="G41" s="211"/>
      <c r="H41" s="212"/>
      <c r="I41" s="211"/>
      <c r="J41" s="211"/>
      <c r="K41" s="187"/>
      <c r="N41" s="187"/>
    </row>
    <row r="42" spans="1:14" s="185" customFormat="1" ht="21" customHeight="1" x14ac:dyDescent="0.7">
      <c r="A42" s="187"/>
      <c r="B42" s="193" t="s">
        <v>302</v>
      </c>
      <c r="C42" s="281">
        <v>61.480000000000004</v>
      </c>
      <c r="D42" s="282">
        <v>68.22</v>
      </c>
      <c r="E42" s="195">
        <v>35.721855177974859</v>
      </c>
      <c r="F42" s="195">
        <v>39.121432948641313</v>
      </c>
      <c r="G42" s="211"/>
      <c r="H42" s="212"/>
      <c r="I42" s="211"/>
      <c r="J42" s="211"/>
      <c r="K42" s="187"/>
      <c r="N42" s="187"/>
    </row>
    <row r="43" spans="1:14" s="185" customFormat="1" ht="21" customHeight="1" thickBot="1" x14ac:dyDescent="0.75">
      <c r="A43" s="187"/>
      <c r="B43" s="193" t="s">
        <v>303</v>
      </c>
      <c r="C43" s="281">
        <v>34.500999999999998</v>
      </c>
      <c r="D43" s="283">
        <v>27.527699999999999</v>
      </c>
      <c r="E43" s="195">
        <v>87.616401987248622</v>
      </c>
      <c r="F43" s="195">
        <v>97.513323187215008</v>
      </c>
      <c r="G43" s="211"/>
      <c r="H43" s="212"/>
      <c r="I43" s="211"/>
      <c r="J43" s="211"/>
      <c r="K43" s="187"/>
      <c r="N43" s="187"/>
    </row>
    <row r="44" spans="1:14" s="185" customFormat="1" ht="21" customHeight="1" thickBot="1" x14ac:dyDescent="0.55000000000000004">
      <c r="A44" s="187"/>
      <c r="B44" s="202" t="s">
        <v>305</v>
      </c>
      <c r="C44" s="284">
        <v>15.168610503724608</v>
      </c>
      <c r="D44" s="285">
        <v>14.432099294100562</v>
      </c>
      <c r="E44" s="204">
        <v>45.293956232420932</v>
      </c>
      <c r="F44" s="204">
        <v>47.175082781456958</v>
      </c>
      <c r="G44" s="211"/>
      <c r="H44" s="212"/>
      <c r="I44" s="211"/>
      <c r="J44" s="211"/>
      <c r="K44" s="187"/>
      <c r="N44" s="187"/>
    </row>
    <row r="45" spans="1:14" s="185" customFormat="1" ht="21" customHeight="1" x14ac:dyDescent="0.5">
      <c r="A45" s="187"/>
      <c r="B45" s="216"/>
      <c r="C45" s="286"/>
      <c r="D45" s="286"/>
      <c r="E45" s="217"/>
      <c r="F45" s="217"/>
      <c r="G45" s="211"/>
      <c r="H45" s="212"/>
      <c r="I45" s="211"/>
      <c r="J45" s="211"/>
      <c r="K45" s="187"/>
      <c r="N45" s="187"/>
    </row>
    <row r="46" spans="1:14" s="185" customFormat="1" ht="21" customHeight="1" x14ac:dyDescent="0.55000000000000004">
      <c r="A46" s="187"/>
      <c r="B46" s="218" t="s">
        <v>311</v>
      </c>
      <c r="C46" s="286"/>
      <c r="D46" s="286"/>
      <c r="E46" s="217"/>
      <c r="F46" s="217"/>
      <c r="G46" s="211"/>
      <c r="H46" s="212"/>
      <c r="I46" s="211"/>
      <c r="J46" s="211"/>
      <c r="K46" s="187"/>
      <c r="N46" s="187"/>
    </row>
    <row r="47" spans="1:14" s="185" customFormat="1" ht="21" customHeight="1" x14ac:dyDescent="0.5">
      <c r="A47" s="187"/>
      <c r="B47" s="216"/>
      <c r="C47" s="286"/>
      <c r="D47" s="286"/>
      <c r="E47" s="217"/>
      <c r="F47" s="217"/>
      <c r="G47" s="211"/>
      <c r="H47" s="212"/>
      <c r="I47" s="211"/>
      <c r="J47" s="211"/>
      <c r="K47" s="187"/>
      <c r="N47" s="187"/>
    </row>
    <row r="48" spans="1:14" s="185" customFormat="1" ht="21" customHeight="1" x14ac:dyDescent="0.5">
      <c r="A48" s="187"/>
      <c r="C48" s="270"/>
      <c r="D48" s="270"/>
      <c r="E48" s="187"/>
      <c r="F48" s="187"/>
      <c r="G48" s="187"/>
      <c r="H48" s="187"/>
      <c r="I48" s="187"/>
      <c r="J48" s="187"/>
      <c r="K48" s="187"/>
      <c r="N48" s="187"/>
    </row>
    <row r="49" spans="1:14" s="185" customFormat="1" ht="21" customHeight="1" x14ac:dyDescent="0.5">
      <c r="A49" s="187"/>
      <c r="C49" s="270"/>
      <c r="D49" s="270"/>
      <c r="E49" s="187"/>
      <c r="F49" s="187"/>
      <c r="G49" s="187"/>
      <c r="H49" s="187"/>
      <c r="I49" s="187"/>
      <c r="J49" s="187"/>
      <c r="K49" s="187"/>
      <c r="N49" s="187"/>
    </row>
    <row r="50" spans="1:14" s="185" customFormat="1" ht="21" customHeight="1" x14ac:dyDescent="0.5">
      <c r="A50" s="187"/>
      <c r="C50" s="270"/>
      <c r="D50" s="270"/>
      <c r="E50" s="187"/>
      <c r="F50" s="187"/>
      <c r="G50" s="187"/>
      <c r="H50" s="187"/>
      <c r="I50" s="187"/>
      <c r="J50" s="187"/>
      <c r="K50" s="187"/>
      <c r="N50" s="187"/>
    </row>
    <row r="51" spans="1:14" s="185" customFormat="1" ht="21" customHeight="1" x14ac:dyDescent="0.5">
      <c r="A51" s="187"/>
      <c r="C51" s="30"/>
      <c r="D51" s="30"/>
      <c r="E51"/>
      <c r="F51"/>
      <c r="G51"/>
      <c r="H51"/>
      <c r="I51" s="187"/>
      <c r="J51" s="187"/>
      <c r="K51" s="187"/>
      <c r="N51" s="187"/>
    </row>
    <row r="52" spans="1:14" s="185" customFormat="1" ht="21" customHeight="1" thickBot="1" x14ac:dyDescent="0.75">
      <c r="A52" s="187"/>
      <c r="B52" s="193"/>
      <c r="C52" s="57" t="s">
        <v>22</v>
      </c>
      <c r="D52" s="58"/>
      <c r="E52" s="7" t="s">
        <v>23</v>
      </c>
      <c r="F52" s="59"/>
      <c r="G52" s="7" t="s">
        <v>24</v>
      </c>
      <c r="H52" s="7"/>
      <c r="I52" s="211"/>
      <c r="J52" s="211"/>
      <c r="K52" s="187"/>
      <c r="N52" s="187"/>
    </row>
    <row r="53" spans="1:14" s="185" customFormat="1" ht="21" customHeight="1" thickBot="1" x14ac:dyDescent="0.75">
      <c r="A53" s="187"/>
      <c r="B53" s="193"/>
      <c r="C53" s="57" t="s">
        <v>171</v>
      </c>
      <c r="D53" s="58" t="s">
        <v>173</v>
      </c>
      <c r="E53" s="7" t="s">
        <v>171</v>
      </c>
      <c r="F53" s="59" t="s">
        <v>173</v>
      </c>
      <c r="G53" s="7" t="s">
        <v>171</v>
      </c>
      <c r="H53" s="7" t="s">
        <v>173</v>
      </c>
      <c r="I53" s="211"/>
      <c r="J53" s="211"/>
      <c r="K53" s="187"/>
      <c r="N53" s="187"/>
    </row>
    <row r="54" spans="1:14" s="185" customFormat="1" ht="21" customHeight="1" x14ac:dyDescent="0.5">
      <c r="A54" s="187"/>
      <c r="B54" s="190" t="s">
        <v>117</v>
      </c>
      <c r="C54" s="279"/>
      <c r="D54" s="280"/>
      <c r="E54" s="221"/>
      <c r="F54" s="222"/>
      <c r="G54" s="221"/>
      <c r="H54" s="221"/>
      <c r="I54" s="211"/>
      <c r="J54" s="211"/>
      <c r="K54" s="187"/>
      <c r="N54" s="187"/>
    </row>
    <row r="55" spans="1:14" s="185" customFormat="1" ht="21" customHeight="1" x14ac:dyDescent="0.7">
      <c r="A55" s="187"/>
      <c r="B55" s="191" t="s">
        <v>299</v>
      </c>
      <c r="C55" s="281">
        <v>3.0935440959926499</v>
      </c>
      <c r="D55" s="282">
        <v>3.2146999990484684</v>
      </c>
      <c r="E55" s="194">
        <v>65.997381714807474</v>
      </c>
      <c r="F55" s="219">
        <v>62.758914665938228</v>
      </c>
      <c r="G55" s="214">
        <v>1.1509229534346874</v>
      </c>
      <c r="H55" s="214">
        <v>1.1133692935252433</v>
      </c>
      <c r="I55" s="211"/>
      <c r="J55" s="211"/>
      <c r="K55" s="187"/>
      <c r="N55" s="187"/>
    </row>
    <row r="56" spans="1:14" s="185" customFormat="1" ht="21" customHeight="1" x14ac:dyDescent="0.7">
      <c r="A56" s="187"/>
      <c r="B56" s="191" t="s">
        <v>300</v>
      </c>
      <c r="C56" s="281">
        <v>5.3160475344727756</v>
      </c>
      <c r="D56" s="282">
        <v>5.074948694468115</v>
      </c>
      <c r="E56" s="194">
        <v>71.134678718502471</v>
      </c>
      <c r="F56" s="219">
        <v>73.569510515796594</v>
      </c>
      <c r="G56" s="214">
        <v>2.0971178450487802</v>
      </c>
      <c r="H56" s="214">
        <v>2.1645309441928431</v>
      </c>
      <c r="I56" s="211"/>
      <c r="J56" s="211"/>
      <c r="K56" s="187"/>
      <c r="N56" s="187"/>
    </row>
    <row r="57" spans="1:14" s="185" customFormat="1" ht="21" customHeight="1" x14ac:dyDescent="0.7">
      <c r="A57" s="187"/>
      <c r="B57" s="191" t="s">
        <v>301</v>
      </c>
      <c r="C57" s="281">
        <v>0.7243974155161913</v>
      </c>
      <c r="D57" s="282">
        <v>0.86387030030088285</v>
      </c>
      <c r="E57" s="194">
        <v>47.098808592512192</v>
      </c>
      <c r="F57" s="219">
        <v>39.009205855013988</v>
      </c>
      <c r="G57" s="214">
        <v>0.14159923097735813</v>
      </c>
      <c r="H57" s="214">
        <v>7.8304500077312281E-2</v>
      </c>
      <c r="I57" s="211"/>
      <c r="J57" s="211"/>
      <c r="K57" s="187"/>
      <c r="N57" s="187"/>
    </row>
    <row r="58" spans="1:14" s="185" customFormat="1" ht="21" customHeight="1" x14ac:dyDescent="0.7">
      <c r="A58" s="187"/>
      <c r="B58" s="191" t="s">
        <v>302</v>
      </c>
      <c r="C58" s="281">
        <v>0.85940354352111425</v>
      </c>
      <c r="D58" s="282">
        <v>0.98084263253551263</v>
      </c>
      <c r="E58" s="194">
        <v>71.257178484011746</v>
      </c>
      <c r="F58" s="219">
        <v>67.506983395473824</v>
      </c>
      <c r="G58" s="214">
        <v>7.9437357134396702E-2</v>
      </c>
      <c r="H58" s="214">
        <v>0.17607200384429569</v>
      </c>
      <c r="I58" s="211"/>
      <c r="J58" s="211"/>
      <c r="K58" s="187"/>
      <c r="N58" s="187"/>
    </row>
    <row r="59" spans="1:14" s="185" customFormat="1" ht="21" customHeight="1" thickBot="1" x14ac:dyDescent="0.75">
      <c r="A59" s="187"/>
      <c r="B59" s="191" t="s">
        <v>303</v>
      </c>
      <c r="C59" s="281">
        <v>4.3170070878491806</v>
      </c>
      <c r="D59" s="282">
        <v>2.8916725565262626</v>
      </c>
      <c r="E59" s="194">
        <v>57.769646288552678</v>
      </c>
      <c r="F59" s="219">
        <v>71.152366071639435</v>
      </c>
      <c r="G59" s="214">
        <v>1.9307604363692543</v>
      </c>
      <c r="H59" s="214">
        <v>1.7022787800085128</v>
      </c>
      <c r="I59" s="211"/>
      <c r="J59" s="211"/>
      <c r="K59" s="187"/>
      <c r="N59" s="187"/>
    </row>
    <row r="60" spans="1:14" s="185" customFormat="1" ht="21" customHeight="1" thickBot="1" x14ac:dyDescent="0.55000000000000004">
      <c r="A60" s="187"/>
      <c r="B60" s="202" t="s">
        <v>305</v>
      </c>
      <c r="C60" s="284">
        <v>2.91</v>
      </c>
      <c r="D60" s="285">
        <v>3.03</v>
      </c>
      <c r="E60" s="203">
        <v>66.27</v>
      </c>
      <c r="F60" s="220">
        <v>64.44</v>
      </c>
      <c r="G60" s="215">
        <v>1.1399999999999999</v>
      </c>
      <c r="H60" s="215">
        <v>1.1200000000000001</v>
      </c>
      <c r="I60" s="211"/>
      <c r="J60" s="211"/>
      <c r="K60" s="187"/>
      <c r="N60" s="187"/>
    </row>
    <row r="61" spans="1:14" s="185" customFormat="1" ht="21" customHeight="1" x14ac:dyDescent="0.5">
      <c r="A61" s="187"/>
      <c r="B61" s="206"/>
      <c r="C61" s="286"/>
      <c r="D61" s="286"/>
      <c r="E61" s="208"/>
      <c r="F61" s="208"/>
      <c r="G61" s="217"/>
      <c r="H61" s="217"/>
      <c r="I61" s="211"/>
      <c r="J61" s="211"/>
      <c r="K61" s="187"/>
      <c r="N61" s="187"/>
    </row>
    <row r="62" spans="1:14" s="185" customFormat="1" ht="21" customHeight="1" x14ac:dyDescent="0.5">
      <c r="A62" s="187"/>
      <c r="B62" s="189"/>
      <c r="C62" s="270"/>
      <c r="D62" s="270"/>
      <c r="E62" s="187"/>
      <c r="F62" s="187"/>
      <c r="G62" s="187"/>
      <c r="H62" s="187"/>
      <c r="I62" s="187"/>
      <c r="J62" s="187"/>
      <c r="K62" s="187"/>
      <c r="N62" s="187"/>
    </row>
    <row r="63" spans="1:14" s="185" customFormat="1" ht="21" customHeight="1" x14ac:dyDescent="0.5">
      <c r="A63" s="187"/>
      <c r="B63" s="189"/>
      <c r="C63" s="270"/>
      <c r="D63" s="270"/>
      <c r="E63" s="187"/>
      <c r="F63" s="187"/>
      <c r="G63" s="187"/>
      <c r="H63" s="187"/>
      <c r="I63" s="187"/>
      <c r="J63" s="187"/>
      <c r="K63" s="187"/>
      <c r="N63" s="187"/>
    </row>
    <row r="64" spans="1:14" s="185" customFormat="1" ht="21" customHeight="1" x14ac:dyDescent="0.5">
      <c r="A64" s="187"/>
      <c r="B64" s="189"/>
      <c r="C64" s="270"/>
      <c r="D64" s="270"/>
      <c r="E64" s="187"/>
      <c r="F64" s="187"/>
      <c r="G64" s="187"/>
      <c r="H64" s="187"/>
      <c r="I64" s="187"/>
      <c r="J64" s="187"/>
      <c r="K64" s="187"/>
      <c r="N64" s="187"/>
    </row>
    <row r="65" spans="1:14" s="185" customFormat="1" ht="21" customHeight="1" x14ac:dyDescent="0.5">
      <c r="A65" s="187"/>
      <c r="B65" s="189"/>
      <c r="C65" s="30"/>
      <c r="D65" s="30"/>
      <c r="E65"/>
      <c r="F65" s="187"/>
      <c r="G65" s="187"/>
      <c r="H65" s="187"/>
      <c r="I65" s="187"/>
      <c r="J65" s="187"/>
      <c r="K65" s="187"/>
      <c r="N65" s="187"/>
    </row>
    <row r="66" spans="1:14" ht="23.5" thickBot="1" x14ac:dyDescent="0.75">
      <c r="B66" s="193"/>
      <c r="C66" s="57" t="s">
        <v>312</v>
      </c>
      <c r="D66" s="57"/>
    </row>
    <row r="67" spans="1:14" ht="23.5" thickBot="1" x14ac:dyDescent="0.75">
      <c r="B67" s="193"/>
      <c r="C67" s="57" t="s">
        <v>171</v>
      </c>
      <c r="D67" s="57" t="s">
        <v>173</v>
      </c>
    </row>
    <row r="68" spans="1:14" ht="23" x14ac:dyDescent="0.35">
      <c r="B68" s="190" t="s">
        <v>313</v>
      </c>
      <c r="C68" s="279"/>
      <c r="D68" s="279"/>
    </row>
    <row r="69" spans="1:14" ht="23" x14ac:dyDescent="0.7">
      <c r="B69" s="191" t="s">
        <v>299</v>
      </c>
      <c r="C69" s="273">
        <v>126299</v>
      </c>
      <c r="D69" s="273">
        <v>135901</v>
      </c>
    </row>
    <row r="70" spans="1:14" ht="23" x14ac:dyDescent="0.7">
      <c r="B70" s="191" t="s">
        <v>300</v>
      </c>
      <c r="C70" s="273">
        <v>30751</v>
      </c>
      <c r="D70" s="273">
        <v>29903</v>
      </c>
    </row>
    <row r="71" spans="1:14" ht="23" x14ac:dyDescent="0.7">
      <c r="B71" s="191" t="s">
        <v>301</v>
      </c>
      <c r="C71" s="273">
        <v>13266</v>
      </c>
      <c r="D71" s="273">
        <v>12652</v>
      </c>
    </row>
    <row r="72" spans="1:14" ht="23" x14ac:dyDescent="0.7">
      <c r="B72" s="191" t="s">
        <v>302</v>
      </c>
      <c r="C72" s="273">
        <v>7263</v>
      </c>
      <c r="D72" s="273">
        <v>7425</v>
      </c>
    </row>
    <row r="73" spans="1:14" ht="23" x14ac:dyDescent="0.7">
      <c r="B73" s="191" t="s">
        <v>303</v>
      </c>
      <c r="C73" s="273">
        <v>8059</v>
      </c>
      <c r="D73" s="273">
        <v>8382</v>
      </c>
    </row>
    <row r="74" spans="1:14" ht="23.5" thickBot="1" x14ac:dyDescent="0.75">
      <c r="B74" s="191" t="s">
        <v>304</v>
      </c>
      <c r="C74" s="273">
        <v>1901</v>
      </c>
      <c r="D74" s="273">
        <v>1825</v>
      </c>
    </row>
    <row r="75" spans="1:14" ht="23.5" thickBot="1" x14ac:dyDescent="0.4">
      <c r="B75" s="202" t="s">
        <v>305</v>
      </c>
      <c r="C75" s="276">
        <v>187539</v>
      </c>
      <c r="D75" s="276">
        <v>196088</v>
      </c>
    </row>
  </sheetData>
  <mergeCells count="4">
    <mergeCell ref="C20:F20"/>
    <mergeCell ref="G20:J20"/>
    <mergeCell ref="K20:M20"/>
    <mergeCell ref="C36:D36"/>
  </mergeCells>
  <printOptions horizontalCentered="1"/>
  <pageMargins left="0.39370078740157483" right="0.39370078740157483" top="0.39370078740157483" bottom="0.39370078740157483" header="0" footer="0"/>
  <pageSetup paperSize="9" scale="36"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299</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26528.152591499998</v>
      </c>
      <c r="D8" s="88">
        <v>27853.834846099999</v>
      </c>
      <c r="E8" s="88">
        <v>-1325.6822546000003</v>
      </c>
      <c r="F8" s="123">
        <v>-4.7594245529377011</v>
      </c>
      <c r="G8" s="5"/>
      <c r="H8" s="5"/>
      <c r="I8" s="5"/>
      <c r="J8" s="5"/>
    </row>
    <row r="9" spans="1:10" ht="21" customHeight="1" x14ac:dyDescent="0.5">
      <c r="A9" s="2"/>
      <c r="B9" s="11" t="s">
        <v>137</v>
      </c>
      <c r="C9" s="88">
        <v>6222.2870339000001</v>
      </c>
      <c r="D9" s="88">
        <v>6022.3943170000002</v>
      </c>
      <c r="E9" s="88">
        <v>199.89271689999987</v>
      </c>
      <c r="F9" s="123">
        <v>3.3191569063444284</v>
      </c>
      <c r="G9" s="5"/>
      <c r="H9" s="5"/>
      <c r="I9" s="5"/>
      <c r="J9" s="5"/>
    </row>
    <row r="10" spans="1:10" ht="21" customHeight="1" x14ac:dyDescent="0.5">
      <c r="A10" s="2"/>
      <c r="B10" s="11" t="s">
        <v>138</v>
      </c>
      <c r="C10" s="88">
        <v>680.08748720000006</v>
      </c>
      <c r="D10" s="88">
        <v>804.50737019999997</v>
      </c>
      <c r="E10" s="88">
        <v>-124.41988299999991</v>
      </c>
      <c r="F10" s="123">
        <v>-15.465350301150034</v>
      </c>
      <c r="G10" s="5"/>
      <c r="H10" s="5"/>
      <c r="I10" s="5"/>
      <c r="J10" s="5"/>
    </row>
    <row r="11" spans="1:10" ht="21" customHeight="1" x14ac:dyDescent="0.5">
      <c r="A11" s="2"/>
      <c r="B11" s="11" t="s">
        <v>139</v>
      </c>
      <c r="C11" s="88">
        <v>-983.49948924853743</v>
      </c>
      <c r="D11" s="88">
        <v>-1617.2210308895999</v>
      </c>
      <c r="E11" s="88">
        <v>633.72154164106246</v>
      </c>
      <c r="F11" s="123">
        <v>-39.185833571089866</v>
      </c>
      <c r="G11" s="5"/>
      <c r="H11" s="5"/>
      <c r="I11" s="5"/>
      <c r="J11" s="5"/>
    </row>
    <row r="12" spans="1:10" ht="21" customHeight="1" x14ac:dyDescent="0.5">
      <c r="A12" s="2"/>
      <c r="B12" s="37" t="s">
        <v>94</v>
      </c>
      <c r="C12" s="38">
        <v>32447.027623351463</v>
      </c>
      <c r="D12" s="38">
        <v>33063.515502410402</v>
      </c>
      <c r="E12" s="38">
        <v>-616.48787905893914</v>
      </c>
      <c r="F12" s="39">
        <v>-1.8645563537065375</v>
      </c>
      <c r="G12" s="5"/>
      <c r="H12" s="5"/>
      <c r="I12" s="5"/>
      <c r="J12" s="5"/>
    </row>
    <row r="13" spans="1:10" ht="21" customHeight="1" x14ac:dyDescent="0.5">
      <c r="A13" s="2"/>
      <c r="B13" s="11" t="s">
        <v>141</v>
      </c>
      <c r="C13" s="88">
        <v>-12749.879145851462</v>
      </c>
      <c r="D13" s="88">
        <v>-13336.103098010401</v>
      </c>
      <c r="E13" s="88">
        <v>586.22395215893812</v>
      </c>
      <c r="F13" s="123">
        <v>-4.3957664982838676</v>
      </c>
      <c r="G13" s="5"/>
      <c r="H13" s="5"/>
      <c r="I13" s="5"/>
      <c r="J13" s="5"/>
    </row>
    <row r="14" spans="1:10" ht="21" customHeight="1" x14ac:dyDescent="0.5">
      <c r="A14" s="2"/>
      <c r="B14" s="11" t="s">
        <v>142</v>
      </c>
      <c r="C14" s="88">
        <v>-1163.3463319</v>
      </c>
      <c r="D14" s="88">
        <v>-1368.309706</v>
      </c>
      <c r="E14" s="88">
        <v>204.96337410000001</v>
      </c>
      <c r="F14" s="123">
        <v>-14.979311569686402</v>
      </c>
      <c r="G14" s="5"/>
      <c r="H14" s="5"/>
      <c r="I14" s="5"/>
      <c r="J14" s="5"/>
    </row>
    <row r="15" spans="1:10" ht="21" customHeight="1" x14ac:dyDescent="0.5">
      <c r="A15" s="2"/>
      <c r="B15" s="37" t="s">
        <v>95</v>
      </c>
      <c r="C15" s="38">
        <v>18533.802145599999</v>
      </c>
      <c r="D15" s="38">
        <v>18359.102698399998</v>
      </c>
      <c r="E15" s="38">
        <v>174.69944720000058</v>
      </c>
      <c r="F15" s="39">
        <v>0.95156854923648138</v>
      </c>
      <c r="G15" s="5"/>
      <c r="H15" s="5"/>
      <c r="I15" s="5"/>
      <c r="J15" s="5"/>
    </row>
    <row r="16" spans="1:10" ht="21" customHeight="1" x14ac:dyDescent="0.5">
      <c r="A16" s="2"/>
      <c r="B16" s="11" t="s">
        <v>143</v>
      </c>
      <c r="C16" s="88">
        <v>-7150.0662064999997</v>
      </c>
      <c r="D16" s="88">
        <v>-7063.6365174000002</v>
      </c>
      <c r="E16" s="88">
        <v>-86.42968909999945</v>
      </c>
      <c r="F16" s="123">
        <v>1.2235863055395819</v>
      </c>
      <c r="G16" s="5"/>
      <c r="H16" s="5"/>
      <c r="I16" s="5"/>
      <c r="J16" s="5"/>
    </row>
    <row r="17" spans="1:10" ht="21" customHeight="1" x14ac:dyDescent="0.5">
      <c r="A17" s="2"/>
      <c r="B17" s="11" t="s">
        <v>144</v>
      </c>
      <c r="C17" s="88">
        <v>-385.39955850000001</v>
      </c>
      <c r="D17" s="88">
        <v>-545.12564989999998</v>
      </c>
      <c r="E17" s="88">
        <v>159.72609139999997</v>
      </c>
      <c r="F17" s="123">
        <v>-29.300784402513578</v>
      </c>
      <c r="G17" s="5"/>
      <c r="H17" s="5"/>
      <c r="I17" s="5"/>
      <c r="J17" s="5"/>
    </row>
    <row r="18" spans="1:10" ht="21" customHeight="1" x14ac:dyDescent="0.5">
      <c r="A18" s="2"/>
      <c r="B18" s="37" t="s">
        <v>96</v>
      </c>
      <c r="C18" s="38">
        <v>10998.3363806</v>
      </c>
      <c r="D18" s="38">
        <v>10750.340531100001</v>
      </c>
      <c r="E18" s="38">
        <v>247.99584949999917</v>
      </c>
      <c r="F18" s="39">
        <v>2.3068650596003364</v>
      </c>
      <c r="G18" s="5"/>
      <c r="H18" s="5"/>
      <c r="I18" s="5"/>
      <c r="J18" s="5"/>
    </row>
    <row r="19" spans="1:10" ht="21" customHeight="1" x14ac:dyDescent="0.5">
      <c r="A19" s="2"/>
      <c r="B19" s="11" t="s">
        <v>145</v>
      </c>
      <c r="C19" s="88">
        <v>-2973.8893192</v>
      </c>
      <c r="D19" s="88">
        <v>-3131.7554286999998</v>
      </c>
      <c r="E19" s="88">
        <v>157.86610949999977</v>
      </c>
      <c r="F19" s="123">
        <v>-5.0408185790398843</v>
      </c>
      <c r="G19" s="5"/>
      <c r="H19" s="5"/>
      <c r="I19" s="5"/>
      <c r="J19" s="5"/>
    </row>
    <row r="20" spans="1:10" ht="21" customHeight="1" x14ac:dyDescent="0.5">
      <c r="A20" s="2"/>
      <c r="B20" s="37" t="s">
        <v>146</v>
      </c>
      <c r="C20" s="38">
        <v>8024.4470614000002</v>
      </c>
      <c r="D20" s="38">
        <v>7618.5851024000003</v>
      </c>
      <c r="E20" s="38">
        <v>405.86195899999984</v>
      </c>
      <c r="F20" s="39">
        <v>5.3272616049421764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8024.4470614000002</v>
      </c>
      <c r="D22" s="38">
        <v>7618.5851024000003</v>
      </c>
      <c r="E22" s="38">
        <v>405.86195899999984</v>
      </c>
      <c r="F22" s="39">
        <v>5.3272616049421764</v>
      </c>
      <c r="G22" s="5"/>
      <c r="H22" s="5"/>
      <c r="I22" s="5"/>
      <c r="J22" s="5"/>
    </row>
    <row r="23" spans="1:10" ht="21" customHeight="1" thickBot="1" x14ac:dyDescent="0.55000000000000004">
      <c r="A23" s="2"/>
      <c r="B23" s="11" t="s">
        <v>149</v>
      </c>
      <c r="C23" s="88">
        <v>-314.02179630000001</v>
      </c>
      <c r="D23" s="88">
        <v>-273.22596579999998</v>
      </c>
      <c r="E23" s="88">
        <v>-40.795830500000022</v>
      </c>
      <c r="F23" s="123">
        <v>14.931168924794783</v>
      </c>
      <c r="G23" s="5"/>
      <c r="H23" s="5"/>
      <c r="I23" s="5"/>
      <c r="J23" s="5"/>
    </row>
    <row r="24" spans="1:10" ht="21" customHeight="1" thickBot="1" x14ac:dyDescent="0.55000000000000004">
      <c r="A24" s="2"/>
      <c r="B24" s="40" t="s">
        <v>105</v>
      </c>
      <c r="C24" s="41">
        <v>7710.4252650999997</v>
      </c>
      <c r="D24" s="41">
        <v>7345.3591366000001</v>
      </c>
      <c r="E24" s="41">
        <v>365.06612849999965</v>
      </c>
      <c r="F24" s="42">
        <v>4.9700242249690794</v>
      </c>
      <c r="G24" s="5"/>
      <c r="H24" s="5"/>
      <c r="I24" s="5"/>
      <c r="J24" s="5"/>
    </row>
    <row r="25" spans="1:10" ht="21" customHeight="1" x14ac:dyDescent="0.5">
      <c r="A25" s="2"/>
      <c r="B25" s="11"/>
      <c r="C25" s="88"/>
      <c r="D25" s="88"/>
      <c r="E25" s="88"/>
      <c r="F25" s="123"/>
      <c r="G25" s="5"/>
      <c r="H25" s="5"/>
      <c r="I25" s="5"/>
      <c r="J25" s="5"/>
    </row>
    <row r="26" spans="1:10" ht="21" customHeight="1" x14ac:dyDescent="0.5">
      <c r="A26" s="2"/>
      <c r="C26" s="106"/>
      <c r="D26" s="106"/>
      <c r="E26" s="106"/>
      <c r="F26" s="107"/>
      <c r="G26" s="5"/>
      <c r="H26" s="5"/>
      <c r="I26" s="5"/>
      <c r="J26" s="5"/>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1" customHeight="1" x14ac:dyDescent="0.25">
      <c r="B31" s="64" t="s">
        <v>155</v>
      </c>
    </row>
    <row r="32" spans="1:10" ht="21" customHeight="1" x14ac:dyDescent="0.25">
      <c r="B32" s="8" t="s">
        <v>314</v>
      </c>
      <c r="C32" s="12">
        <v>591286.5600537</v>
      </c>
      <c r="D32" s="12">
        <v>600229.77047830005</v>
      </c>
      <c r="E32" s="12">
        <v>-8943.2104246000526</v>
      </c>
      <c r="F32" s="13">
        <v>-1.4899644876783689</v>
      </c>
    </row>
    <row r="33" spans="2:10" ht="21" customHeight="1" x14ac:dyDescent="0.25">
      <c r="B33" s="8" t="s">
        <v>14</v>
      </c>
      <c r="C33" s="12">
        <v>726778.99011220003</v>
      </c>
      <c r="D33" s="12">
        <v>706505.01373180002</v>
      </c>
      <c r="E33" s="12">
        <v>20273.97638040001</v>
      </c>
      <c r="F33" s="13">
        <v>2.8696153581857407</v>
      </c>
    </row>
    <row r="34" spans="2:10" ht="21" customHeight="1" x14ac:dyDescent="0.25">
      <c r="B34" s="8" t="s">
        <v>315</v>
      </c>
      <c r="C34" s="12">
        <v>616401.84866450005</v>
      </c>
      <c r="D34" s="12">
        <v>607094.10706750001</v>
      </c>
      <c r="E34" s="12">
        <v>9307.7415970000438</v>
      </c>
      <c r="F34" s="13">
        <v>1.5331628965993502</v>
      </c>
      <c r="G34" s="72"/>
      <c r="H34" s="60"/>
      <c r="I34" s="60"/>
      <c r="J34" s="60"/>
    </row>
    <row r="35" spans="2:10" ht="21" customHeight="1" thickBot="1" x14ac:dyDescent="0.3">
      <c r="B35" s="129" t="s">
        <v>316</v>
      </c>
      <c r="C35" s="130">
        <v>110377.14144770001</v>
      </c>
      <c r="D35" s="130">
        <v>99410.906664299997</v>
      </c>
      <c r="E35" s="130">
        <v>10966.23478340001</v>
      </c>
      <c r="F35" s="131">
        <v>11.031218959134749</v>
      </c>
      <c r="G35" s="72"/>
      <c r="H35" s="60"/>
      <c r="I35" s="60"/>
      <c r="J35" s="60"/>
    </row>
    <row r="36" spans="2:10" ht="18" customHeight="1" x14ac:dyDescent="0.45">
      <c r="B36" s="132"/>
      <c r="C36" s="142"/>
      <c r="D36" s="142"/>
      <c r="E36" s="142"/>
      <c r="F36" s="45"/>
      <c r="G36" s="72"/>
      <c r="H36" s="60"/>
      <c r="I36" s="60"/>
      <c r="J36" s="60"/>
    </row>
    <row r="37" spans="2:10" ht="18" customHeight="1" x14ac:dyDescent="0.45">
      <c r="B37" s="132"/>
      <c r="C37" s="142"/>
      <c r="D37" s="142"/>
      <c r="E37" s="142"/>
      <c r="F37" s="45"/>
      <c r="G37" s="72"/>
      <c r="H37" s="60"/>
      <c r="I37" s="60"/>
      <c r="J37" s="60"/>
    </row>
    <row r="38" spans="2:10" ht="18" customHeight="1" x14ac:dyDescent="0.45">
      <c r="B38" s="132"/>
      <c r="C38" s="142"/>
      <c r="D38" s="142"/>
      <c r="E38" s="142"/>
      <c r="F38" s="45"/>
      <c r="G38" s="72"/>
      <c r="H38" s="60"/>
      <c r="I38" s="60"/>
      <c r="J38" s="60"/>
    </row>
    <row r="39" spans="2:10" ht="18" customHeight="1" x14ac:dyDescent="0.45">
      <c r="B39" s="132"/>
      <c r="C39" s="142"/>
      <c r="D39" s="142"/>
      <c r="E39" s="142"/>
      <c r="F39" s="45"/>
      <c r="G39" s="72"/>
      <c r="H39" s="60"/>
      <c r="I39" s="60"/>
      <c r="J39" s="60"/>
    </row>
    <row r="40" spans="2:10" ht="21" customHeight="1" x14ac:dyDescent="0.25"/>
    <row r="41" spans="2:10" ht="21" customHeight="1" x14ac:dyDescent="0.25">
      <c r="B41" s="64" t="s">
        <v>317</v>
      </c>
      <c r="C41" s="13"/>
      <c r="D41" s="13"/>
      <c r="E41" s="226"/>
      <c r="F41" s="25"/>
    </row>
    <row r="42" spans="2:10" ht="21" customHeight="1" x14ac:dyDescent="0.25">
      <c r="B42" s="8" t="s">
        <v>318</v>
      </c>
      <c r="C42" s="13">
        <v>17.080000000000002</v>
      </c>
      <c r="D42" s="13">
        <v>17.630000000000003</v>
      </c>
      <c r="E42" s="226">
        <v>-0.55000000000000071</v>
      </c>
      <c r="F42" s="25"/>
    </row>
    <row r="43" spans="2:10" ht="21" customHeight="1" x14ac:dyDescent="0.25">
      <c r="B43" s="8" t="s">
        <v>25</v>
      </c>
      <c r="C43" s="13">
        <v>42.879815184483647</v>
      </c>
      <c r="D43" s="13">
        <v>44.473228513581432</v>
      </c>
      <c r="E43" s="226">
        <v>-1.5934133290977854</v>
      </c>
      <c r="F43" s="25"/>
    </row>
    <row r="44" spans="2:10" ht="21" customHeight="1" x14ac:dyDescent="0.25">
      <c r="B44" s="8" t="s">
        <v>22</v>
      </c>
      <c r="C44" s="19">
        <v>3.0935440959926499</v>
      </c>
      <c r="D44" s="19">
        <v>3.2146999990484684</v>
      </c>
      <c r="E44" s="227">
        <v>-0.12115590305581847</v>
      </c>
      <c r="F44" s="25"/>
    </row>
    <row r="45" spans="2:10" ht="21" customHeight="1" x14ac:dyDescent="0.25">
      <c r="B45" s="8" t="s">
        <v>23</v>
      </c>
      <c r="C45" s="12">
        <v>65.997381714807474</v>
      </c>
      <c r="D45" s="12">
        <v>62.758914665938228</v>
      </c>
      <c r="E45" s="255">
        <v>3.2384670488692464</v>
      </c>
      <c r="F45" s="25"/>
    </row>
    <row r="46" spans="2:10" ht="21" customHeight="1" x14ac:dyDescent="0.25">
      <c r="B46" s="8" t="s">
        <v>131</v>
      </c>
      <c r="C46" s="12">
        <v>126299</v>
      </c>
      <c r="D46" s="12">
        <v>135901</v>
      </c>
      <c r="E46" s="12">
        <v>-9602</v>
      </c>
      <c r="F46" s="12">
        <v>-7.0654373404169206</v>
      </c>
    </row>
    <row r="47" spans="2:10" ht="21" customHeight="1" x14ac:dyDescent="0.25">
      <c r="B47" s="8" t="s">
        <v>319</v>
      </c>
      <c r="C47" s="12">
        <v>147129.47366843242</v>
      </c>
      <c r="D47" s="12">
        <v>141179.4176684324</v>
      </c>
      <c r="E47" s="12">
        <v>5950.0560000000114</v>
      </c>
      <c r="F47" s="13">
        <v>4.2145350209433818</v>
      </c>
    </row>
    <row r="48" spans="2:10" ht="21" customHeight="1" thickBot="1" x14ac:dyDescent="0.3">
      <c r="B48" s="134" t="s">
        <v>320</v>
      </c>
      <c r="C48" s="135">
        <v>76304.627000000008</v>
      </c>
      <c r="D48" s="135">
        <v>74465.108999999997</v>
      </c>
      <c r="E48" s="135">
        <v>1839.5180000000109</v>
      </c>
      <c r="F48" s="136">
        <v>2.4703086112450476</v>
      </c>
    </row>
    <row r="49" spans="2:2" ht="23" x14ac:dyDescent="0.25">
      <c r="B49" s="8"/>
    </row>
    <row r="50" spans="2:2" ht="23" x14ac:dyDescent="0.25">
      <c r="B50" s="8" t="s">
        <v>158</v>
      </c>
    </row>
    <row r="51" spans="2:2" ht="23" x14ac:dyDescent="0.25">
      <c r="B51" s="8" t="s">
        <v>321</v>
      </c>
    </row>
    <row r="52" spans="2:2" ht="23" x14ac:dyDescent="0.25">
      <c r="B52" s="8" t="s">
        <v>322</v>
      </c>
    </row>
    <row r="53" spans="2:2" ht="23" x14ac:dyDescent="0.25">
      <c r="B53" s="8" t="s">
        <v>323</v>
      </c>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4" spans="2:2" ht="23" x14ac:dyDescent="0.25">
      <c r="B64" s="8"/>
    </row>
    <row r="69" spans="1:10" ht="25" customHeight="1" x14ac:dyDescent="0.25"/>
    <row r="70" spans="1:10" ht="75" customHeight="1" x14ac:dyDescent="0.25"/>
    <row r="71" spans="1:10" ht="29" x14ac:dyDescent="0.5">
      <c r="A71" s="2"/>
      <c r="B71" s="4" t="s">
        <v>299</v>
      </c>
      <c r="C71" s="5"/>
      <c r="D71" s="5"/>
      <c r="E71" s="5"/>
      <c r="F71" s="5"/>
      <c r="G71" s="5"/>
      <c r="H71" s="5"/>
      <c r="I71" s="5"/>
      <c r="J71" s="5"/>
    </row>
    <row r="72" spans="1:10" ht="21" customHeight="1" x14ac:dyDescent="0.5">
      <c r="A72" s="2"/>
      <c r="B72" s="33" t="s">
        <v>136</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7168.3799091999999</v>
      </c>
      <c r="D76" s="88">
        <v>6850.5893021000002</v>
      </c>
      <c r="E76" s="88">
        <v>6709.412728199999</v>
      </c>
      <c r="F76" s="88">
        <v>7125.4529065999996</v>
      </c>
      <c r="G76" s="88">
        <v>6708.7174034</v>
      </c>
      <c r="H76" s="88">
        <v>6648.3023321000001</v>
      </c>
      <c r="I76" s="88">
        <v>6439.2377743000015</v>
      </c>
      <c r="J76" s="88">
        <v>6731.8950816999968</v>
      </c>
    </row>
    <row r="77" spans="1:10" ht="21" customHeight="1" x14ac:dyDescent="0.5">
      <c r="A77" s="2"/>
      <c r="B77" s="11" t="s">
        <v>137</v>
      </c>
      <c r="C77" s="88">
        <v>1525.0476371</v>
      </c>
      <c r="D77" s="88">
        <v>1512.6107585</v>
      </c>
      <c r="E77" s="88">
        <v>1477.8426806000002</v>
      </c>
      <c r="F77" s="88">
        <v>1506.8932408000001</v>
      </c>
      <c r="G77" s="88">
        <v>1529.5533665999999</v>
      </c>
      <c r="H77" s="88">
        <v>1526.9941819000003</v>
      </c>
      <c r="I77" s="88">
        <v>1521.2126855000001</v>
      </c>
      <c r="J77" s="88">
        <v>1644.5267998999998</v>
      </c>
    </row>
    <row r="78" spans="1:10" ht="21" customHeight="1" x14ac:dyDescent="0.5">
      <c r="A78" s="2"/>
      <c r="B78" s="11" t="s">
        <v>138</v>
      </c>
      <c r="C78" s="88">
        <v>154.9391866</v>
      </c>
      <c r="D78" s="88">
        <v>260.42094029999998</v>
      </c>
      <c r="E78" s="88">
        <v>125.22997900000001</v>
      </c>
      <c r="F78" s="88">
        <v>263.91726429999994</v>
      </c>
      <c r="G78" s="88">
        <v>180.37343949999999</v>
      </c>
      <c r="H78" s="88">
        <v>123.11797429999999</v>
      </c>
      <c r="I78" s="88">
        <v>185.89697870000003</v>
      </c>
      <c r="J78" s="88">
        <v>190.69909470000005</v>
      </c>
    </row>
    <row r="79" spans="1:10" ht="21" customHeight="1" x14ac:dyDescent="0.5">
      <c r="A79" s="2"/>
      <c r="B79" s="11" t="s">
        <v>139</v>
      </c>
      <c r="C79" s="88">
        <v>-771.33595783187775</v>
      </c>
      <c r="D79" s="88">
        <v>-173.11548590288089</v>
      </c>
      <c r="E79" s="88">
        <v>-220.22837785216075</v>
      </c>
      <c r="F79" s="88">
        <v>-452.5412093026805</v>
      </c>
      <c r="G79" s="88">
        <v>-272.90652027562203</v>
      </c>
      <c r="H79" s="88">
        <v>-241.67023030956989</v>
      </c>
      <c r="I79" s="88">
        <v>-169.74184977930304</v>
      </c>
      <c r="J79" s="88">
        <v>-299.18088888404247</v>
      </c>
    </row>
    <row r="80" spans="1:10" ht="21" customHeight="1" x14ac:dyDescent="0.5">
      <c r="A80" s="2"/>
      <c r="B80" s="37" t="s">
        <v>94</v>
      </c>
      <c r="C80" s="38">
        <v>8077.0307750681222</v>
      </c>
      <c r="D80" s="38">
        <v>8450.5055149971213</v>
      </c>
      <c r="E80" s="38">
        <v>8092.2570099478398</v>
      </c>
      <c r="F80" s="38">
        <v>8443.7222023973191</v>
      </c>
      <c r="G80" s="38">
        <v>8145.7376892243783</v>
      </c>
      <c r="H80" s="38">
        <v>8056.74425799043</v>
      </c>
      <c r="I80" s="38">
        <v>7976.6055887206967</v>
      </c>
      <c r="J80" s="38">
        <v>8267.9400874159583</v>
      </c>
    </row>
    <row r="81" spans="1:10" ht="21" customHeight="1" x14ac:dyDescent="0.5">
      <c r="A81" s="2"/>
      <c r="B81" s="11" t="s">
        <v>141</v>
      </c>
      <c r="C81" s="88">
        <v>-3443.0357840681222</v>
      </c>
      <c r="D81" s="88">
        <v>-3226.5857760971198</v>
      </c>
      <c r="E81" s="88">
        <v>-3180.111656847841</v>
      </c>
      <c r="F81" s="88">
        <v>-3486.3698809973175</v>
      </c>
      <c r="G81" s="88">
        <v>-3240.8035327243774</v>
      </c>
      <c r="H81" s="88">
        <v>-3182.2438163904303</v>
      </c>
      <c r="I81" s="88">
        <v>-3079.4789668206977</v>
      </c>
      <c r="J81" s="88">
        <v>-3247.352829915957</v>
      </c>
    </row>
    <row r="82" spans="1:10" ht="21" customHeight="1" x14ac:dyDescent="0.5">
      <c r="A82" s="2"/>
      <c r="B82" s="11" t="s">
        <v>142</v>
      </c>
      <c r="C82" s="88">
        <v>-382.48273210000002</v>
      </c>
      <c r="D82" s="88">
        <v>-321.74487439999996</v>
      </c>
      <c r="E82" s="88">
        <v>-304.99614159999999</v>
      </c>
      <c r="F82" s="88">
        <v>-359.08595790000004</v>
      </c>
      <c r="G82" s="88">
        <v>-294.53589579999999</v>
      </c>
      <c r="H82" s="88">
        <v>-318.11418929999996</v>
      </c>
      <c r="I82" s="88">
        <v>-246.28802540000004</v>
      </c>
      <c r="J82" s="88">
        <v>-304.4082214</v>
      </c>
    </row>
    <row r="83" spans="1:10" ht="21" customHeight="1" x14ac:dyDescent="0.5">
      <c r="A83" s="2"/>
      <c r="B83" s="37" t="s">
        <v>95</v>
      </c>
      <c r="C83" s="38">
        <v>4251.5122589000002</v>
      </c>
      <c r="D83" s="38">
        <v>4902.1748644999989</v>
      </c>
      <c r="E83" s="38">
        <v>4607.1492115000001</v>
      </c>
      <c r="F83" s="38">
        <v>4598.266363499999</v>
      </c>
      <c r="G83" s="38">
        <v>4610.3982606999998</v>
      </c>
      <c r="H83" s="38">
        <v>4556.3862523000007</v>
      </c>
      <c r="I83" s="38">
        <v>4650.8385964999998</v>
      </c>
      <c r="J83" s="38">
        <v>4716.1790360999985</v>
      </c>
    </row>
    <row r="84" spans="1:10" ht="21" customHeight="1" x14ac:dyDescent="0.5">
      <c r="A84" s="2"/>
      <c r="B84" s="11" t="s">
        <v>143</v>
      </c>
      <c r="C84" s="88">
        <v>-1811.2323406</v>
      </c>
      <c r="D84" s="88">
        <v>-1831.8550423000002</v>
      </c>
      <c r="E84" s="88">
        <v>-1698.6301379999995</v>
      </c>
      <c r="F84" s="88">
        <v>-1721.9189965000005</v>
      </c>
      <c r="G84" s="88">
        <v>-1836.9148107999999</v>
      </c>
      <c r="H84" s="88">
        <v>-1838.0606169000002</v>
      </c>
      <c r="I84" s="88">
        <v>-1706.7918817999998</v>
      </c>
      <c r="J84" s="88">
        <v>-1768.2988969999997</v>
      </c>
    </row>
    <row r="85" spans="1:10" ht="21" customHeight="1" x14ac:dyDescent="0.5">
      <c r="A85" s="2"/>
      <c r="B85" s="11" t="s">
        <v>144</v>
      </c>
      <c r="C85" s="88">
        <v>-66.545801499999996</v>
      </c>
      <c r="D85" s="88">
        <v>-225.76330519999999</v>
      </c>
      <c r="E85" s="88">
        <v>-70.785435300000017</v>
      </c>
      <c r="F85" s="88">
        <v>-182.03110789999999</v>
      </c>
      <c r="G85" s="88">
        <v>-106.91941009999999</v>
      </c>
      <c r="H85" s="88">
        <v>-101.92841580000001</v>
      </c>
      <c r="I85" s="88">
        <v>-130.96999289999999</v>
      </c>
      <c r="J85" s="88">
        <v>-45.581739700000014</v>
      </c>
    </row>
    <row r="86" spans="1:10" ht="21" customHeight="1" x14ac:dyDescent="0.5">
      <c r="A86" s="2"/>
      <c r="B86" s="37" t="s">
        <v>96</v>
      </c>
      <c r="C86" s="38">
        <v>2373.7341167999998</v>
      </c>
      <c r="D86" s="38">
        <v>2844.5565170000004</v>
      </c>
      <c r="E86" s="38">
        <v>2837.7336381999994</v>
      </c>
      <c r="F86" s="38">
        <v>2694.3162591000009</v>
      </c>
      <c r="G86" s="38">
        <v>2666.5640398</v>
      </c>
      <c r="H86" s="38">
        <v>2616.3972196</v>
      </c>
      <c r="I86" s="38">
        <v>2813.0767218000001</v>
      </c>
      <c r="J86" s="38">
        <v>2902.2983993999997</v>
      </c>
    </row>
    <row r="87" spans="1:10" ht="21" customHeight="1" x14ac:dyDescent="0.5">
      <c r="A87" s="2"/>
      <c r="B87" s="11" t="s">
        <v>145</v>
      </c>
      <c r="C87" s="88">
        <v>-799.75398559999996</v>
      </c>
      <c r="D87" s="88">
        <v>-875.42822060000015</v>
      </c>
      <c r="E87" s="88">
        <v>-817.18323389999978</v>
      </c>
      <c r="F87" s="88">
        <v>-639.38998859999992</v>
      </c>
      <c r="G87" s="88">
        <v>-752.62439619999998</v>
      </c>
      <c r="H87" s="88">
        <v>-727.14613840000004</v>
      </c>
      <c r="I87" s="88">
        <v>-754.99986779999995</v>
      </c>
      <c r="J87" s="88">
        <v>-739.11891680000008</v>
      </c>
    </row>
    <row r="88" spans="1:10" ht="21" customHeight="1" x14ac:dyDescent="0.5">
      <c r="A88" s="2"/>
      <c r="B88" s="37" t="s">
        <v>146</v>
      </c>
      <c r="C88" s="38">
        <v>1573.9801312</v>
      </c>
      <c r="D88" s="38">
        <v>1969.1282964000002</v>
      </c>
      <c r="E88" s="38">
        <v>2020.5504043000001</v>
      </c>
      <c r="F88" s="38">
        <v>2054.9262705000001</v>
      </c>
      <c r="G88" s="38">
        <v>1913.9396436</v>
      </c>
      <c r="H88" s="38">
        <v>1889.2510812000003</v>
      </c>
      <c r="I88" s="38">
        <v>2058.0768539999995</v>
      </c>
      <c r="J88" s="38">
        <v>2163.1794826000005</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1573.9801312</v>
      </c>
      <c r="D90" s="38">
        <v>1969.1282964000002</v>
      </c>
      <c r="E90" s="38">
        <v>2020.5504043000001</v>
      </c>
      <c r="F90" s="38">
        <v>2054.9262705000001</v>
      </c>
      <c r="G90" s="38">
        <v>1913.9396436</v>
      </c>
      <c r="H90" s="38">
        <v>1889.2510812000003</v>
      </c>
      <c r="I90" s="38">
        <v>2058.0768539999995</v>
      </c>
      <c r="J90" s="38">
        <v>2163.1794826000005</v>
      </c>
    </row>
    <row r="91" spans="1:10" ht="21" customHeight="1" thickBot="1" x14ac:dyDescent="0.55000000000000004">
      <c r="A91" s="2"/>
      <c r="B91" s="11" t="s">
        <v>149</v>
      </c>
      <c r="C91" s="88">
        <v>-37.525971400000003</v>
      </c>
      <c r="D91" s="88">
        <v>-79.932262899999998</v>
      </c>
      <c r="E91" s="88">
        <v>-78.699959599999985</v>
      </c>
      <c r="F91" s="88">
        <v>-77.067771899999997</v>
      </c>
      <c r="G91" s="88">
        <v>-75.072392300000004</v>
      </c>
      <c r="H91" s="88">
        <v>-75.402099899999982</v>
      </c>
      <c r="I91" s="88">
        <v>-79.371655300000015</v>
      </c>
      <c r="J91" s="88">
        <v>-84.175648800000005</v>
      </c>
    </row>
    <row r="92" spans="1:10" ht="21" customHeight="1" thickBot="1" x14ac:dyDescent="0.55000000000000004">
      <c r="A92" s="2"/>
      <c r="B92" s="40" t="s">
        <v>105</v>
      </c>
      <c r="C92" s="41">
        <v>1536.4541598000001</v>
      </c>
      <c r="D92" s="41">
        <v>1889.1960334999999</v>
      </c>
      <c r="E92" s="41">
        <v>1941.8504447000005</v>
      </c>
      <c r="F92" s="41">
        <v>1977.8584985999996</v>
      </c>
      <c r="G92" s="41">
        <v>1838.8672512999999</v>
      </c>
      <c r="H92" s="41">
        <v>1813.8489812999999</v>
      </c>
      <c r="I92" s="41">
        <v>1978.7051987000004</v>
      </c>
      <c r="J92" s="41">
        <v>2079.0038337999995</v>
      </c>
    </row>
    <row r="93" spans="1:10" ht="21" customHeight="1" x14ac:dyDescent="0.5">
      <c r="A93" s="2"/>
      <c r="B93" s="11"/>
      <c r="C93" s="88"/>
      <c r="D93" s="88"/>
      <c r="E93" s="88"/>
      <c r="F93" s="88"/>
      <c r="G93" s="88"/>
      <c r="H93" s="88"/>
      <c r="I93" s="88"/>
      <c r="J93" s="88"/>
    </row>
    <row r="94" spans="1:10" ht="21" customHeight="1" x14ac:dyDescent="0.5">
      <c r="A94" s="2"/>
      <c r="B94" s="1" t="s">
        <v>2</v>
      </c>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612986.78321729996</v>
      </c>
      <c r="D100" s="88">
        <v>609372.47525939997</v>
      </c>
      <c r="E100" s="88">
        <v>603617.21155390004</v>
      </c>
      <c r="F100" s="88">
        <v>600229.77047830005</v>
      </c>
      <c r="G100" s="88">
        <v>598187.32284479996</v>
      </c>
      <c r="H100" s="88">
        <v>589204.57433139998</v>
      </c>
      <c r="I100" s="88">
        <v>586956.56278489996</v>
      </c>
      <c r="J100" s="88">
        <v>591286.5600537</v>
      </c>
    </row>
    <row r="101" spans="1:10" ht="23" x14ac:dyDescent="0.25">
      <c r="B101" s="8" t="s">
        <v>14</v>
      </c>
      <c r="C101" s="12">
        <v>695898.20285500004</v>
      </c>
      <c r="D101" s="12">
        <v>690760.32984849997</v>
      </c>
      <c r="E101" s="12">
        <v>693969.59276379994</v>
      </c>
      <c r="F101" s="12">
        <v>706505.01373180002</v>
      </c>
      <c r="G101" s="12">
        <v>701586.24875729997</v>
      </c>
      <c r="H101" s="12">
        <v>700718.60553609999</v>
      </c>
      <c r="I101" s="12">
        <v>711477.07987719995</v>
      </c>
      <c r="J101" s="12">
        <v>726778.99011220003</v>
      </c>
    </row>
    <row r="102" spans="1:10" ht="23" x14ac:dyDescent="0.25">
      <c r="B102" s="8" t="s">
        <v>315</v>
      </c>
      <c r="C102" s="12">
        <v>604008.10572810005</v>
      </c>
      <c r="D102" s="12">
        <v>598116.20540730003</v>
      </c>
      <c r="E102" s="12">
        <v>598498.7955902</v>
      </c>
      <c r="F102" s="12">
        <v>607094.10706750001</v>
      </c>
      <c r="G102" s="12">
        <v>601230.50150190003</v>
      </c>
      <c r="H102" s="12">
        <v>599530.36025350005</v>
      </c>
      <c r="I102" s="12">
        <v>604075.59099159995</v>
      </c>
      <c r="J102" s="12">
        <v>616401.84866450005</v>
      </c>
    </row>
    <row r="103" spans="1:10" ht="23.5" thickBot="1" x14ac:dyDescent="0.3">
      <c r="B103" s="129" t="s">
        <v>316</v>
      </c>
      <c r="C103" s="130">
        <v>91890.0971269</v>
      </c>
      <c r="D103" s="130">
        <v>92644.124441199994</v>
      </c>
      <c r="E103" s="130">
        <v>95470.797173600004</v>
      </c>
      <c r="F103" s="130">
        <v>99410.906664299997</v>
      </c>
      <c r="G103" s="130">
        <v>100355.7472554</v>
      </c>
      <c r="H103" s="130">
        <v>101188.24528259999</v>
      </c>
      <c r="I103" s="130">
        <v>107401.4888856</v>
      </c>
      <c r="J103" s="130">
        <v>110377.14144770001</v>
      </c>
    </row>
    <row r="104" spans="1:10" ht="23" x14ac:dyDescent="0.25">
      <c r="B104" s="8"/>
      <c r="C104" s="12"/>
      <c r="D104" s="12"/>
      <c r="E104" s="12"/>
      <c r="F104" s="12"/>
      <c r="G104" s="12"/>
      <c r="H104" s="12"/>
      <c r="I104" s="12"/>
      <c r="J104" s="12"/>
    </row>
    <row r="105" spans="1:10" ht="23" x14ac:dyDescent="0.25">
      <c r="B105" s="8"/>
      <c r="C105" s="12"/>
      <c r="D105" s="12"/>
      <c r="E105" s="12"/>
      <c r="F105" s="12"/>
      <c r="G105" s="12"/>
      <c r="H105" s="12"/>
      <c r="I105" s="12"/>
      <c r="J105" s="12"/>
    </row>
    <row r="106" spans="1:10" ht="23" x14ac:dyDescent="0.25">
      <c r="B106" s="8"/>
      <c r="C106" s="12"/>
      <c r="D106" s="12"/>
      <c r="E106" s="12"/>
      <c r="F106" s="12"/>
      <c r="G106" s="12"/>
      <c r="H106" s="12"/>
      <c r="I106" s="12"/>
      <c r="J106" s="12"/>
    </row>
    <row r="107" spans="1:10" ht="23" x14ac:dyDescent="0.25">
      <c r="B107" s="8"/>
      <c r="C107" s="12"/>
      <c r="D107" s="12"/>
      <c r="E107" s="12"/>
      <c r="F107" s="12"/>
      <c r="G107" s="12"/>
      <c r="H107" s="12"/>
      <c r="I107" s="12"/>
      <c r="J107" s="12"/>
    </row>
    <row r="108" spans="1:10" ht="23" x14ac:dyDescent="0.25">
      <c r="B108" s="132"/>
      <c r="C108" s="88"/>
      <c r="D108" s="88"/>
      <c r="E108" s="88"/>
      <c r="F108" s="88"/>
      <c r="G108" s="88"/>
      <c r="H108" s="88"/>
      <c r="I108" s="88"/>
      <c r="J108" s="88"/>
    </row>
    <row r="109" spans="1:10" ht="23" x14ac:dyDescent="0.25">
      <c r="B109" s="64" t="s">
        <v>324</v>
      </c>
      <c r="C109" s="25"/>
      <c r="D109" s="25"/>
      <c r="E109" s="25"/>
      <c r="F109" s="25"/>
      <c r="G109" s="25"/>
      <c r="H109" s="25"/>
      <c r="I109" s="25"/>
      <c r="J109" s="25"/>
    </row>
    <row r="110" spans="1:10" ht="23" x14ac:dyDescent="0.25">
      <c r="B110" s="8" t="s">
        <v>22</v>
      </c>
      <c r="C110" s="19">
        <v>3.1949200516559078</v>
      </c>
      <c r="D110" s="19">
        <v>3.1411316239776221</v>
      </c>
      <c r="E110" s="19">
        <v>3.2960990688745535</v>
      </c>
      <c r="F110" s="19">
        <v>3.2146999990484684</v>
      </c>
      <c r="G110" s="19">
        <v>3.1904684956733487</v>
      </c>
      <c r="H110" s="19">
        <v>3.1063298967978805</v>
      </c>
      <c r="I110" s="19">
        <v>3.0752469974682923</v>
      </c>
      <c r="J110" s="19">
        <v>3.0935440959926499</v>
      </c>
    </row>
    <row r="111" spans="1:10" ht="23" x14ac:dyDescent="0.25">
      <c r="B111" s="8" t="s">
        <v>23</v>
      </c>
      <c r="C111" s="12">
        <v>64.596015254829652</v>
      </c>
      <c r="D111" s="12">
        <v>65.687276792056451</v>
      </c>
      <c r="E111" s="12">
        <v>61.397841794414177</v>
      </c>
      <c r="F111" s="12">
        <v>62.758914665938228</v>
      </c>
      <c r="G111" s="12">
        <v>63.182414010308044</v>
      </c>
      <c r="H111" s="12">
        <v>64.080283623268983</v>
      </c>
      <c r="I111" s="12">
        <v>66.604880081461488</v>
      </c>
      <c r="J111" s="12">
        <v>65.997381714807474</v>
      </c>
    </row>
    <row r="112" spans="1:10" ht="23.5" thickBot="1" x14ac:dyDescent="0.3">
      <c r="B112" s="134" t="s">
        <v>24</v>
      </c>
      <c r="C112" s="139">
        <v>1.171230360264613</v>
      </c>
      <c r="D112" s="139">
        <v>1.1800091036399878</v>
      </c>
      <c r="E112" s="139">
        <v>1.138019499456381</v>
      </c>
      <c r="F112" s="139">
        <v>1.1133692935252433</v>
      </c>
      <c r="G112" s="139">
        <v>1.1206527819544656</v>
      </c>
      <c r="H112" s="139">
        <v>1.1312361238155331</v>
      </c>
      <c r="I112" s="139">
        <v>1.1406703856076077</v>
      </c>
      <c r="J112" s="139">
        <v>1.1509229534346874</v>
      </c>
    </row>
    <row r="114" spans="2:2" ht="19" x14ac:dyDescent="0.25">
      <c r="B114" s="14" t="s">
        <v>158</v>
      </c>
    </row>
    <row r="115" spans="2:2" ht="19" x14ac:dyDescent="0.25">
      <c r="B115" s="14" t="s">
        <v>321</v>
      </c>
    </row>
    <row r="116" spans="2:2" ht="19" x14ac:dyDescent="0.25">
      <c r="B116" s="14" t="s">
        <v>322</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dimension ref="A1:J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299</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26528.152591499998</v>
      </c>
      <c r="D8" s="88">
        <v>26724.519022</v>
      </c>
      <c r="E8" s="88">
        <v>-196.36643050000202</v>
      </c>
      <c r="F8" s="123">
        <v>-0.73478003603488773</v>
      </c>
      <c r="G8" s="5"/>
      <c r="H8" s="5"/>
      <c r="I8" s="5"/>
      <c r="J8" s="5"/>
    </row>
    <row r="9" spans="1:10" ht="21" customHeight="1" x14ac:dyDescent="0.5">
      <c r="A9" s="2"/>
      <c r="B9" s="11" t="s">
        <v>137</v>
      </c>
      <c r="C9" s="88">
        <v>6222.2870339000001</v>
      </c>
      <c r="D9" s="88">
        <v>5727.2782755999997</v>
      </c>
      <c r="E9" s="88">
        <v>495.00875830000041</v>
      </c>
      <c r="F9" s="123">
        <v>8.6430016925996576</v>
      </c>
      <c r="G9" s="5"/>
      <c r="H9" s="5"/>
      <c r="I9" s="5"/>
      <c r="J9" s="5"/>
    </row>
    <row r="10" spans="1:10" ht="21" customHeight="1" x14ac:dyDescent="0.5">
      <c r="A10" s="2"/>
      <c r="B10" s="11" t="s">
        <v>138</v>
      </c>
      <c r="C10" s="88">
        <v>680.08748720000006</v>
      </c>
      <c r="D10" s="88">
        <v>787.79632560000005</v>
      </c>
      <c r="E10" s="88">
        <v>-107.70883839999999</v>
      </c>
      <c r="F10" s="123">
        <v>-13.672168160719329</v>
      </c>
      <c r="G10" s="5"/>
      <c r="H10" s="5"/>
      <c r="I10" s="5"/>
      <c r="J10" s="5"/>
    </row>
    <row r="11" spans="1:10" ht="21" customHeight="1" x14ac:dyDescent="0.5">
      <c r="A11" s="2"/>
      <c r="B11" s="11" t="s">
        <v>139</v>
      </c>
      <c r="C11" s="88">
        <v>-983.49948924853743</v>
      </c>
      <c r="D11" s="88">
        <v>-1588.5381299343003</v>
      </c>
      <c r="E11" s="88">
        <v>605.03864068576286</v>
      </c>
      <c r="F11" s="123">
        <v>-38.087763163153433</v>
      </c>
      <c r="G11" s="5"/>
      <c r="H11" s="5"/>
      <c r="I11" s="5"/>
      <c r="J11" s="5"/>
    </row>
    <row r="12" spans="1:10" ht="21" customHeight="1" x14ac:dyDescent="0.5">
      <c r="A12" s="2"/>
      <c r="B12" s="37" t="s">
        <v>94</v>
      </c>
      <c r="C12" s="38">
        <v>32447.027623351463</v>
      </c>
      <c r="D12" s="38">
        <v>31651.0554932657</v>
      </c>
      <c r="E12" s="38">
        <v>795.97213008576364</v>
      </c>
      <c r="F12" s="39">
        <v>2.5148359752334963</v>
      </c>
      <c r="G12" s="5"/>
      <c r="H12" s="5"/>
      <c r="I12" s="5"/>
      <c r="J12" s="5"/>
    </row>
    <row r="13" spans="1:10" ht="21" customHeight="1" x14ac:dyDescent="0.5">
      <c r="A13" s="2"/>
      <c r="B13" s="11" t="s">
        <v>141</v>
      </c>
      <c r="C13" s="88">
        <v>-12749.879145851462</v>
      </c>
      <c r="D13" s="88">
        <v>-12787.011940065699</v>
      </c>
      <c r="E13" s="88">
        <v>37.132794214236128</v>
      </c>
      <c r="F13" s="123">
        <v>-0.29039461594532101</v>
      </c>
      <c r="G13" s="5"/>
      <c r="H13" s="5"/>
      <c r="I13" s="5"/>
      <c r="J13" s="5"/>
    </row>
    <row r="14" spans="1:10" ht="21" customHeight="1" x14ac:dyDescent="0.5">
      <c r="A14" s="2"/>
      <c r="B14" s="11" t="s">
        <v>142</v>
      </c>
      <c r="C14" s="88">
        <v>-1163.3463319</v>
      </c>
      <c r="D14" s="88">
        <v>-1304.5024175999999</v>
      </c>
      <c r="E14" s="88">
        <v>141.15608569999995</v>
      </c>
      <c r="F14" s="123">
        <v>-10.820684101122355</v>
      </c>
      <c r="G14" s="5"/>
      <c r="H14" s="5"/>
      <c r="I14" s="5"/>
      <c r="J14" s="5"/>
    </row>
    <row r="15" spans="1:10" ht="21" customHeight="1" x14ac:dyDescent="0.5">
      <c r="A15" s="2"/>
      <c r="B15" s="37" t="s">
        <v>95</v>
      </c>
      <c r="C15" s="38">
        <v>18533.802145599999</v>
      </c>
      <c r="D15" s="38">
        <v>17559.5411356</v>
      </c>
      <c r="E15" s="38">
        <v>974.26100999999835</v>
      </c>
      <c r="F15" s="39">
        <v>5.5483284128922561</v>
      </c>
      <c r="G15" s="5"/>
      <c r="H15" s="5"/>
      <c r="I15" s="5"/>
      <c r="J15" s="5"/>
    </row>
    <row r="16" spans="1:10" ht="21" customHeight="1" x14ac:dyDescent="0.5">
      <c r="A16" s="2"/>
      <c r="B16" s="11" t="s">
        <v>143</v>
      </c>
      <c r="C16" s="88">
        <v>-7150.0662064999997</v>
      </c>
      <c r="D16" s="88">
        <v>-6622.3491050000002</v>
      </c>
      <c r="E16" s="88">
        <v>-527.71710149999944</v>
      </c>
      <c r="F16" s="123">
        <v>7.968729723136506</v>
      </c>
      <c r="G16" s="5"/>
      <c r="H16" s="5"/>
      <c r="I16" s="5"/>
      <c r="J16" s="5"/>
    </row>
    <row r="17" spans="1:10" ht="21" customHeight="1" x14ac:dyDescent="0.5">
      <c r="A17" s="2"/>
      <c r="B17" s="11" t="s">
        <v>144</v>
      </c>
      <c r="C17" s="88">
        <v>-385.39955850000001</v>
      </c>
      <c r="D17" s="88">
        <v>-541.55538409999997</v>
      </c>
      <c r="E17" s="88">
        <v>156.15582559999996</v>
      </c>
      <c r="F17" s="123">
        <v>-28.83469173877981</v>
      </c>
      <c r="G17" s="5"/>
      <c r="H17" s="5"/>
      <c r="I17" s="5"/>
      <c r="J17" s="5"/>
    </row>
    <row r="18" spans="1:10" ht="21" customHeight="1" x14ac:dyDescent="0.5">
      <c r="A18" s="2"/>
      <c r="B18" s="37" t="s">
        <v>96</v>
      </c>
      <c r="C18" s="38">
        <v>10998.3363806</v>
      </c>
      <c r="D18" s="38">
        <v>10395.636646499999</v>
      </c>
      <c r="E18" s="38">
        <v>602.69973410000057</v>
      </c>
      <c r="F18" s="39">
        <v>5.7976221620146502</v>
      </c>
      <c r="G18" s="5"/>
      <c r="H18" s="5"/>
      <c r="I18" s="5"/>
      <c r="J18" s="5"/>
    </row>
    <row r="19" spans="1:10" ht="21" customHeight="1" x14ac:dyDescent="0.5">
      <c r="A19" s="2"/>
      <c r="B19" s="11" t="s">
        <v>145</v>
      </c>
      <c r="C19" s="88">
        <v>-2973.8893192</v>
      </c>
      <c r="D19" s="88">
        <v>-3034.8960354999999</v>
      </c>
      <c r="E19" s="88">
        <v>61.00671629999988</v>
      </c>
      <c r="F19" s="123">
        <v>-2.0101748325605824</v>
      </c>
      <c r="G19" s="5"/>
      <c r="H19" s="5"/>
      <c r="I19" s="5"/>
      <c r="J19" s="5"/>
    </row>
    <row r="20" spans="1:10" ht="21" customHeight="1" x14ac:dyDescent="0.5">
      <c r="A20" s="2"/>
      <c r="B20" s="37" t="s">
        <v>146</v>
      </c>
      <c r="C20" s="38">
        <v>8024.4470614000002</v>
      </c>
      <c r="D20" s="38">
        <v>7360.7406110000002</v>
      </c>
      <c r="E20" s="38">
        <v>663.70645039999999</v>
      </c>
      <c r="F20" s="39">
        <v>9.0168433514441091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8024.4470614000002</v>
      </c>
      <c r="D22" s="38">
        <v>7360.7406110000002</v>
      </c>
      <c r="E22" s="38">
        <v>663.70645039999999</v>
      </c>
      <c r="F22" s="39">
        <v>9.0168433514441091</v>
      </c>
      <c r="G22" s="5"/>
      <c r="H22" s="5"/>
      <c r="I22" s="5"/>
      <c r="J22" s="5"/>
    </row>
    <row r="23" spans="1:10" ht="21" customHeight="1" thickBot="1" x14ac:dyDescent="0.55000000000000004">
      <c r="A23" s="2"/>
      <c r="B23" s="11" t="s">
        <v>149</v>
      </c>
      <c r="C23" s="88">
        <v>-314.02179630000001</v>
      </c>
      <c r="D23" s="88">
        <v>-256.60436299999998</v>
      </c>
      <c r="E23" s="88">
        <v>-57.417433300000027</v>
      </c>
      <c r="F23" s="123">
        <v>22.375860109596047</v>
      </c>
      <c r="G23" s="5"/>
      <c r="H23" s="5"/>
      <c r="I23" s="5"/>
      <c r="J23" s="5"/>
    </row>
    <row r="24" spans="1:10" ht="21" customHeight="1" thickBot="1" x14ac:dyDescent="0.55000000000000004">
      <c r="A24" s="2"/>
      <c r="B24" s="40" t="s">
        <v>105</v>
      </c>
      <c r="C24" s="41">
        <v>7710.4252650999997</v>
      </c>
      <c r="D24" s="41">
        <v>7104.1362479999998</v>
      </c>
      <c r="E24" s="41">
        <v>606.28901709999991</v>
      </c>
      <c r="F24" s="42">
        <v>8.5343100967508345</v>
      </c>
      <c r="G24" s="5"/>
      <c r="H24" s="5"/>
      <c r="I24" s="5"/>
      <c r="J24" s="5"/>
    </row>
    <row r="25" spans="1:10" ht="21" customHeight="1" x14ac:dyDescent="0.5">
      <c r="A25" s="2"/>
      <c r="B25" s="11"/>
      <c r="C25" s="88"/>
      <c r="D25" s="88"/>
      <c r="E25" s="88"/>
      <c r="F25" s="123"/>
      <c r="G25" s="5"/>
      <c r="H25" s="5"/>
      <c r="I25" s="5"/>
      <c r="J25" s="5"/>
    </row>
    <row r="26" spans="1:10" ht="21" customHeight="1" x14ac:dyDescent="0.5">
      <c r="A26" s="2"/>
      <c r="C26" s="106"/>
      <c r="D26" s="106"/>
      <c r="E26" s="106"/>
      <c r="F26" s="107"/>
      <c r="G26" s="5"/>
      <c r="H26" s="5"/>
      <c r="I26" s="5"/>
      <c r="J26" s="5"/>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3" x14ac:dyDescent="0.25">
      <c r="B31" s="64" t="s">
        <v>155</v>
      </c>
    </row>
    <row r="32" spans="1:10" ht="23" x14ac:dyDescent="0.25">
      <c r="B32" s="8" t="s">
        <v>314</v>
      </c>
      <c r="C32" s="12">
        <v>591286.5600537</v>
      </c>
      <c r="D32" s="12">
        <v>585037.96558039996</v>
      </c>
      <c r="E32" s="12">
        <v>6248.594473300036</v>
      </c>
      <c r="F32" s="13">
        <v>1.068066491565377</v>
      </c>
    </row>
    <row r="33" spans="2:10" ht="23" x14ac:dyDescent="0.25">
      <c r="B33" s="8" t="s">
        <v>14</v>
      </c>
      <c r="C33" s="12">
        <v>726778.99011220003</v>
      </c>
      <c r="D33" s="12">
        <v>693263.63474320003</v>
      </c>
      <c r="E33" s="12">
        <v>33515.355368999997</v>
      </c>
      <c r="F33" s="13">
        <v>4.8344314759009128</v>
      </c>
    </row>
    <row r="34" spans="2:10" ht="23" x14ac:dyDescent="0.25">
      <c r="B34" s="8" t="s">
        <v>315</v>
      </c>
      <c r="C34" s="12">
        <v>616401.84866450005</v>
      </c>
      <c r="D34" s="12">
        <v>594246.91745840001</v>
      </c>
      <c r="E34" s="12">
        <v>22154.931206100038</v>
      </c>
      <c r="F34" s="13">
        <v>3.7282366227252637</v>
      </c>
      <c r="G34" s="72"/>
      <c r="H34" s="60"/>
      <c r="I34" s="60"/>
      <c r="J34" s="60"/>
    </row>
    <row r="35" spans="2:10" ht="23.5" thickBot="1" x14ac:dyDescent="0.3">
      <c r="B35" s="129" t="s">
        <v>316</v>
      </c>
      <c r="C35" s="130">
        <v>110377.14144770001</v>
      </c>
      <c r="D35" s="130">
        <v>99016.717284800005</v>
      </c>
      <c r="E35" s="130">
        <v>11360.424162900003</v>
      </c>
      <c r="F35" s="131">
        <v>11.473238534281256</v>
      </c>
      <c r="G35" s="72"/>
      <c r="H35" s="60"/>
      <c r="I35" s="60"/>
      <c r="J35" s="60"/>
    </row>
    <row r="36" spans="2:10" ht="23" x14ac:dyDescent="0.45">
      <c r="B36" s="132"/>
      <c r="C36" s="142"/>
      <c r="D36" s="142"/>
      <c r="E36" s="142"/>
      <c r="F36" s="45"/>
      <c r="G36" s="72"/>
      <c r="H36" s="60"/>
      <c r="I36" s="60"/>
      <c r="J36" s="60"/>
    </row>
    <row r="37" spans="2:10" ht="19" x14ac:dyDescent="0.45">
      <c r="B37" s="14" t="s">
        <v>158</v>
      </c>
      <c r="C37" s="142"/>
      <c r="D37" s="142"/>
      <c r="E37" s="142"/>
      <c r="F37" s="45"/>
      <c r="G37" s="72"/>
      <c r="H37" s="60"/>
      <c r="I37" s="60"/>
      <c r="J37" s="60"/>
    </row>
    <row r="38" spans="2:10" ht="19" x14ac:dyDescent="0.25">
      <c r="B38" s="14" t="s">
        <v>321</v>
      </c>
    </row>
    <row r="39" spans="2:10" ht="19" x14ac:dyDescent="0.25">
      <c r="B39" s="14" t="s">
        <v>322</v>
      </c>
      <c r="C39" s="60"/>
      <c r="D39" s="60"/>
    </row>
    <row r="40" spans="2:10" x14ac:dyDescent="0.25">
      <c r="C40" s="60"/>
      <c r="D40" s="60"/>
    </row>
    <row r="41" spans="2:10" x14ac:dyDescent="0.25">
      <c r="C41" s="60"/>
      <c r="D41" s="60"/>
    </row>
    <row r="42" spans="2:10" x14ac:dyDescent="0.25">
      <c r="C42" s="60"/>
      <c r="D42" s="60"/>
    </row>
    <row r="43" spans="2:10" x14ac:dyDescent="0.25">
      <c r="C43" s="60"/>
      <c r="D43" s="60"/>
    </row>
    <row r="44" spans="2:10" x14ac:dyDescent="0.25">
      <c r="C44" s="60"/>
      <c r="D44" s="60"/>
    </row>
    <row r="45" spans="2:10" x14ac:dyDescent="0.25">
      <c r="C45" s="60"/>
      <c r="D45" s="60"/>
    </row>
    <row r="46" spans="2:10" x14ac:dyDescent="0.25">
      <c r="C46" s="60"/>
      <c r="D46" s="60"/>
    </row>
    <row r="47" spans="2:10" x14ac:dyDescent="0.25">
      <c r="C47" s="60"/>
      <c r="D47" s="60"/>
    </row>
    <row r="48" spans="2:10"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10" ht="25" customHeight="1" x14ac:dyDescent="0.25"/>
    <row r="70" spans="1:10" ht="75" customHeight="1" x14ac:dyDescent="0.25"/>
    <row r="71" spans="1:10" ht="29" x14ac:dyDescent="0.5">
      <c r="A71" s="2"/>
      <c r="B71" s="4" t="s">
        <v>299</v>
      </c>
      <c r="C71" s="5"/>
      <c r="D71" s="5"/>
      <c r="E71" s="5"/>
      <c r="F71" s="5"/>
      <c r="G71" s="5"/>
      <c r="H71" s="5"/>
      <c r="I71" s="5"/>
      <c r="J71" s="5"/>
    </row>
    <row r="72" spans="1:10" ht="21" customHeight="1" x14ac:dyDescent="0.5">
      <c r="A72" s="2"/>
      <c r="B72" s="33" t="s">
        <v>169</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6693.6945751000003</v>
      </c>
      <c r="D76" s="88">
        <v>6443.8223614999988</v>
      </c>
      <c r="E76" s="88">
        <v>6562.0336294999997</v>
      </c>
      <c r="F76" s="88">
        <v>7024.9684559000016</v>
      </c>
      <c r="G76" s="88">
        <v>6593.4912160000003</v>
      </c>
      <c r="H76" s="88">
        <v>6693.529498599999</v>
      </c>
      <c r="I76" s="88">
        <v>6500.4879562999995</v>
      </c>
      <c r="J76" s="88">
        <v>6740.6439205999995</v>
      </c>
    </row>
    <row r="77" spans="1:10" ht="21" customHeight="1" x14ac:dyDescent="0.5">
      <c r="A77" s="2"/>
      <c r="B77" s="11" t="s">
        <v>137</v>
      </c>
      <c r="C77" s="88">
        <v>1397.5214781</v>
      </c>
      <c r="D77" s="88">
        <v>1398.8402120999999</v>
      </c>
      <c r="E77" s="88">
        <v>1440.8125499000002</v>
      </c>
      <c r="F77" s="88">
        <v>1490.1040354999996</v>
      </c>
      <c r="G77" s="88">
        <v>1504.6472498999999</v>
      </c>
      <c r="H77" s="88">
        <v>1541.8090079999999</v>
      </c>
      <c r="I77" s="88">
        <v>1534.1714895</v>
      </c>
      <c r="J77" s="88">
        <v>1641.6592865000002</v>
      </c>
    </row>
    <row r="78" spans="1:10" ht="21" customHeight="1" x14ac:dyDescent="0.5">
      <c r="A78" s="2"/>
      <c r="B78" s="11" t="s">
        <v>138</v>
      </c>
      <c r="C78" s="88">
        <v>153.10372430000001</v>
      </c>
      <c r="D78" s="88">
        <v>249.32001300000002</v>
      </c>
      <c r="E78" s="88">
        <v>131.17710770000002</v>
      </c>
      <c r="F78" s="88">
        <v>254.1954806</v>
      </c>
      <c r="G78" s="88">
        <v>180.0831215</v>
      </c>
      <c r="H78" s="88">
        <v>124.04029079999998</v>
      </c>
      <c r="I78" s="88">
        <v>186.21106630000003</v>
      </c>
      <c r="J78" s="88">
        <v>189.75300860000004</v>
      </c>
    </row>
    <row r="79" spans="1:10" ht="21" customHeight="1" x14ac:dyDescent="0.5">
      <c r="A79" s="2"/>
      <c r="B79" s="11" t="s">
        <v>139</v>
      </c>
      <c r="C79" s="88">
        <v>-759.03371491773794</v>
      </c>
      <c r="D79" s="88">
        <v>-165.97385453029597</v>
      </c>
      <c r="E79" s="88">
        <v>-214.2670291113601</v>
      </c>
      <c r="F79" s="88">
        <v>-449.26353137490628</v>
      </c>
      <c r="G79" s="88">
        <v>-269.76224913738685</v>
      </c>
      <c r="H79" s="88">
        <v>-242.71203843127358</v>
      </c>
      <c r="I79" s="88">
        <v>-171.55283653860897</v>
      </c>
      <c r="J79" s="88">
        <v>-299.47236514126803</v>
      </c>
    </row>
    <row r="80" spans="1:10" ht="21" customHeight="1" x14ac:dyDescent="0.5">
      <c r="A80" s="2"/>
      <c r="B80" s="37" t="s">
        <v>94</v>
      </c>
      <c r="C80" s="38">
        <v>7485.2860625822623</v>
      </c>
      <c r="D80" s="38">
        <v>7926.0087320697048</v>
      </c>
      <c r="E80" s="38">
        <v>7919.7562579886362</v>
      </c>
      <c r="F80" s="38">
        <v>8320.0044406250963</v>
      </c>
      <c r="G80" s="38">
        <v>8008.4593382626135</v>
      </c>
      <c r="H80" s="38">
        <v>8116.6667589687258</v>
      </c>
      <c r="I80" s="38">
        <v>8049.3176755613931</v>
      </c>
      <c r="J80" s="38">
        <v>8272.5838505587308</v>
      </c>
    </row>
    <row r="81" spans="1:10" ht="21" customHeight="1" x14ac:dyDescent="0.5">
      <c r="A81" s="2"/>
      <c r="B81" s="11" t="s">
        <v>141</v>
      </c>
      <c r="C81" s="88">
        <v>-3216.1062249822621</v>
      </c>
      <c r="D81" s="88">
        <v>-3031.7867209697047</v>
      </c>
      <c r="E81" s="88">
        <v>-3111.1196068886393</v>
      </c>
      <c r="F81" s="88">
        <v>-3427.9993872250925</v>
      </c>
      <c r="G81" s="88">
        <v>-3181.3944673626129</v>
      </c>
      <c r="H81" s="88">
        <v>-3202.8360864687265</v>
      </c>
      <c r="I81" s="88">
        <v>-3110.8482134613932</v>
      </c>
      <c r="J81" s="88">
        <v>-3254.8003785587298</v>
      </c>
    </row>
    <row r="82" spans="1:10" ht="21" customHeight="1" x14ac:dyDescent="0.5">
      <c r="A82" s="2"/>
      <c r="B82" s="11" t="s">
        <v>142</v>
      </c>
      <c r="C82" s="88">
        <v>-353.46475149999998</v>
      </c>
      <c r="D82" s="88">
        <v>-294.57280110000005</v>
      </c>
      <c r="E82" s="88">
        <v>-299.88457329999994</v>
      </c>
      <c r="F82" s="88">
        <v>-356.58029169999998</v>
      </c>
      <c r="G82" s="88">
        <v>-289.21702019999998</v>
      </c>
      <c r="H82" s="88">
        <v>-321.00317459999997</v>
      </c>
      <c r="I82" s="88">
        <v>-249.15323180000007</v>
      </c>
      <c r="J82" s="88">
        <v>-303.97290529999998</v>
      </c>
    </row>
    <row r="83" spans="1:10" ht="21" customHeight="1" x14ac:dyDescent="0.5">
      <c r="A83" s="2"/>
      <c r="B83" s="37" t="s">
        <v>95</v>
      </c>
      <c r="C83" s="38">
        <v>3915.7150861</v>
      </c>
      <c r="D83" s="38">
        <v>4599.6492100000005</v>
      </c>
      <c r="E83" s="38">
        <v>4508.7520777999998</v>
      </c>
      <c r="F83" s="38">
        <v>4535.4247617000001</v>
      </c>
      <c r="G83" s="38">
        <v>4537.8478507</v>
      </c>
      <c r="H83" s="38">
        <v>4592.8274978999998</v>
      </c>
      <c r="I83" s="38">
        <v>4689.3162303000008</v>
      </c>
      <c r="J83" s="38">
        <v>4713.8105666999982</v>
      </c>
    </row>
    <row r="84" spans="1:10" ht="21" customHeight="1" x14ac:dyDescent="0.5">
      <c r="A84" s="2"/>
      <c r="B84" s="11" t="s">
        <v>143</v>
      </c>
      <c r="C84" s="88">
        <v>-1609.0504799</v>
      </c>
      <c r="D84" s="88">
        <v>-1664.5116965000002</v>
      </c>
      <c r="E84" s="88">
        <v>-1648.3760461999996</v>
      </c>
      <c r="F84" s="88">
        <v>-1700.4108824000004</v>
      </c>
      <c r="G84" s="88">
        <v>-1800.0478031</v>
      </c>
      <c r="H84" s="88">
        <v>-1862.2662742999998</v>
      </c>
      <c r="I84" s="88">
        <v>-1726.1240127000005</v>
      </c>
      <c r="J84" s="88">
        <v>-1761.6281163999993</v>
      </c>
    </row>
    <row r="85" spans="1:10" ht="21" customHeight="1" x14ac:dyDescent="0.5">
      <c r="A85" s="2"/>
      <c r="B85" s="11" t="s">
        <v>144</v>
      </c>
      <c r="C85" s="88">
        <v>-65.7032083</v>
      </c>
      <c r="D85" s="88">
        <v>-225.34011530000001</v>
      </c>
      <c r="E85" s="88">
        <v>-70.063765799999999</v>
      </c>
      <c r="F85" s="88">
        <v>-180.44829469999996</v>
      </c>
      <c r="G85" s="88">
        <v>-105.40284389999999</v>
      </c>
      <c r="H85" s="88">
        <v>-101.66764990000001</v>
      </c>
      <c r="I85" s="88">
        <v>-131.76188840000003</v>
      </c>
      <c r="J85" s="88">
        <v>-46.567176299999971</v>
      </c>
    </row>
    <row r="86" spans="1:10" ht="21" customHeight="1" x14ac:dyDescent="0.5">
      <c r="A86" s="2"/>
      <c r="B86" s="37" t="s">
        <v>96</v>
      </c>
      <c r="C86" s="38">
        <v>2240.9613979000001</v>
      </c>
      <c r="D86" s="38">
        <v>2709.7973981999999</v>
      </c>
      <c r="E86" s="38">
        <v>2790.3122658000002</v>
      </c>
      <c r="F86" s="38">
        <v>2654.5655845999991</v>
      </c>
      <c r="G86" s="38">
        <v>2632.3972036999999</v>
      </c>
      <c r="H86" s="38">
        <v>2628.8935736999997</v>
      </c>
      <c r="I86" s="38">
        <v>2831.4303292000004</v>
      </c>
      <c r="J86" s="38">
        <v>2905.6152739999998</v>
      </c>
    </row>
    <row r="87" spans="1:10" ht="21" customHeight="1" x14ac:dyDescent="0.5">
      <c r="A87" s="2"/>
      <c r="B87" s="11" t="s">
        <v>145</v>
      </c>
      <c r="C87" s="88">
        <v>-754.9269481</v>
      </c>
      <c r="D87" s="88">
        <v>-837.75423749999993</v>
      </c>
      <c r="E87" s="88">
        <v>-808.49461689999998</v>
      </c>
      <c r="F87" s="88">
        <v>-633.72023300000001</v>
      </c>
      <c r="G87" s="88">
        <v>-745.99249540000005</v>
      </c>
      <c r="H87" s="88">
        <v>-730.80377989999988</v>
      </c>
      <c r="I87" s="88">
        <v>-757.89634450000017</v>
      </c>
      <c r="J87" s="88">
        <v>-739.19669939999994</v>
      </c>
    </row>
    <row r="88" spans="1:10" ht="21" customHeight="1" x14ac:dyDescent="0.5">
      <c r="A88" s="2"/>
      <c r="B88" s="37" t="s">
        <v>146</v>
      </c>
      <c r="C88" s="38">
        <v>1486.0344497999999</v>
      </c>
      <c r="D88" s="38">
        <v>1872.0431607</v>
      </c>
      <c r="E88" s="38">
        <v>1981.8176489000002</v>
      </c>
      <c r="F88" s="38">
        <v>2020.8453516</v>
      </c>
      <c r="G88" s="38">
        <v>1886.4047083</v>
      </c>
      <c r="H88" s="38">
        <v>1898.0897937999998</v>
      </c>
      <c r="I88" s="38">
        <v>2073.5339847</v>
      </c>
      <c r="J88" s="38">
        <v>2166.4185746000003</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1486.0344497999999</v>
      </c>
      <c r="D90" s="38">
        <v>1872.0431607</v>
      </c>
      <c r="E90" s="38">
        <v>1981.8176489000002</v>
      </c>
      <c r="F90" s="38">
        <v>2020.8453516</v>
      </c>
      <c r="G90" s="38">
        <v>1886.4047083</v>
      </c>
      <c r="H90" s="38">
        <v>1898.0897937999998</v>
      </c>
      <c r="I90" s="38">
        <v>2073.5339847</v>
      </c>
      <c r="J90" s="38">
        <v>2166.4185746000003</v>
      </c>
    </row>
    <row r="91" spans="1:10" ht="21" customHeight="1" thickBot="1" x14ac:dyDescent="0.55000000000000004">
      <c r="A91" s="2"/>
      <c r="B91" s="11" t="s">
        <v>149</v>
      </c>
      <c r="C91" s="88">
        <v>-33.112051899999997</v>
      </c>
      <c r="D91" s="88">
        <v>-73.0830062</v>
      </c>
      <c r="E91" s="88">
        <v>-75.18350199999999</v>
      </c>
      <c r="F91" s="88">
        <v>-75.225802899999991</v>
      </c>
      <c r="G91" s="88">
        <v>-71.618057500000006</v>
      </c>
      <c r="H91" s="88">
        <v>-75.722149999999985</v>
      </c>
      <c r="I91" s="88">
        <v>-81.953330100000017</v>
      </c>
      <c r="J91" s="88">
        <v>-84.728258699999998</v>
      </c>
    </row>
    <row r="92" spans="1:10" ht="21" customHeight="1" thickBot="1" x14ac:dyDescent="0.55000000000000004">
      <c r="A92" s="2"/>
      <c r="B92" s="40" t="s">
        <v>105</v>
      </c>
      <c r="C92" s="41">
        <v>1452.9223979000001</v>
      </c>
      <c r="D92" s="41">
        <v>1798.9601544999998</v>
      </c>
      <c r="E92" s="41">
        <v>1906.6341469000004</v>
      </c>
      <c r="F92" s="41">
        <v>1945.6195486999995</v>
      </c>
      <c r="G92" s="41">
        <v>1814.7866508</v>
      </c>
      <c r="H92" s="41">
        <v>1822.3676438</v>
      </c>
      <c r="I92" s="41">
        <v>1991.5806546000003</v>
      </c>
      <c r="J92" s="41">
        <v>2081.6903158999994</v>
      </c>
    </row>
    <row r="93" spans="1:10" ht="21" customHeight="1" x14ac:dyDescent="0.5">
      <c r="A93" s="2"/>
      <c r="B93" s="11"/>
      <c r="C93" s="88"/>
      <c r="D93" s="88"/>
      <c r="E93" s="88"/>
      <c r="F93" s="88"/>
      <c r="G93" s="88"/>
      <c r="H93" s="88"/>
      <c r="I93" s="88"/>
      <c r="J93" s="88"/>
    </row>
    <row r="94" spans="1:10" ht="21" customHeight="1" x14ac:dyDescent="0.5">
      <c r="A94" s="2"/>
      <c r="B94" s="1" t="s">
        <v>2</v>
      </c>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587243.35691179999</v>
      </c>
      <c r="D100" s="88">
        <v>590052.60709780001</v>
      </c>
      <c r="E100" s="88">
        <v>586617.17244400003</v>
      </c>
      <c r="F100" s="88">
        <v>585037.96558039996</v>
      </c>
      <c r="G100" s="88">
        <v>584640.60445690004</v>
      </c>
      <c r="H100" s="88">
        <v>587661.00013399997</v>
      </c>
      <c r="I100" s="88">
        <v>587639.25002250005</v>
      </c>
      <c r="J100" s="88">
        <v>591286.5600537</v>
      </c>
    </row>
    <row r="101" spans="1:10" ht="23" x14ac:dyDescent="0.25">
      <c r="B101" s="8" t="s">
        <v>14</v>
      </c>
      <c r="C101" s="12">
        <v>667861.3818954</v>
      </c>
      <c r="D101" s="12">
        <v>671427.63285329996</v>
      </c>
      <c r="E101" s="12">
        <v>678574.97547399998</v>
      </c>
      <c r="F101" s="12">
        <v>693263.63474320003</v>
      </c>
      <c r="G101" s="12">
        <v>689630.82073140005</v>
      </c>
      <c r="H101" s="12">
        <v>699791.79312340007</v>
      </c>
      <c r="I101" s="12">
        <v>711544.83184929995</v>
      </c>
      <c r="J101" s="12">
        <v>726778.99011220003</v>
      </c>
    </row>
    <row r="102" spans="1:10" ht="23" x14ac:dyDescent="0.25">
      <c r="B102" s="8" t="s">
        <v>315</v>
      </c>
      <c r="C102" s="12">
        <v>581419.87411249999</v>
      </c>
      <c r="D102" s="12">
        <v>581869.0216797</v>
      </c>
      <c r="E102" s="12">
        <v>584636.06115800003</v>
      </c>
      <c r="F102" s="12">
        <v>594246.91745840001</v>
      </c>
      <c r="G102" s="12">
        <v>590021.39483130001</v>
      </c>
      <c r="H102" s="12">
        <v>597872.68808460003</v>
      </c>
      <c r="I102" s="12">
        <v>603995.62921249995</v>
      </c>
      <c r="J102" s="12">
        <v>616401.84866450005</v>
      </c>
    </row>
    <row r="103" spans="1:10" ht="23.5" thickBot="1" x14ac:dyDescent="0.3">
      <c r="B103" s="129" t="s">
        <v>316</v>
      </c>
      <c r="C103" s="130">
        <v>86441.507782899993</v>
      </c>
      <c r="D103" s="130">
        <v>89558.611173600002</v>
      </c>
      <c r="E103" s="130">
        <v>93938.914315999995</v>
      </c>
      <c r="F103" s="130">
        <v>99016.717284800005</v>
      </c>
      <c r="G103" s="130">
        <v>99609.425900100003</v>
      </c>
      <c r="H103" s="130">
        <v>101919.1050388</v>
      </c>
      <c r="I103" s="130">
        <v>107549.20263679999</v>
      </c>
      <c r="J103" s="130">
        <v>110377.14144770001</v>
      </c>
    </row>
    <row r="104" spans="1:10" x14ac:dyDescent="0.25">
      <c r="F104" s="60"/>
    </row>
    <row r="105" spans="1:10" ht="19" x14ac:dyDescent="0.25">
      <c r="B105" s="14" t="s">
        <v>158</v>
      </c>
    </row>
    <row r="106" spans="1:10" ht="19" x14ac:dyDescent="0.25">
      <c r="B106" s="14" t="s">
        <v>321</v>
      </c>
    </row>
    <row r="107" spans="1:10" ht="19" x14ac:dyDescent="0.25">
      <c r="B107" s="14"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F4A8-7D0E-4F1A-AFA2-0A5538CFCFF6}">
  <dimension ref="A1:J29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325</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33" t="s">
        <v>93</v>
      </c>
      <c r="C8" s="88">
        <v>5877.1638480000001</v>
      </c>
      <c r="D8" s="88">
        <v>5930.3167400000002</v>
      </c>
      <c r="E8" s="88">
        <v>-53.152892000000065</v>
      </c>
      <c r="F8" s="123">
        <v>-0.89629094583572044</v>
      </c>
      <c r="G8" s="5"/>
      <c r="H8" s="5"/>
      <c r="I8" s="5"/>
      <c r="J8" s="5"/>
    </row>
    <row r="9" spans="1:10" ht="21" customHeight="1" x14ac:dyDescent="0.5">
      <c r="A9" s="2"/>
      <c r="B9" s="33" t="s">
        <v>137</v>
      </c>
      <c r="C9" s="88">
        <v>1222.9822160000001</v>
      </c>
      <c r="D9" s="88">
        <v>1198.8153500000001</v>
      </c>
      <c r="E9" s="88">
        <v>24.166866000000027</v>
      </c>
      <c r="F9" s="123">
        <v>2.0158956089442821</v>
      </c>
      <c r="G9" s="5"/>
      <c r="H9" s="5"/>
      <c r="I9" s="5"/>
      <c r="J9" s="5"/>
    </row>
    <row r="10" spans="1:10" ht="21" customHeight="1" x14ac:dyDescent="0.5">
      <c r="A10" s="2"/>
      <c r="B10" s="33" t="s">
        <v>65</v>
      </c>
      <c r="C10" s="88">
        <f>+C11-C9-C8</f>
        <v>42.492462999999589</v>
      </c>
      <c r="D10" s="88">
        <f>+D11-D9-D8</f>
        <v>-214.16571999999996</v>
      </c>
      <c r="E10" s="88">
        <f>+E11-E9-E8</f>
        <v>256.65818300000001</v>
      </c>
      <c r="F10" s="123" t="str">
        <f>IF(ISERR(+C10/D10-1)*100,"—",IF((+C10/D10-1)*100&lt;-100,"—",IF((+C10/D10-1)*100&gt;999,"—",(+C10/D10-1)*100)))</f>
        <v>—</v>
      </c>
      <c r="G10" s="288"/>
      <c r="H10" s="5"/>
      <c r="I10" s="5"/>
      <c r="J10" s="5"/>
    </row>
    <row r="11" spans="1:10" ht="21" customHeight="1" x14ac:dyDescent="0.5">
      <c r="A11" s="2"/>
      <c r="B11" s="121" t="s">
        <v>94</v>
      </c>
      <c r="C11" s="90">
        <v>7142.6385270000001</v>
      </c>
      <c r="D11" s="90">
        <v>6914.9663700000001</v>
      </c>
      <c r="E11" s="90">
        <v>227.67215699999997</v>
      </c>
      <c r="F11" s="89">
        <v>3.292455014499224</v>
      </c>
      <c r="G11" s="5"/>
      <c r="H11" s="5"/>
      <c r="I11" s="5"/>
      <c r="J11" s="5"/>
    </row>
    <row r="12" spans="1:10" ht="21" customHeight="1" x14ac:dyDescent="0.5">
      <c r="A12" s="2"/>
      <c r="B12" s="11" t="s">
        <v>141</v>
      </c>
      <c r="C12" s="88">
        <v>-2375.1509900000001</v>
      </c>
      <c r="D12" s="88">
        <v>-2396.77126</v>
      </c>
      <c r="E12" s="88">
        <v>21.620269999999891</v>
      </c>
      <c r="F12" s="123">
        <v>-0.90205812965230114</v>
      </c>
      <c r="G12" s="5"/>
      <c r="H12" s="5"/>
      <c r="I12" s="5"/>
      <c r="J12" s="5"/>
    </row>
    <row r="13" spans="1:10" ht="21" customHeight="1" x14ac:dyDescent="0.5">
      <c r="A13" s="2"/>
      <c r="B13" s="11" t="s">
        <v>142</v>
      </c>
      <c r="C13" s="88">
        <v>-229.41932610000001</v>
      </c>
      <c r="D13" s="88">
        <v>-209.67204390000001</v>
      </c>
      <c r="E13" s="88">
        <v>-19.747282200000001</v>
      </c>
      <c r="F13" s="123">
        <v>9.4181760394428995</v>
      </c>
      <c r="G13" s="5"/>
      <c r="H13" s="5"/>
      <c r="I13" s="5"/>
      <c r="J13" s="5"/>
    </row>
    <row r="14" spans="1:10" ht="21" customHeight="1" x14ac:dyDescent="0.5">
      <c r="A14" s="2"/>
      <c r="B14" s="11" t="s">
        <v>143</v>
      </c>
      <c r="C14" s="88">
        <v>-1036.1581020000001</v>
      </c>
      <c r="D14" s="88">
        <v>-1120.8742199999999</v>
      </c>
      <c r="E14" s="88">
        <v>84.716117999999824</v>
      </c>
      <c r="F14" s="123">
        <v>-7.5580396522992412</v>
      </c>
      <c r="G14" s="5"/>
      <c r="H14" s="5"/>
      <c r="I14" s="5"/>
      <c r="J14" s="5"/>
    </row>
    <row r="15" spans="1:10" ht="21" customHeight="1" x14ac:dyDescent="0.5">
      <c r="A15" s="2"/>
      <c r="B15" s="11" t="s">
        <v>144</v>
      </c>
      <c r="C15" s="88">
        <v>-185.78692000000001</v>
      </c>
      <c r="D15" s="88">
        <v>-363.44855000000001</v>
      </c>
      <c r="E15" s="88">
        <v>177.66163</v>
      </c>
      <c r="F15" s="123">
        <v>-48.88219529284131</v>
      </c>
      <c r="G15" s="5"/>
      <c r="H15" s="5"/>
      <c r="I15" s="5"/>
      <c r="J15" s="5"/>
    </row>
    <row r="16" spans="1:10" ht="21" customHeight="1" thickBot="1" x14ac:dyDescent="0.55000000000000004">
      <c r="A16" s="2"/>
      <c r="B16" s="242" t="s">
        <v>96</v>
      </c>
      <c r="C16" s="243">
        <v>3316.1231889000001</v>
      </c>
      <c r="D16" s="243">
        <v>2824.2002960999998</v>
      </c>
      <c r="E16" s="243">
        <v>491.92289280000023</v>
      </c>
      <c r="F16" s="244">
        <v>17.418130487391682</v>
      </c>
      <c r="G16" s="5"/>
      <c r="H16" s="5"/>
      <c r="I16" s="5"/>
      <c r="J16" s="5"/>
    </row>
    <row r="17" spans="1:10" ht="21" customHeight="1" x14ac:dyDescent="0.5">
      <c r="A17" s="2"/>
      <c r="B17" s="11"/>
      <c r="C17" s="88"/>
      <c r="D17" s="88"/>
      <c r="E17" s="88"/>
      <c r="F17" s="123"/>
      <c r="G17" s="5"/>
      <c r="H17" s="5"/>
      <c r="I17" s="5"/>
      <c r="J17" s="5"/>
    </row>
    <row r="18" spans="1:10" ht="18" customHeight="1" x14ac:dyDescent="0.25"/>
    <row r="19" spans="1:10" ht="18" customHeight="1" thickBot="1" x14ac:dyDescent="0.3">
      <c r="E19" s="7" t="s">
        <v>15</v>
      </c>
      <c r="F19" s="7"/>
    </row>
    <row r="20" spans="1:10" ht="18" customHeight="1" thickBot="1" x14ac:dyDescent="0.3">
      <c r="C20" s="223" t="s">
        <v>171</v>
      </c>
      <c r="D20" s="223" t="s">
        <v>173</v>
      </c>
      <c r="E20" s="9" t="s">
        <v>16</v>
      </c>
      <c r="F20" s="9" t="s">
        <v>0</v>
      </c>
    </row>
    <row r="21" spans="1:10" ht="21" customHeight="1" x14ac:dyDescent="0.25">
      <c r="B21" s="64" t="s">
        <v>155</v>
      </c>
    </row>
    <row r="22" spans="1:10" ht="21" customHeight="1" x14ac:dyDescent="0.25">
      <c r="B22" s="8" t="s">
        <v>326</v>
      </c>
      <c r="C22" s="12">
        <v>156497.19750410001</v>
      </c>
      <c r="D22" s="12">
        <v>156118.19231000001</v>
      </c>
      <c r="E22" s="12">
        <v>379.00519409999833</v>
      </c>
      <c r="F22" s="13">
        <v>0.2427681159332265</v>
      </c>
    </row>
    <row r="23" spans="1:10" ht="21" customHeight="1" x14ac:dyDescent="0.25">
      <c r="B23" s="8" t="s">
        <v>14</v>
      </c>
      <c r="C23" s="12">
        <v>281486.45187200001</v>
      </c>
      <c r="D23" s="12">
        <v>266230.36323999998</v>
      </c>
      <c r="E23" s="12">
        <v>15256.088632000028</v>
      </c>
      <c r="F23" s="13">
        <v>5.7304089760216597</v>
      </c>
    </row>
    <row r="24" spans="1:10" ht="21" customHeight="1" x14ac:dyDescent="0.25">
      <c r="B24" s="8" t="s">
        <v>327</v>
      </c>
      <c r="C24" s="12">
        <v>230849.98551200001</v>
      </c>
      <c r="D24" s="12">
        <v>222088.89423999999</v>
      </c>
      <c r="E24" s="12">
        <v>8761.0912720000197</v>
      </c>
      <c r="F24" s="13">
        <v>3.944857892143117</v>
      </c>
      <c r="G24" s="72"/>
      <c r="H24" s="60"/>
      <c r="I24" s="60"/>
      <c r="J24" s="60"/>
    </row>
    <row r="25" spans="1:10" ht="21" customHeight="1" thickBot="1" x14ac:dyDescent="0.3">
      <c r="B25" s="129" t="s">
        <v>316</v>
      </c>
      <c r="C25" s="130">
        <v>50636.466359999999</v>
      </c>
      <c r="D25" s="130">
        <v>44141.468999999997</v>
      </c>
      <c r="E25" s="130">
        <v>6494.9973600000012</v>
      </c>
      <c r="F25" s="131">
        <v>14.714048959267762</v>
      </c>
      <c r="G25" s="72"/>
      <c r="H25" s="60"/>
      <c r="I25" s="60"/>
      <c r="J25" s="60"/>
    </row>
    <row r="26" spans="1:10" ht="18" customHeight="1" x14ac:dyDescent="0.45">
      <c r="B26" s="132"/>
      <c r="C26" s="142"/>
      <c r="D26" s="142"/>
      <c r="E26" s="142"/>
      <c r="F26" s="45"/>
      <c r="G26" s="72"/>
      <c r="H26" s="60"/>
      <c r="I26" s="60"/>
      <c r="J26" s="60"/>
    </row>
    <row r="27" spans="1:10" ht="18" customHeight="1" x14ac:dyDescent="0.45">
      <c r="B27" s="132"/>
      <c r="C27" s="142"/>
      <c r="D27" s="142"/>
      <c r="E27" s="142"/>
      <c r="F27" s="45"/>
      <c r="G27" s="72"/>
      <c r="H27" s="60"/>
      <c r="I27" s="60"/>
      <c r="J27" s="60"/>
    </row>
    <row r="28" spans="1:10" ht="23" x14ac:dyDescent="0.25">
      <c r="B28" s="8" t="s">
        <v>328</v>
      </c>
    </row>
    <row r="29" spans="1:10" ht="23" x14ac:dyDescent="0.25">
      <c r="B29" s="8" t="s">
        <v>329</v>
      </c>
    </row>
    <row r="30" spans="1:10" ht="23" x14ac:dyDescent="0.25">
      <c r="B30" s="8"/>
    </row>
    <row r="31" spans="1:10" ht="23" x14ac:dyDescent="0.25">
      <c r="B31" s="8"/>
    </row>
    <row r="32" spans="1:10" ht="23" x14ac:dyDescent="0.25">
      <c r="B32" s="8"/>
    </row>
    <row r="36" spans="1:10" ht="75" customHeight="1" x14ac:dyDescent="0.25"/>
    <row r="37" spans="1:10" ht="29" x14ac:dyDescent="0.5">
      <c r="A37" s="2"/>
      <c r="B37" s="4" t="s">
        <v>325</v>
      </c>
      <c r="C37" s="5"/>
      <c r="D37" s="5"/>
      <c r="E37" s="5"/>
      <c r="F37" s="5"/>
      <c r="G37" s="5"/>
      <c r="H37" s="5"/>
      <c r="I37" s="5"/>
      <c r="J37" s="5"/>
    </row>
    <row r="38" spans="1:10" ht="21" customHeight="1" x14ac:dyDescent="0.5">
      <c r="A38" s="2"/>
      <c r="B38" s="33" t="s">
        <v>136</v>
      </c>
      <c r="C38" s="5"/>
      <c r="D38" s="5"/>
      <c r="E38" s="5"/>
      <c r="F38" s="5"/>
      <c r="G38" s="5"/>
      <c r="H38" s="5"/>
      <c r="I38" s="5"/>
      <c r="J38" s="5"/>
    </row>
    <row r="39" spans="1:10" ht="21" customHeight="1" x14ac:dyDescent="0.5">
      <c r="A39" s="2"/>
      <c r="B39" s="5"/>
      <c r="C39" s="5"/>
      <c r="D39" s="5"/>
      <c r="E39" s="5"/>
      <c r="F39" s="5"/>
      <c r="G39" s="5"/>
      <c r="H39" s="5"/>
      <c r="I39" s="5"/>
      <c r="J39" s="5"/>
    </row>
    <row r="40" spans="1:10" ht="21" customHeight="1" thickBot="1" x14ac:dyDescent="0.55000000000000004">
      <c r="A40" s="2"/>
      <c r="B40" s="8"/>
      <c r="C40" s="9" t="s">
        <v>161</v>
      </c>
      <c r="D40" s="9" t="s">
        <v>162</v>
      </c>
      <c r="E40" s="9" t="s">
        <v>163</v>
      </c>
      <c r="F40" s="9" t="s">
        <v>164</v>
      </c>
      <c r="G40" s="9" t="s">
        <v>165</v>
      </c>
      <c r="H40" s="9" t="s">
        <v>166</v>
      </c>
      <c r="I40" s="9" t="s">
        <v>167</v>
      </c>
      <c r="J40" s="9" t="s">
        <v>168</v>
      </c>
    </row>
    <row r="41" spans="1:10" ht="21" customHeight="1" x14ac:dyDescent="0.5">
      <c r="A41" s="2"/>
      <c r="B41" s="64" t="s">
        <v>135</v>
      </c>
      <c r="C41" s="8"/>
      <c r="D41" s="8"/>
      <c r="E41" s="8"/>
      <c r="F41" s="8"/>
      <c r="G41" s="137"/>
      <c r="H41" s="137"/>
      <c r="I41" s="137"/>
      <c r="J41" s="137"/>
    </row>
    <row r="42" spans="1:10" ht="21" customHeight="1" x14ac:dyDescent="0.5">
      <c r="A42" s="2"/>
      <c r="B42" s="33" t="s">
        <v>93</v>
      </c>
      <c r="C42" s="88">
        <v>1486.6585141999999</v>
      </c>
      <c r="D42" s="88">
        <v>1485.9134758</v>
      </c>
      <c r="E42" s="88">
        <v>1510.7391000000002</v>
      </c>
      <c r="F42" s="88">
        <v>1447.0056500000001</v>
      </c>
      <c r="G42" s="88">
        <v>1484.7050099999999</v>
      </c>
      <c r="H42" s="88">
        <v>1467.1863900000001</v>
      </c>
      <c r="I42" s="88">
        <v>1464.10914</v>
      </c>
      <c r="J42" s="88">
        <v>1461.1633080000001</v>
      </c>
    </row>
    <row r="43" spans="1:10" ht="21" customHeight="1" x14ac:dyDescent="0.5">
      <c r="A43" s="2"/>
      <c r="B43" s="33" t="s">
        <v>137</v>
      </c>
      <c r="C43" s="88">
        <v>314.69671</v>
      </c>
      <c r="D43" s="88">
        <v>311.50496000000004</v>
      </c>
      <c r="E43" s="88">
        <v>299.90766999999994</v>
      </c>
      <c r="F43" s="88">
        <v>272.70601000000011</v>
      </c>
      <c r="G43" s="88">
        <v>322.13754999999998</v>
      </c>
      <c r="H43" s="88">
        <v>310.14085000000006</v>
      </c>
      <c r="I43" s="88">
        <v>290.93416000000002</v>
      </c>
      <c r="J43" s="88">
        <v>299.76965600000005</v>
      </c>
    </row>
    <row r="44" spans="1:10" ht="21" customHeight="1" x14ac:dyDescent="0.5">
      <c r="A44" s="2"/>
      <c r="B44" s="33" t="str">
        <f>+$B$10</f>
        <v>Gains (losses) on financial transactions and other</v>
      </c>
      <c r="C44" s="88">
        <f>+C45-C43-C42</f>
        <v>-253.68925999999988</v>
      </c>
      <c r="D44" s="88">
        <f t="shared" ref="D44:H44" si="0">+D45-D43-D42</f>
        <v>49.357929999999897</v>
      </c>
      <c r="E44" s="88">
        <f t="shared" si="0"/>
        <v>14.954369999999471</v>
      </c>
      <c r="F44" s="88">
        <f t="shared" si="0"/>
        <v>-24.788759999999684</v>
      </c>
      <c r="G44" s="88">
        <f t="shared" si="0"/>
        <v>13.124570000000176</v>
      </c>
      <c r="H44" s="88">
        <f t="shared" si="0"/>
        <v>28.542181100000107</v>
      </c>
      <c r="I44" s="88">
        <f t="shared" ref="I44:J44" si="1">+I45-I43-I42</f>
        <v>14.946823999999879</v>
      </c>
      <c r="J44" s="88">
        <f t="shared" si="1"/>
        <v>-14.121112100000119</v>
      </c>
    </row>
    <row r="45" spans="1:10" ht="21" customHeight="1" x14ac:dyDescent="0.5">
      <c r="A45" s="2"/>
      <c r="B45" s="121" t="s">
        <v>94</v>
      </c>
      <c r="C45" s="90">
        <v>1547.6659642</v>
      </c>
      <c r="D45" s="90">
        <v>1846.7763657999999</v>
      </c>
      <c r="E45" s="90">
        <v>1825.6011399999998</v>
      </c>
      <c r="F45" s="90">
        <v>1694.9229000000005</v>
      </c>
      <c r="G45" s="90">
        <v>1819.96713</v>
      </c>
      <c r="H45" s="90">
        <v>1805.8694211000002</v>
      </c>
      <c r="I45" s="90">
        <v>1769.9901239999999</v>
      </c>
      <c r="J45" s="90">
        <v>1746.8118519</v>
      </c>
    </row>
    <row r="46" spans="1:10" ht="21" customHeight="1" x14ac:dyDescent="0.5">
      <c r="A46" s="2"/>
      <c r="B46" s="11" t="s">
        <v>141</v>
      </c>
      <c r="C46" s="88">
        <v>-591.10364000000004</v>
      </c>
      <c r="D46" s="88">
        <v>-588.49244999999996</v>
      </c>
      <c r="E46" s="88">
        <v>-589.45707000000039</v>
      </c>
      <c r="F46" s="88">
        <v>-627.71809999999959</v>
      </c>
      <c r="G46" s="88">
        <v>-597.88640999999996</v>
      </c>
      <c r="H46" s="88">
        <v>-593.65258000000006</v>
      </c>
      <c r="I46" s="88">
        <v>-584.89148</v>
      </c>
      <c r="J46" s="88">
        <v>-598.72052000000008</v>
      </c>
    </row>
    <row r="47" spans="1:10" ht="21" customHeight="1" x14ac:dyDescent="0.5">
      <c r="A47" s="2"/>
      <c r="B47" s="11" t="s">
        <v>142</v>
      </c>
      <c r="C47" s="88">
        <v>-72.230692000000005</v>
      </c>
      <c r="D47" s="88">
        <v>10.262088000000006</v>
      </c>
      <c r="E47" s="88">
        <v>-71.975122800000008</v>
      </c>
      <c r="F47" s="88">
        <v>-75.728317099999998</v>
      </c>
      <c r="G47" s="88">
        <v>-58.374130000000001</v>
      </c>
      <c r="H47" s="88">
        <v>-61.502030999999995</v>
      </c>
      <c r="I47" s="88">
        <v>-55.597917999999993</v>
      </c>
      <c r="J47" s="88">
        <v>-53.945247100000017</v>
      </c>
    </row>
    <row r="48" spans="1:10" ht="21" customHeight="1" x14ac:dyDescent="0.5">
      <c r="A48" s="2"/>
      <c r="B48" s="11" t="s">
        <v>143</v>
      </c>
      <c r="C48" s="88">
        <v>-290.84413000000001</v>
      </c>
      <c r="D48" s="88">
        <v>-294.66025999999994</v>
      </c>
      <c r="E48" s="88">
        <v>-237.58440000000007</v>
      </c>
      <c r="F48" s="88">
        <v>-297.78542999999991</v>
      </c>
      <c r="G48" s="88">
        <v>-298.53823</v>
      </c>
      <c r="H48" s="88">
        <v>-253.69605000000001</v>
      </c>
      <c r="I48" s="88">
        <v>-240.01067</v>
      </c>
      <c r="J48" s="88">
        <v>-243.91315200000008</v>
      </c>
    </row>
    <row r="49" spans="1:10" ht="21" customHeight="1" x14ac:dyDescent="0.5">
      <c r="A49" s="2"/>
      <c r="B49" s="11" t="s">
        <v>144</v>
      </c>
      <c r="C49" s="88">
        <v>-12.513498</v>
      </c>
      <c r="D49" s="88">
        <v>-225.23082199999999</v>
      </c>
      <c r="E49" s="88">
        <v>-13.199940000000026</v>
      </c>
      <c r="F49" s="88">
        <v>-112.50429</v>
      </c>
      <c r="G49" s="88">
        <v>-44.106355999999998</v>
      </c>
      <c r="H49" s="88">
        <v>-38.983564000000008</v>
      </c>
      <c r="I49" s="88">
        <v>-75.082599999999985</v>
      </c>
      <c r="J49" s="88">
        <v>-27.614400000000018</v>
      </c>
    </row>
    <row r="50" spans="1:10" ht="21" customHeight="1" thickBot="1" x14ac:dyDescent="0.55000000000000004">
      <c r="A50" s="2"/>
      <c r="B50" s="242" t="s">
        <v>96</v>
      </c>
      <c r="C50" s="243">
        <v>580.97400419999997</v>
      </c>
      <c r="D50" s="243">
        <v>748.65492180000012</v>
      </c>
      <c r="E50" s="243">
        <v>913.38460719999989</v>
      </c>
      <c r="F50" s="243">
        <v>581.18676289999985</v>
      </c>
      <c r="G50" s="243">
        <v>821.062004</v>
      </c>
      <c r="H50" s="243">
        <v>858.03519610000001</v>
      </c>
      <c r="I50" s="243">
        <v>814.40745599999991</v>
      </c>
      <c r="J50" s="243">
        <v>822.61853280000014</v>
      </c>
    </row>
    <row r="51" spans="1:10" ht="21" customHeight="1" x14ac:dyDescent="0.5">
      <c r="A51" s="2"/>
      <c r="B51" s="105"/>
      <c r="C51" s="106"/>
      <c r="D51" s="106"/>
      <c r="E51" s="106"/>
      <c r="F51" s="106"/>
      <c r="G51" s="106"/>
      <c r="H51" s="106"/>
      <c r="I51" s="106"/>
      <c r="J51" s="106"/>
    </row>
    <row r="52" spans="1:10" ht="21" customHeight="1" x14ac:dyDescent="0.5">
      <c r="A52" s="2"/>
      <c r="B52" s="105"/>
      <c r="C52" s="106"/>
      <c r="D52" s="106"/>
      <c r="E52" s="106"/>
      <c r="F52" s="106"/>
      <c r="G52" s="106"/>
      <c r="H52" s="106"/>
      <c r="I52" s="106"/>
      <c r="J52" s="106"/>
    </row>
    <row r="53" spans="1:10" ht="23.5" thickBot="1" x14ac:dyDescent="0.3">
      <c r="C53" s="223" t="s">
        <v>244</v>
      </c>
      <c r="D53" s="223" t="s">
        <v>245</v>
      </c>
      <c r="E53" s="223" t="s">
        <v>246</v>
      </c>
      <c r="F53" s="223" t="s">
        <v>173</v>
      </c>
      <c r="G53" s="223" t="s">
        <v>247</v>
      </c>
      <c r="H53" s="223" t="s">
        <v>248</v>
      </c>
      <c r="I53" s="223" t="s">
        <v>172</v>
      </c>
      <c r="J53" s="223" t="s">
        <v>171</v>
      </c>
    </row>
    <row r="54" spans="1:10" ht="23" x14ac:dyDescent="0.25">
      <c r="B54" s="64" t="s">
        <v>155</v>
      </c>
    </row>
    <row r="55" spans="1:10" ht="23" x14ac:dyDescent="0.25">
      <c r="B55" s="8" t="s">
        <v>326</v>
      </c>
      <c r="C55" s="88">
        <v>160696.31889</v>
      </c>
      <c r="D55" s="88">
        <v>162633.87364949999</v>
      </c>
      <c r="E55" s="88">
        <v>159612.9374577</v>
      </c>
      <c r="F55" s="88">
        <v>156118.19231000001</v>
      </c>
      <c r="G55" s="88">
        <v>157266.33962000001</v>
      </c>
      <c r="H55" s="88">
        <v>160190.40896</v>
      </c>
      <c r="I55" s="88">
        <v>156814.33113370001</v>
      </c>
      <c r="J55" s="88">
        <v>156497.19750410001</v>
      </c>
    </row>
    <row r="56" spans="1:10" ht="23" x14ac:dyDescent="0.25">
      <c r="B56" s="8" t="s">
        <v>14</v>
      </c>
      <c r="C56" s="12">
        <v>250103.79419000002</v>
      </c>
      <c r="D56" s="12">
        <v>256949.89457999999</v>
      </c>
      <c r="E56" s="12">
        <v>259826.29439</v>
      </c>
      <c r="F56" s="12">
        <v>266230.36323999998</v>
      </c>
      <c r="G56" s="12">
        <v>263958.38101999997</v>
      </c>
      <c r="H56" s="12">
        <v>271203.85995000001</v>
      </c>
      <c r="I56" s="12">
        <v>276740.88829000003</v>
      </c>
      <c r="J56" s="12">
        <v>281486.45187200001</v>
      </c>
    </row>
    <row r="57" spans="1:10" ht="23" x14ac:dyDescent="0.25">
      <c r="B57" s="8" t="s">
        <v>327</v>
      </c>
      <c r="C57" s="12">
        <v>210061.49731000001</v>
      </c>
      <c r="D57" s="12">
        <v>215659.17353999999</v>
      </c>
      <c r="E57" s="12">
        <v>217169.72912999999</v>
      </c>
      <c r="F57" s="12">
        <v>222088.89423999999</v>
      </c>
      <c r="G57" s="12">
        <v>218201.11533</v>
      </c>
      <c r="H57" s="12">
        <v>224322.09895000001</v>
      </c>
      <c r="I57" s="12">
        <v>228018.85758000001</v>
      </c>
      <c r="J57" s="12">
        <v>230849.98551200001</v>
      </c>
    </row>
    <row r="58" spans="1:10" ht="23.5" thickBot="1" x14ac:dyDescent="0.3">
      <c r="B58" s="129" t="s">
        <v>316</v>
      </c>
      <c r="C58" s="130">
        <v>40042.296880000002</v>
      </c>
      <c r="D58" s="130">
        <v>41290.721039999997</v>
      </c>
      <c r="E58" s="130">
        <v>42656.565260000003</v>
      </c>
      <c r="F58" s="130">
        <v>44141.468999999997</v>
      </c>
      <c r="G58" s="130">
        <v>45757.26569</v>
      </c>
      <c r="H58" s="130">
        <v>46881.760999999999</v>
      </c>
      <c r="I58" s="130">
        <v>48722.030709999999</v>
      </c>
      <c r="J58" s="130">
        <v>50636.466359999999</v>
      </c>
    </row>
    <row r="59" spans="1:10" ht="23" x14ac:dyDescent="0.25">
      <c r="B59" s="8"/>
      <c r="C59" s="12"/>
      <c r="D59" s="12"/>
      <c r="E59" s="12"/>
      <c r="F59" s="12"/>
      <c r="G59" s="12"/>
      <c r="H59" s="12"/>
      <c r="I59" s="12"/>
      <c r="J59" s="12"/>
    </row>
    <row r="62" spans="1:10" ht="23" x14ac:dyDescent="0.25">
      <c r="B62" s="8" t="s">
        <v>328</v>
      </c>
    </row>
    <row r="63" spans="1:10" ht="23" x14ac:dyDescent="0.25">
      <c r="B63" s="8" t="s">
        <v>329</v>
      </c>
    </row>
    <row r="64" spans="1:10" ht="19" x14ac:dyDescent="0.25">
      <c r="B64" s="14"/>
    </row>
    <row r="77" spans="1:10" ht="25" customHeight="1" x14ac:dyDescent="0.25"/>
    <row r="78" spans="1:10" ht="75" customHeight="1" x14ac:dyDescent="0.5">
      <c r="A78" s="2"/>
      <c r="B78" s="2"/>
      <c r="C78" s="2"/>
      <c r="D78" s="2"/>
      <c r="E78" s="2"/>
      <c r="F78" s="2"/>
      <c r="G78" s="2"/>
      <c r="H78" s="2"/>
      <c r="I78" s="2"/>
      <c r="J78" s="2"/>
    </row>
    <row r="79" spans="1:10" ht="29" x14ac:dyDescent="0.5">
      <c r="A79" s="2"/>
      <c r="B79" s="4" t="s">
        <v>330</v>
      </c>
      <c r="C79" s="5"/>
      <c r="D79" s="5"/>
      <c r="E79" s="5"/>
      <c r="F79" s="5"/>
      <c r="G79" s="5"/>
      <c r="H79" s="5"/>
      <c r="I79" s="5"/>
      <c r="J79" s="5"/>
    </row>
    <row r="80" spans="1:10" ht="21" customHeight="1" x14ac:dyDescent="0.5">
      <c r="A80" s="2"/>
      <c r="B80" s="33" t="s">
        <v>136</v>
      </c>
      <c r="C80" s="5"/>
      <c r="D80" s="5"/>
      <c r="E80" s="5"/>
      <c r="F80" s="5"/>
      <c r="G80" s="5"/>
      <c r="H80" s="5"/>
      <c r="I80" s="5"/>
      <c r="J80" s="5"/>
    </row>
    <row r="81" spans="1:10" ht="21" customHeight="1" thickBot="1" x14ac:dyDescent="0.55000000000000004">
      <c r="A81" s="2"/>
      <c r="B81" s="56"/>
      <c r="C81" s="6"/>
      <c r="D81" s="6"/>
      <c r="E81" s="7" t="s">
        <v>15</v>
      </c>
      <c r="F81" s="7"/>
      <c r="G81" s="5"/>
      <c r="H81" s="5"/>
      <c r="I81" s="5"/>
      <c r="J81" s="5"/>
    </row>
    <row r="82" spans="1:10" ht="21" customHeight="1" thickBot="1" x14ac:dyDescent="0.55000000000000004">
      <c r="A82" s="2"/>
      <c r="B82" s="5"/>
      <c r="C82" s="9">
        <v>2025</v>
      </c>
      <c r="D82" s="9">
        <v>2024</v>
      </c>
      <c r="E82" s="9" t="s">
        <v>16</v>
      </c>
      <c r="F82" s="9" t="s">
        <v>0</v>
      </c>
      <c r="G82" s="122"/>
      <c r="H82" s="5"/>
      <c r="I82" s="5"/>
      <c r="J82" s="5"/>
    </row>
    <row r="83" spans="1:10" ht="21" customHeight="1" x14ac:dyDescent="0.5">
      <c r="A83" s="2"/>
      <c r="B83" s="64" t="s">
        <v>135</v>
      </c>
      <c r="C83" s="8"/>
      <c r="D83" s="8"/>
      <c r="E83" s="8"/>
      <c r="F83" s="8"/>
      <c r="G83" s="5"/>
      <c r="H83" s="5"/>
      <c r="I83" s="5"/>
      <c r="J83" s="5"/>
    </row>
    <row r="84" spans="1:10" ht="21" customHeight="1" x14ac:dyDescent="0.5">
      <c r="A84" s="2"/>
      <c r="B84" s="33" t="s">
        <v>93</v>
      </c>
      <c r="C84" s="88">
        <v>4845.8957997999996</v>
      </c>
      <c r="D84" s="88">
        <v>4759.8028194999997</v>
      </c>
      <c r="E84" s="88">
        <v>86.092980299999908</v>
      </c>
      <c r="F84" s="123">
        <v>1.8087509832821955</v>
      </c>
      <c r="G84" s="5"/>
      <c r="H84" s="5"/>
      <c r="I84" s="5"/>
      <c r="J84" s="5"/>
    </row>
    <row r="85" spans="1:10" ht="21" customHeight="1" x14ac:dyDescent="0.5">
      <c r="A85" s="2"/>
      <c r="B85" s="33" t="s">
        <v>137</v>
      </c>
      <c r="C85" s="88">
        <v>313.07292799999999</v>
      </c>
      <c r="D85" s="88">
        <v>232.89806809999999</v>
      </c>
      <c r="E85" s="88">
        <v>80.174859900000001</v>
      </c>
      <c r="F85" s="123">
        <v>34.424871169637669</v>
      </c>
      <c r="G85" s="5"/>
      <c r="H85" s="5"/>
      <c r="I85" s="5"/>
      <c r="J85" s="5"/>
    </row>
    <row r="86" spans="1:10" ht="21" customHeight="1" x14ac:dyDescent="0.5">
      <c r="A86" s="2"/>
      <c r="B86" s="33" t="str">
        <f>+$B$10</f>
        <v>Gains (losses) on financial transactions and other</v>
      </c>
      <c r="C86" s="88">
        <f>+C87-C85-C84</f>
        <v>-346.59303044853641</v>
      </c>
      <c r="D86" s="88">
        <f>+D87-D85-D84</f>
        <v>-226.96270258960067</v>
      </c>
      <c r="E86" s="88">
        <f>+E87-E85-E84</f>
        <v>-119.63032785893643</v>
      </c>
      <c r="F86" s="123">
        <f>IF(ISERR(+C86/D86-1)*100,"—",IF((+C86/D86-1)*100&lt;-100,"—",IF((+C86/D86-1)*100&gt;999,"—",(+C86/D86-1)*100)))</f>
        <v>52.709245393175522</v>
      </c>
      <c r="G86" s="287"/>
      <c r="H86" s="5"/>
      <c r="I86" s="5"/>
      <c r="J86" s="5"/>
    </row>
    <row r="87" spans="1:10" ht="21" customHeight="1" x14ac:dyDescent="0.5">
      <c r="A87" s="2"/>
      <c r="B87" s="121" t="s">
        <v>94</v>
      </c>
      <c r="C87" s="90">
        <v>4812.3756973514628</v>
      </c>
      <c r="D87" s="90">
        <v>4765.7381850103993</v>
      </c>
      <c r="E87" s="90">
        <v>46.637512341063484</v>
      </c>
      <c r="F87" s="89">
        <v>0.97859996773955626</v>
      </c>
      <c r="G87" s="5"/>
      <c r="H87" s="5"/>
      <c r="I87" s="5"/>
      <c r="J87" s="5"/>
    </row>
    <row r="88" spans="1:10" ht="21" customHeight="1" x14ac:dyDescent="0.5">
      <c r="A88" s="2"/>
      <c r="B88" s="11" t="s">
        <v>141</v>
      </c>
      <c r="C88" s="88">
        <v>-2761.3850888514626</v>
      </c>
      <c r="D88" s="88">
        <v>-2901.3785997104001</v>
      </c>
      <c r="E88" s="88">
        <v>139.9935108589375</v>
      </c>
      <c r="F88" s="123">
        <v>-4.8250687060596258</v>
      </c>
      <c r="G88" s="5"/>
      <c r="H88" s="5"/>
      <c r="I88" s="5"/>
      <c r="J88" s="5"/>
    </row>
    <row r="89" spans="1:10" ht="21" customHeight="1" x14ac:dyDescent="0.5">
      <c r="A89" s="2"/>
      <c r="B89" s="11" t="s">
        <v>142</v>
      </c>
      <c r="C89" s="88">
        <v>-91.967213599999994</v>
      </c>
      <c r="D89" s="88">
        <v>-63.366036399999999</v>
      </c>
      <c r="E89" s="88">
        <v>-28.601177199999995</v>
      </c>
      <c r="F89" s="123">
        <v>45.13644662805514</v>
      </c>
      <c r="G89" s="5"/>
      <c r="H89" s="5"/>
      <c r="I89" s="5"/>
      <c r="J89" s="5"/>
    </row>
    <row r="90" spans="1:10" ht="21" customHeight="1" x14ac:dyDescent="0.5">
      <c r="A90" s="2"/>
      <c r="B90" s="11" t="s">
        <v>143</v>
      </c>
      <c r="C90" s="88">
        <v>-176.9603041</v>
      </c>
      <c r="D90" s="88">
        <v>-63.815483299999997</v>
      </c>
      <c r="E90" s="88">
        <v>-113.14482080000001</v>
      </c>
      <c r="F90" s="123">
        <v>177.29995128000544</v>
      </c>
      <c r="G90" s="5"/>
      <c r="H90" s="5"/>
      <c r="I90" s="5"/>
      <c r="J90" s="5"/>
    </row>
    <row r="91" spans="1:10" ht="21" customHeight="1" x14ac:dyDescent="0.5">
      <c r="A91" s="2"/>
      <c r="B91" s="11" t="s">
        <v>144</v>
      </c>
      <c r="C91" s="88">
        <v>-124.01720709999999</v>
      </c>
      <c r="D91" s="88">
        <v>-103.8705401</v>
      </c>
      <c r="E91" s="88">
        <v>-20.146666999999994</v>
      </c>
      <c r="F91" s="123">
        <v>19.395939388207719</v>
      </c>
      <c r="G91" s="5"/>
      <c r="H91" s="5"/>
      <c r="I91" s="5"/>
      <c r="J91" s="5"/>
    </row>
    <row r="92" spans="1:10" ht="21" customHeight="1" thickBot="1" x14ac:dyDescent="0.55000000000000004">
      <c r="A92" s="2"/>
      <c r="B92" s="242" t="s">
        <v>96</v>
      </c>
      <c r="C92" s="243">
        <v>1658.0458837000001</v>
      </c>
      <c r="D92" s="243">
        <v>1633.3075255000001</v>
      </c>
      <c r="E92" s="243">
        <v>24.738358199999993</v>
      </c>
      <c r="F92" s="244">
        <v>1.5146172912187437</v>
      </c>
      <c r="G92" s="5"/>
      <c r="H92" s="5"/>
      <c r="I92" s="5"/>
      <c r="J92" s="5"/>
    </row>
    <row r="93" spans="1:10" ht="21" customHeight="1" x14ac:dyDescent="0.5">
      <c r="A93" s="2"/>
      <c r="B93" s="11"/>
      <c r="C93" s="88"/>
      <c r="D93" s="88"/>
      <c r="E93" s="88"/>
      <c r="F93" s="123"/>
      <c r="G93" s="5"/>
      <c r="H93" s="5"/>
      <c r="I93" s="5"/>
      <c r="J93" s="5"/>
    </row>
    <row r="94" spans="1:10" ht="18" customHeight="1" x14ac:dyDescent="0.25"/>
    <row r="95" spans="1:10" ht="18" customHeight="1" thickBot="1" x14ac:dyDescent="0.3">
      <c r="E95" s="7" t="s">
        <v>15</v>
      </c>
      <c r="F95" s="7"/>
    </row>
    <row r="96" spans="1:10" ht="18" customHeight="1" thickBot="1" x14ac:dyDescent="0.3">
      <c r="C96" s="223" t="s">
        <v>171</v>
      </c>
      <c r="D96" s="223" t="s">
        <v>173</v>
      </c>
      <c r="E96" s="9" t="s">
        <v>16</v>
      </c>
      <c r="F96" s="9" t="s">
        <v>0</v>
      </c>
    </row>
    <row r="97" spans="2:10" ht="21" customHeight="1" x14ac:dyDescent="0.25">
      <c r="B97" s="64" t="s">
        <v>155</v>
      </c>
    </row>
    <row r="98" spans="2:10" ht="21" customHeight="1" x14ac:dyDescent="0.25">
      <c r="B98" s="8" t="s">
        <v>326</v>
      </c>
      <c r="C98" s="12">
        <v>225042.92289740001</v>
      </c>
      <c r="D98" s="12">
        <v>233032.8829198</v>
      </c>
      <c r="E98" s="12">
        <v>-7989.9600223999878</v>
      </c>
      <c r="F98" s="13">
        <v>-3.4286835069322779</v>
      </c>
    </row>
    <row r="99" spans="2:10" ht="21" customHeight="1" x14ac:dyDescent="0.25">
      <c r="B99" s="8" t="s">
        <v>14</v>
      </c>
      <c r="C99" s="12">
        <v>215472.47545579998</v>
      </c>
      <c r="D99" s="12">
        <v>217765.26643260001</v>
      </c>
      <c r="E99" s="12">
        <v>-2292.7909768000245</v>
      </c>
      <c r="F99" s="13">
        <v>-1.0528726708167029</v>
      </c>
    </row>
    <row r="100" spans="2:10" ht="21" customHeight="1" x14ac:dyDescent="0.25">
      <c r="B100" s="8" t="s">
        <v>327</v>
      </c>
      <c r="C100" s="12">
        <v>209426.68071429999</v>
      </c>
      <c r="D100" s="12">
        <v>211719.7895021</v>
      </c>
      <c r="E100" s="12">
        <v>-2293.1087878000108</v>
      </c>
      <c r="F100" s="13">
        <v>-1.0830866558070453</v>
      </c>
      <c r="G100" s="72"/>
      <c r="H100" s="60"/>
      <c r="I100" s="60"/>
      <c r="J100" s="60"/>
    </row>
    <row r="101" spans="2:10" ht="21" customHeight="1" thickBot="1" x14ac:dyDescent="0.3">
      <c r="B101" s="129" t="s">
        <v>316</v>
      </c>
      <c r="C101" s="130">
        <v>6045.7947414999999</v>
      </c>
      <c r="D101" s="130">
        <v>6045.4769305</v>
      </c>
      <c r="E101" s="130">
        <v>0.31781099999989237</v>
      </c>
      <c r="F101" s="131">
        <v>5.2570045945673199E-3</v>
      </c>
      <c r="G101" s="72"/>
      <c r="H101" s="60"/>
      <c r="I101" s="60"/>
      <c r="J101" s="60"/>
    </row>
    <row r="102" spans="2:10" ht="18" customHeight="1" x14ac:dyDescent="0.45">
      <c r="B102" s="132"/>
      <c r="C102" s="142"/>
      <c r="D102" s="142"/>
      <c r="E102" s="142"/>
      <c r="F102" s="45"/>
      <c r="G102" s="72"/>
      <c r="H102" s="60"/>
      <c r="I102" s="60"/>
      <c r="J102" s="60"/>
    </row>
    <row r="103" spans="2:10" ht="18" customHeight="1" x14ac:dyDescent="0.45">
      <c r="B103" s="132"/>
      <c r="C103" s="142"/>
      <c r="D103" s="142"/>
      <c r="E103" s="142"/>
      <c r="F103" s="45"/>
      <c r="G103" s="72"/>
      <c r="H103" s="60"/>
      <c r="I103" s="60"/>
      <c r="J103" s="60"/>
    </row>
    <row r="104" spans="2:10" ht="23" x14ac:dyDescent="0.25">
      <c r="B104" s="8" t="s">
        <v>328</v>
      </c>
    </row>
    <row r="105" spans="2:10" ht="23" x14ac:dyDescent="0.25">
      <c r="B105" s="8" t="s">
        <v>329</v>
      </c>
    </row>
    <row r="106" spans="2:10" ht="23" x14ac:dyDescent="0.25">
      <c r="B106" s="8"/>
    </row>
    <row r="107" spans="2:10" ht="23" x14ac:dyDescent="0.25">
      <c r="B107" s="8"/>
    </row>
    <row r="108" spans="2:10" ht="23" x14ac:dyDescent="0.25">
      <c r="B108" s="8"/>
    </row>
    <row r="112" spans="2:10" ht="75" customHeight="1" x14ac:dyDescent="0.25"/>
    <row r="113" spans="1:10" ht="29" x14ac:dyDescent="0.5">
      <c r="A113" s="2"/>
      <c r="B113" s="4" t="s">
        <v>330</v>
      </c>
      <c r="C113" s="5"/>
      <c r="D113" s="5"/>
      <c r="E113" s="5"/>
      <c r="F113" s="5"/>
      <c r="G113" s="5"/>
      <c r="H113" s="5"/>
      <c r="I113" s="5"/>
      <c r="J113" s="5"/>
    </row>
    <row r="114" spans="1:10" ht="21" customHeight="1" x14ac:dyDescent="0.5">
      <c r="A114" s="2"/>
      <c r="B114" s="33" t="s">
        <v>136</v>
      </c>
      <c r="C114" s="5"/>
      <c r="D114" s="5"/>
      <c r="E114" s="5"/>
      <c r="F114" s="5"/>
      <c r="G114" s="5"/>
      <c r="H114" s="5"/>
      <c r="I114" s="5"/>
      <c r="J114" s="5"/>
    </row>
    <row r="115" spans="1:10" ht="21" customHeight="1" x14ac:dyDescent="0.5">
      <c r="A115" s="2"/>
      <c r="B115" s="5"/>
      <c r="C115" s="5"/>
      <c r="D115" s="5"/>
      <c r="E115" s="5"/>
      <c r="F115" s="5"/>
      <c r="G115" s="5"/>
      <c r="H115" s="5"/>
      <c r="I115" s="5"/>
      <c r="J115" s="5"/>
    </row>
    <row r="116" spans="1:10" ht="21" customHeight="1" thickBot="1" x14ac:dyDescent="0.55000000000000004">
      <c r="A116" s="2"/>
      <c r="B116" s="8"/>
      <c r="C116" s="9" t="s">
        <v>161</v>
      </c>
      <c r="D116" s="9" t="s">
        <v>162</v>
      </c>
      <c r="E116" s="9" t="s">
        <v>163</v>
      </c>
      <c r="F116" s="9" t="s">
        <v>164</v>
      </c>
      <c r="G116" s="9" t="s">
        <v>165</v>
      </c>
      <c r="H116" s="9" t="s">
        <v>166</v>
      </c>
      <c r="I116" s="9" t="s">
        <v>167</v>
      </c>
      <c r="J116" s="9" t="s">
        <v>168</v>
      </c>
    </row>
    <row r="117" spans="1:10" ht="21" customHeight="1" x14ac:dyDescent="0.5">
      <c r="A117" s="2"/>
      <c r="B117" s="64" t="s">
        <v>135</v>
      </c>
      <c r="C117" s="8"/>
      <c r="D117" s="8"/>
      <c r="E117" s="8"/>
      <c r="F117" s="8"/>
      <c r="G117" s="137"/>
      <c r="H117" s="137"/>
      <c r="I117" s="137"/>
      <c r="J117" s="137"/>
    </row>
    <row r="118" spans="1:10" ht="21" customHeight="1" x14ac:dyDescent="0.5">
      <c r="A118" s="2"/>
      <c r="B118" s="33" t="s">
        <v>93</v>
      </c>
      <c r="C118" s="88">
        <v>1139.7186681999999</v>
      </c>
      <c r="D118" s="88">
        <v>1149.8294468000001</v>
      </c>
      <c r="E118" s="88">
        <v>1206.3942757999998</v>
      </c>
      <c r="F118" s="88">
        <v>1263.8604286999998</v>
      </c>
      <c r="G118" s="88">
        <v>1254.4509211</v>
      </c>
      <c r="H118" s="88">
        <v>1201.5693888000001</v>
      </c>
      <c r="I118" s="88">
        <v>1181.2309562999999</v>
      </c>
      <c r="J118" s="88">
        <v>1208.6445335999997</v>
      </c>
    </row>
    <row r="119" spans="1:10" ht="21" customHeight="1" x14ac:dyDescent="0.5">
      <c r="A119" s="2"/>
      <c r="B119" s="33" t="s">
        <v>137</v>
      </c>
      <c r="C119" s="88">
        <v>67.002456199999997</v>
      </c>
      <c r="D119" s="88">
        <v>51.927944199999999</v>
      </c>
      <c r="E119" s="88">
        <v>66.128423499999997</v>
      </c>
      <c r="F119" s="88">
        <v>47.839244199999996</v>
      </c>
      <c r="G119" s="88">
        <v>68.274709599999994</v>
      </c>
      <c r="H119" s="88">
        <v>69.961967299999998</v>
      </c>
      <c r="I119" s="88">
        <v>77.602678800000007</v>
      </c>
      <c r="J119" s="88">
        <v>97.233572299999992</v>
      </c>
    </row>
    <row r="120" spans="1:10" ht="21" customHeight="1" x14ac:dyDescent="0.5">
      <c r="A120" s="2"/>
      <c r="B120" s="33" t="str">
        <f>+$B$10</f>
        <v>Gains (losses) on financial transactions and other</v>
      </c>
      <c r="C120" s="88">
        <f>+C121-C119-C118</f>
        <v>-75.067227131877871</v>
      </c>
      <c r="D120" s="88">
        <f t="shared" ref="D120" si="2">+D121-D119-D118</f>
        <v>-27.057091502881349</v>
      </c>
      <c r="E120" s="88">
        <f t="shared" ref="E120" si="3">+E121-E119-E118</f>
        <v>-21.694145552160307</v>
      </c>
      <c r="F120" s="88">
        <f t="shared" ref="F120" si="4">+F121-F119-F118</f>
        <v>-103.14423840268091</v>
      </c>
      <c r="G120" s="88">
        <f t="shared" ref="G120" si="5">+G121-G119-G118</f>
        <v>-113.1801514756221</v>
      </c>
      <c r="H120" s="88">
        <f t="shared" ref="H120:J120" si="6">+H121-H119-H118</f>
        <v>-104.17017170956979</v>
      </c>
      <c r="I120" s="88">
        <f t="shared" si="6"/>
        <v>-43.958933279302983</v>
      </c>
      <c r="J120" s="88">
        <f t="shared" si="6"/>
        <v>-85.283773984042</v>
      </c>
    </row>
    <row r="121" spans="1:10" ht="21" customHeight="1" x14ac:dyDescent="0.5">
      <c r="A121" s="2"/>
      <c r="B121" s="121" t="s">
        <v>94</v>
      </c>
      <c r="C121" s="90">
        <v>1131.6538972681221</v>
      </c>
      <c r="D121" s="90">
        <v>1174.7002994971187</v>
      </c>
      <c r="E121" s="90">
        <v>1250.8285537478396</v>
      </c>
      <c r="F121" s="90">
        <v>1208.5554344973189</v>
      </c>
      <c r="G121" s="90">
        <v>1209.5454792243779</v>
      </c>
      <c r="H121" s="90">
        <v>1167.3611843904303</v>
      </c>
      <c r="I121" s="90">
        <v>1214.8747018206968</v>
      </c>
      <c r="J121" s="90">
        <v>1220.5943319159578</v>
      </c>
    </row>
    <row r="122" spans="1:10" ht="21" customHeight="1" x14ac:dyDescent="0.5">
      <c r="A122" s="2"/>
      <c r="B122" s="11" t="s">
        <v>141</v>
      </c>
      <c r="C122" s="88">
        <v>-728.85518556812235</v>
      </c>
      <c r="D122" s="88">
        <v>-711.88190709711898</v>
      </c>
      <c r="E122" s="88">
        <v>-707.46561954783942</v>
      </c>
      <c r="F122" s="88">
        <v>-753.17588749731931</v>
      </c>
      <c r="G122" s="88">
        <v>-715.59566432437805</v>
      </c>
      <c r="H122" s="88">
        <v>-703.35066779043018</v>
      </c>
      <c r="I122" s="88">
        <v>-665.81466872069677</v>
      </c>
      <c r="J122" s="88">
        <v>-676.62408801595757</v>
      </c>
    </row>
    <row r="123" spans="1:10" ht="21" customHeight="1" x14ac:dyDescent="0.5">
      <c r="A123" s="2"/>
      <c r="B123" s="11" t="s">
        <v>142</v>
      </c>
      <c r="C123" s="88">
        <v>-3.3999272</v>
      </c>
      <c r="D123" s="88">
        <v>-17.425297699999998</v>
      </c>
      <c r="E123" s="88">
        <v>-10.3134671</v>
      </c>
      <c r="F123" s="88">
        <v>-32.2273444</v>
      </c>
      <c r="G123" s="88">
        <v>-33.279569199999997</v>
      </c>
      <c r="H123" s="88">
        <v>-21.784808099999999</v>
      </c>
      <c r="I123" s="88">
        <v>-0.58544800000000663</v>
      </c>
      <c r="J123" s="88">
        <v>-36.31738829999999</v>
      </c>
    </row>
    <row r="124" spans="1:10" ht="21" customHeight="1" x14ac:dyDescent="0.5">
      <c r="A124" s="2"/>
      <c r="B124" s="11" t="s">
        <v>143</v>
      </c>
      <c r="C124" s="88">
        <v>-17.367409200000001</v>
      </c>
      <c r="D124" s="88">
        <v>-43.965509999999995</v>
      </c>
      <c r="E124" s="88">
        <v>-36.643052200000007</v>
      </c>
      <c r="F124" s="88">
        <v>34.160488100000009</v>
      </c>
      <c r="G124" s="88">
        <v>-52.472465200000002</v>
      </c>
      <c r="H124" s="88">
        <v>-60.128671199999999</v>
      </c>
      <c r="I124" s="88">
        <v>-6.2713119000000006</v>
      </c>
      <c r="J124" s="88">
        <v>-58.0878558</v>
      </c>
    </row>
    <row r="125" spans="1:10" ht="21" customHeight="1" x14ac:dyDescent="0.5">
      <c r="A125" s="2"/>
      <c r="B125" s="11" t="s">
        <v>144</v>
      </c>
      <c r="C125" s="88">
        <v>-6.3843199999999998</v>
      </c>
      <c r="D125" s="88">
        <v>-5.2344800999999999</v>
      </c>
      <c r="E125" s="88">
        <v>-48.372739899999999</v>
      </c>
      <c r="F125" s="88">
        <v>-43.879000099999999</v>
      </c>
      <c r="G125" s="88">
        <v>-61.370570100000002</v>
      </c>
      <c r="H125" s="88">
        <v>-38.022867600000005</v>
      </c>
      <c r="I125" s="88">
        <v>-31.031193899999991</v>
      </c>
      <c r="J125" s="88">
        <v>6.4074245000000047</v>
      </c>
    </row>
    <row r="126" spans="1:10" ht="21" customHeight="1" thickBot="1" x14ac:dyDescent="0.55000000000000004">
      <c r="A126" s="2"/>
      <c r="B126" s="242" t="s">
        <v>96</v>
      </c>
      <c r="C126" s="243">
        <v>375.64705529999998</v>
      </c>
      <c r="D126" s="243">
        <v>396.19310460000003</v>
      </c>
      <c r="E126" s="243">
        <v>448.03367500000002</v>
      </c>
      <c r="F126" s="243">
        <v>413.43369060000009</v>
      </c>
      <c r="G126" s="243">
        <v>346.82721040000001</v>
      </c>
      <c r="H126" s="243">
        <v>344.07416969999997</v>
      </c>
      <c r="I126" s="243">
        <v>511.17207930000006</v>
      </c>
      <c r="J126" s="243">
        <v>455.97242430000006</v>
      </c>
    </row>
    <row r="127" spans="1:10" ht="21" customHeight="1" x14ac:dyDescent="0.5">
      <c r="A127" s="2"/>
      <c r="B127" s="105"/>
      <c r="C127" s="106"/>
      <c r="D127" s="106"/>
      <c r="E127" s="106"/>
      <c r="F127" s="106"/>
      <c r="G127" s="106"/>
      <c r="H127" s="106"/>
      <c r="I127" s="106"/>
      <c r="J127" s="106"/>
    </row>
    <row r="128" spans="1:10" ht="21" customHeight="1" x14ac:dyDescent="0.5">
      <c r="A128" s="2"/>
      <c r="B128" s="105"/>
      <c r="C128" s="106"/>
      <c r="D128" s="106"/>
      <c r="E128" s="106"/>
      <c r="F128" s="106"/>
      <c r="G128" s="106"/>
      <c r="H128" s="106"/>
      <c r="I128" s="106"/>
      <c r="J128" s="106"/>
    </row>
    <row r="129" spans="2:10" ht="23.5" thickBot="1" x14ac:dyDescent="0.3">
      <c r="C129" s="223" t="s">
        <v>244</v>
      </c>
      <c r="D129" s="223" t="s">
        <v>245</v>
      </c>
      <c r="E129" s="223" t="s">
        <v>246</v>
      </c>
      <c r="F129" s="223" t="s">
        <v>173</v>
      </c>
      <c r="G129" s="223" t="s">
        <v>247</v>
      </c>
      <c r="H129" s="223" t="s">
        <v>248</v>
      </c>
      <c r="I129" s="223" t="s">
        <v>172</v>
      </c>
      <c r="J129" s="223" t="s">
        <v>171</v>
      </c>
    </row>
    <row r="130" spans="2:10" ht="23" x14ac:dyDescent="0.25">
      <c r="B130" s="64" t="s">
        <v>155</v>
      </c>
    </row>
    <row r="131" spans="2:10" ht="23" x14ac:dyDescent="0.25">
      <c r="B131" s="8" t="s">
        <v>326</v>
      </c>
      <c r="C131" s="88">
        <v>233193.38775200001</v>
      </c>
      <c r="D131" s="88">
        <v>232622.1751043</v>
      </c>
      <c r="E131" s="88">
        <v>234850.5389477</v>
      </c>
      <c r="F131" s="88">
        <v>233032.8829198</v>
      </c>
      <c r="G131" s="88">
        <v>231018.58205580001</v>
      </c>
      <c r="H131" s="88">
        <v>226116.6787508</v>
      </c>
      <c r="I131" s="88">
        <v>223448.87700450001</v>
      </c>
      <c r="J131" s="88">
        <v>225042.92289740001</v>
      </c>
    </row>
    <row r="132" spans="2:10" ht="23" x14ac:dyDescent="0.25">
      <c r="B132" s="8" t="s">
        <v>14</v>
      </c>
      <c r="C132" s="12">
        <v>222915.75733590001</v>
      </c>
      <c r="D132" s="12">
        <v>217653.0340327</v>
      </c>
      <c r="E132" s="12">
        <v>219920.44104999999</v>
      </c>
      <c r="F132" s="12">
        <v>217765.26643260001</v>
      </c>
      <c r="G132" s="12">
        <v>215293.4418003</v>
      </c>
      <c r="H132" s="12">
        <v>212144.1594259</v>
      </c>
      <c r="I132" s="12">
        <v>211792.7138919</v>
      </c>
      <c r="J132" s="12">
        <v>215472.47545579998</v>
      </c>
    </row>
    <row r="133" spans="2:10" ht="23" x14ac:dyDescent="0.25">
      <c r="B133" s="8" t="s">
        <v>327</v>
      </c>
      <c r="C133" s="12">
        <v>216908.45914630001</v>
      </c>
      <c r="D133" s="12">
        <v>211577.29230229999</v>
      </c>
      <c r="E133" s="12">
        <v>213790.0233075</v>
      </c>
      <c r="F133" s="12">
        <v>211719.7895021</v>
      </c>
      <c r="G133" s="12">
        <v>209383.22544189999</v>
      </c>
      <c r="H133" s="12">
        <v>206255.46137460001</v>
      </c>
      <c r="I133" s="12">
        <v>205873.149897</v>
      </c>
      <c r="J133" s="12">
        <v>209426.68071429999</v>
      </c>
    </row>
    <row r="134" spans="2:10" ht="23.5" thickBot="1" x14ac:dyDescent="0.3">
      <c r="B134" s="129" t="s">
        <v>316</v>
      </c>
      <c r="C134" s="130">
        <v>6007.2981896000001</v>
      </c>
      <c r="D134" s="130">
        <v>6075.7417304000001</v>
      </c>
      <c r="E134" s="130">
        <v>6130.4177424999998</v>
      </c>
      <c r="F134" s="130">
        <v>6045.4769305</v>
      </c>
      <c r="G134" s="130">
        <v>5910.2163584</v>
      </c>
      <c r="H134" s="130">
        <v>5888.6980512999999</v>
      </c>
      <c r="I134" s="130">
        <v>5919.5639948999997</v>
      </c>
      <c r="J134" s="130">
        <v>6045.7947414999999</v>
      </c>
    </row>
    <row r="135" spans="2:10" ht="23" x14ac:dyDescent="0.25">
      <c r="B135" s="8"/>
      <c r="C135" s="12"/>
      <c r="D135" s="12"/>
      <c r="E135" s="12"/>
      <c r="F135" s="12"/>
      <c r="G135" s="12"/>
      <c r="H135" s="12"/>
      <c r="I135" s="12"/>
      <c r="J135" s="12"/>
    </row>
    <row r="136" spans="2:10" ht="23" x14ac:dyDescent="0.25">
      <c r="B136" s="8"/>
      <c r="C136" s="12"/>
      <c r="D136" s="12"/>
      <c r="E136" s="12"/>
      <c r="F136" s="12"/>
      <c r="G136" s="12"/>
      <c r="H136" s="12"/>
      <c r="I136" s="12"/>
      <c r="J136" s="12"/>
    </row>
    <row r="138" spans="2:10" ht="23" x14ac:dyDescent="0.25">
      <c r="B138" s="8" t="s">
        <v>328</v>
      </c>
    </row>
    <row r="139" spans="2:10" ht="23" x14ac:dyDescent="0.25">
      <c r="B139" s="8" t="s">
        <v>329</v>
      </c>
    </row>
    <row r="140" spans="2:10" ht="19" x14ac:dyDescent="0.25">
      <c r="B140" s="14"/>
    </row>
    <row r="154" spans="1:10" ht="25" customHeight="1" x14ac:dyDescent="0.25"/>
    <row r="155" spans="1:10" ht="75" customHeight="1" x14ac:dyDescent="0.5">
      <c r="A155" s="2"/>
      <c r="B155" s="2"/>
      <c r="C155" s="2"/>
      <c r="D155" s="2"/>
      <c r="E155" s="2"/>
      <c r="F155" s="2"/>
      <c r="G155" s="2"/>
      <c r="H155" s="2"/>
      <c r="I155" s="2"/>
      <c r="J155" s="2"/>
    </row>
    <row r="156" spans="1:10" ht="29" x14ac:dyDescent="0.5">
      <c r="A156" s="2"/>
      <c r="B156" s="4" t="s">
        <v>331</v>
      </c>
      <c r="C156" s="5"/>
      <c r="D156" s="5"/>
      <c r="E156" s="5"/>
      <c r="F156" s="5"/>
      <c r="G156" s="5"/>
      <c r="H156" s="5"/>
      <c r="I156" s="5"/>
      <c r="J156" s="5"/>
    </row>
    <row r="157" spans="1:10" ht="21" customHeight="1" x14ac:dyDescent="0.5">
      <c r="A157" s="2"/>
      <c r="B157" s="33" t="s">
        <v>136</v>
      </c>
      <c r="C157" s="5"/>
      <c r="D157" s="5"/>
      <c r="E157" s="5"/>
      <c r="F157" s="5"/>
      <c r="G157" s="5"/>
      <c r="H157" s="5"/>
      <c r="I157" s="5"/>
      <c r="J157" s="5"/>
    </row>
    <row r="158" spans="1:10" ht="21" customHeight="1" thickBot="1" x14ac:dyDescent="0.55000000000000004">
      <c r="A158" s="2"/>
      <c r="B158" s="56"/>
      <c r="C158" s="6"/>
      <c r="D158" s="6"/>
      <c r="E158" s="7" t="s">
        <v>15</v>
      </c>
      <c r="F158" s="7"/>
      <c r="G158" s="5"/>
      <c r="H158" s="5"/>
      <c r="I158" s="5"/>
      <c r="J158" s="5"/>
    </row>
    <row r="159" spans="1:10" ht="21" customHeight="1" thickBot="1" x14ac:dyDescent="0.55000000000000004">
      <c r="A159" s="2"/>
      <c r="B159" s="5"/>
      <c r="C159" s="9">
        <v>2025</v>
      </c>
      <c r="D159" s="9">
        <v>2024</v>
      </c>
      <c r="E159" s="9" t="s">
        <v>16</v>
      </c>
      <c r="F159" s="9" t="s">
        <v>0</v>
      </c>
      <c r="G159" s="122"/>
      <c r="H159" s="5"/>
      <c r="I159" s="5"/>
      <c r="J159" s="5"/>
    </row>
    <row r="160" spans="1:10" ht="21" customHeight="1" x14ac:dyDescent="0.5">
      <c r="A160" s="2"/>
      <c r="B160" s="64" t="s">
        <v>135</v>
      </c>
      <c r="C160" s="8"/>
      <c r="D160" s="8"/>
      <c r="E160" s="8"/>
      <c r="F160" s="8"/>
      <c r="G160" s="5"/>
      <c r="H160" s="5"/>
      <c r="I160" s="5"/>
      <c r="J160" s="5"/>
    </row>
    <row r="161" spans="1:10" ht="21" customHeight="1" x14ac:dyDescent="0.5">
      <c r="A161" s="2"/>
      <c r="B161" s="33" t="s">
        <v>93</v>
      </c>
      <c r="C161" s="88">
        <v>3900.7586587000001</v>
      </c>
      <c r="D161" s="88">
        <v>3974.1861426999999</v>
      </c>
      <c r="E161" s="88">
        <v>-73.427483999999822</v>
      </c>
      <c r="F161" s="123">
        <v>-1.8476105890227461</v>
      </c>
      <c r="G161" s="5"/>
      <c r="H161" s="5"/>
      <c r="I161" s="5"/>
      <c r="J161" s="5"/>
    </row>
    <row r="162" spans="1:10" ht="21" customHeight="1" x14ac:dyDescent="0.5">
      <c r="A162" s="2"/>
      <c r="B162" s="33" t="s">
        <v>137</v>
      </c>
      <c r="C162" s="88">
        <v>928.89772930000004</v>
      </c>
      <c r="D162" s="88">
        <v>909.79303640000001</v>
      </c>
      <c r="E162" s="88">
        <v>19.104692900000032</v>
      </c>
      <c r="F162" s="123">
        <v>2.0998943864855493</v>
      </c>
      <c r="G162" s="5"/>
      <c r="H162" s="5"/>
      <c r="I162" s="5"/>
      <c r="J162" s="5"/>
    </row>
    <row r="163" spans="1:10" ht="21" customHeight="1" x14ac:dyDescent="0.5">
      <c r="A163" s="2"/>
      <c r="B163" s="33" t="str">
        <f>+$B$10</f>
        <v>Gains (losses) on financial transactions and other</v>
      </c>
      <c r="C163" s="88">
        <f>+C164-C162-C161</f>
        <v>-9.6367502999996759</v>
      </c>
      <c r="D163" s="88">
        <f>+D164-D162-D161</f>
        <v>-23.455484199999773</v>
      </c>
      <c r="E163" s="88">
        <f>+E164-E162-E161</f>
        <v>13.818733899999984</v>
      </c>
      <c r="F163" s="123">
        <f>IF(ISERR(+C163/D163-1)*100,"—",IF((+C163/D163-1)*100&lt;-100,"—",IF((+C163/D163-1)*100&gt;999,"—",(+C163/D163-1)*100)))</f>
        <v>-58.91472451462004</v>
      </c>
      <c r="G163" s="5"/>
      <c r="H163" s="5"/>
      <c r="I163" s="5"/>
      <c r="J163" s="5"/>
    </row>
    <row r="164" spans="1:10" ht="21" customHeight="1" x14ac:dyDescent="0.5">
      <c r="A164" s="2"/>
      <c r="B164" s="121" t="s">
        <v>94</v>
      </c>
      <c r="C164" s="90">
        <v>4820.0196377000002</v>
      </c>
      <c r="D164" s="90">
        <v>4860.5236949</v>
      </c>
      <c r="E164" s="90">
        <v>-40.504057199999806</v>
      </c>
      <c r="F164" s="89">
        <v>-0.83332701870169845</v>
      </c>
      <c r="G164" s="5"/>
      <c r="H164" s="5"/>
      <c r="I164" s="5"/>
      <c r="J164" s="5"/>
    </row>
    <row r="165" spans="1:10" ht="21" customHeight="1" x14ac:dyDescent="0.5">
      <c r="A165" s="2"/>
      <c r="B165" s="11" t="s">
        <v>141</v>
      </c>
      <c r="C165" s="88">
        <v>-1985.4228517000001</v>
      </c>
      <c r="D165" s="88">
        <v>-2074.9062900999998</v>
      </c>
      <c r="E165" s="88">
        <v>89.483438399999613</v>
      </c>
      <c r="F165" s="123">
        <v>-4.312649627935099</v>
      </c>
      <c r="G165" s="5"/>
      <c r="H165" s="5"/>
      <c r="I165" s="5"/>
      <c r="J165" s="5"/>
    </row>
    <row r="166" spans="1:10" ht="21" customHeight="1" x14ac:dyDescent="0.5">
      <c r="A166" s="2"/>
      <c r="B166" s="11" t="s">
        <v>142</v>
      </c>
      <c r="C166" s="88">
        <v>-70.052731499999993</v>
      </c>
      <c r="D166" s="88">
        <v>-39.491251800000001</v>
      </c>
      <c r="E166" s="88">
        <v>-30.561479699999992</v>
      </c>
      <c r="F166" s="123">
        <v>77.387974062650486</v>
      </c>
      <c r="G166" s="5"/>
      <c r="H166" s="5"/>
      <c r="I166" s="5"/>
      <c r="J166" s="5"/>
    </row>
    <row r="167" spans="1:10" ht="21" customHeight="1" x14ac:dyDescent="0.5">
      <c r="A167" s="2"/>
      <c r="B167" s="11" t="s">
        <v>143</v>
      </c>
      <c r="C167" s="88">
        <v>-1136.1721766999999</v>
      </c>
      <c r="D167" s="88">
        <v>-1222.2165454999999</v>
      </c>
      <c r="E167" s="88">
        <v>86.044368800000029</v>
      </c>
      <c r="F167" s="123">
        <v>-7.0400265089522165</v>
      </c>
      <c r="G167" s="5"/>
      <c r="H167" s="5"/>
      <c r="I167" s="5"/>
      <c r="J167" s="5"/>
    </row>
    <row r="168" spans="1:10" ht="21" customHeight="1" x14ac:dyDescent="0.5">
      <c r="A168" s="2"/>
      <c r="B168" s="11" t="s">
        <v>144</v>
      </c>
      <c r="C168" s="88">
        <v>0</v>
      </c>
      <c r="D168" s="88">
        <v>0</v>
      </c>
      <c r="E168" s="88">
        <v>0</v>
      </c>
      <c r="F168" s="123" t="s">
        <v>140</v>
      </c>
      <c r="G168" s="5"/>
      <c r="H168" s="5"/>
      <c r="I168" s="5"/>
      <c r="J168" s="5"/>
    </row>
    <row r="169" spans="1:10" ht="21" customHeight="1" thickBot="1" x14ac:dyDescent="0.55000000000000004">
      <c r="A169" s="2"/>
      <c r="B169" s="242" t="s">
        <v>96</v>
      </c>
      <c r="C169" s="243">
        <v>1628.3718778</v>
      </c>
      <c r="D169" s="243">
        <v>1523.9096075</v>
      </c>
      <c r="E169" s="243">
        <v>104.4622703</v>
      </c>
      <c r="F169" s="244">
        <v>6.8548862600434788</v>
      </c>
      <c r="G169" s="5"/>
      <c r="H169" s="5"/>
      <c r="I169" s="5"/>
      <c r="J169" s="5"/>
    </row>
    <row r="170" spans="1:10" ht="21" customHeight="1" x14ac:dyDescent="0.5">
      <c r="A170" s="2"/>
      <c r="B170" s="11"/>
      <c r="C170" s="88"/>
      <c r="D170" s="88"/>
      <c r="E170" s="88"/>
      <c r="F170" s="123"/>
      <c r="G170" s="5"/>
      <c r="H170" s="5"/>
      <c r="I170" s="5"/>
      <c r="J170" s="5"/>
    </row>
    <row r="171" spans="1:10" ht="18" customHeight="1" x14ac:dyDescent="0.25">
      <c r="B171" s="14"/>
      <c r="C171" s="140"/>
      <c r="D171" s="140"/>
      <c r="E171" s="140"/>
      <c r="F171" s="141"/>
    </row>
    <row r="172" spans="1:10" ht="18" customHeight="1" thickBot="1" x14ac:dyDescent="0.3">
      <c r="E172" s="7" t="s">
        <v>15</v>
      </c>
      <c r="F172" s="7"/>
    </row>
    <row r="173" spans="1:10" ht="18" customHeight="1" thickBot="1" x14ac:dyDescent="0.3">
      <c r="C173" s="223" t="s">
        <v>171</v>
      </c>
      <c r="D173" s="223" t="s">
        <v>173</v>
      </c>
      <c r="E173" s="9" t="s">
        <v>16</v>
      </c>
      <c r="F173" s="9" t="s">
        <v>0</v>
      </c>
    </row>
    <row r="174" spans="1:10" ht="21" customHeight="1" x14ac:dyDescent="0.25">
      <c r="B174" s="64" t="s">
        <v>155</v>
      </c>
    </row>
    <row r="175" spans="1:10" ht="21" customHeight="1" x14ac:dyDescent="0.25">
      <c r="B175" s="8" t="s">
        <v>326</v>
      </c>
      <c r="C175" s="12">
        <v>37284.427355799999</v>
      </c>
      <c r="D175" s="12">
        <v>35721.348177599997</v>
      </c>
      <c r="E175" s="12">
        <v>1563.0791782000015</v>
      </c>
      <c r="F175" s="13">
        <v>4.3757563976271507</v>
      </c>
    </row>
    <row r="176" spans="1:10" ht="21" customHeight="1" x14ac:dyDescent="0.25">
      <c r="B176" s="8" t="s">
        <v>14</v>
      </c>
      <c r="C176" s="12">
        <v>54278.113117100002</v>
      </c>
      <c r="D176" s="12">
        <v>48219.575604199999</v>
      </c>
      <c r="E176" s="12">
        <v>6058.5375129000022</v>
      </c>
      <c r="F176" s="13">
        <v>12.56447705519062</v>
      </c>
    </row>
    <row r="177" spans="1:10" ht="21" customHeight="1" x14ac:dyDescent="0.25">
      <c r="B177" s="8" t="s">
        <v>327</v>
      </c>
      <c r="C177" s="12">
        <v>38864.1208243</v>
      </c>
      <c r="D177" s="12">
        <v>35244.969826300003</v>
      </c>
      <c r="E177" s="12">
        <v>3619.1509979999973</v>
      </c>
      <c r="F177" s="13">
        <v>10.268560352970896</v>
      </c>
      <c r="G177" s="72"/>
      <c r="H177" s="60"/>
      <c r="I177" s="60"/>
      <c r="J177" s="60"/>
    </row>
    <row r="178" spans="1:10" ht="21" customHeight="1" thickBot="1" x14ac:dyDescent="0.3">
      <c r="B178" s="129" t="s">
        <v>316</v>
      </c>
      <c r="C178" s="130">
        <v>15413.9922928</v>
      </c>
      <c r="D178" s="130">
        <v>12974.6057779</v>
      </c>
      <c r="E178" s="130">
        <v>2439.3865148999994</v>
      </c>
      <c r="F178" s="131">
        <v>18.801238023393921</v>
      </c>
      <c r="G178" s="72"/>
      <c r="H178" s="60"/>
      <c r="I178" s="60"/>
      <c r="J178" s="60"/>
    </row>
    <row r="179" spans="1:10" ht="18" customHeight="1" x14ac:dyDescent="0.45">
      <c r="B179" s="132"/>
      <c r="C179" s="142"/>
      <c r="D179" s="142"/>
      <c r="E179" s="142"/>
      <c r="F179" s="45"/>
      <c r="G179" s="72"/>
      <c r="H179" s="60"/>
      <c r="I179" s="60"/>
      <c r="J179" s="60"/>
    </row>
    <row r="180" spans="1:10" ht="18" customHeight="1" x14ac:dyDescent="0.45">
      <c r="B180" s="132"/>
      <c r="C180" s="142"/>
      <c r="D180" s="142"/>
      <c r="E180" s="142"/>
      <c r="F180" s="45"/>
      <c r="G180" s="72"/>
      <c r="H180" s="60"/>
      <c r="I180" s="60"/>
      <c r="J180" s="60"/>
    </row>
    <row r="181" spans="1:10" ht="23" x14ac:dyDescent="0.25">
      <c r="B181" s="8"/>
    </row>
    <row r="182" spans="1:10" ht="23" x14ac:dyDescent="0.25">
      <c r="B182" s="8" t="s">
        <v>328</v>
      </c>
    </row>
    <row r="183" spans="1:10" ht="23" x14ac:dyDescent="0.25">
      <c r="B183" s="8" t="s">
        <v>329</v>
      </c>
    </row>
    <row r="184" spans="1:10" ht="23" x14ac:dyDescent="0.25">
      <c r="B184" s="8"/>
    </row>
    <row r="185" spans="1:10" ht="23" x14ac:dyDescent="0.25">
      <c r="B185" s="8"/>
    </row>
    <row r="189" spans="1:10" ht="75" customHeight="1" x14ac:dyDescent="0.25"/>
    <row r="190" spans="1:10" ht="29" x14ac:dyDescent="0.5">
      <c r="A190" s="2"/>
      <c r="B190" s="4" t="s">
        <v>331</v>
      </c>
      <c r="C190" s="5"/>
      <c r="D190" s="5"/>
      <c r="E190" s="5"/>
      <c r="F190" s="5"/>
      <c r="G190" s="5"/>
      <c r="H190" s="5"/>
      <c r="I190" s="5"/>
      <c r="J190" s="5"/>
    </row>
    <row r="191" spans="1:10" ht="21" customHeight="1" x14ac:dyDescent="0.5">
      <c r="A191" s="2"/>
      <c r="B191" s="33" t="s">
        <v>136</v>
      </c>
      <c r="C191" s="5"/>
      <c r="D191" s="5"/>
      <c r="E191" s="5"/>
      <c r="F191" s="5"/>
      <c r="G191" s="5"/>
      <c r="H191" s="5"/>
      <c r="I191" s="5"/>
      <c r="J191" s="5"/>
    </row>
    <row r="192" spans="1:10" ht="21" customHeight="1" x14ac:dyDescent="0.5">
      <c r="A192" s="2"/>
      <c r="B192" s="5"/>
      <c r="C192" s="5"/>
      <c r="D192" s="5"/>
      <c r="E192" s="5"/>
      <c r="F192" s="5"/>
      <c r="G192" s="5"/>
      <c r="H192" s="5"/>
      <c r="I192" s="5"/>
      <c r="J192" s="5"/>
    </row>
    <row r="193" spans="1:10" ht="21" customHeight="1" thickBot="1" x14ac:dyDescent="0.55000000000000004">
      <c r="A193" s="2"/>
      <c r="B193" s="8"/>
      <c r="C193" s="9" t="s">
        <v>161</v>
      </c>
      <c r="D193" s="9" t="s">
        <v>162</v>
      </c>
      <c r="E193" s="9" t="s">
        <v>163</v>
      </c>
      <c r="F193" s="9" t="s">
        <v>164</v>
      </c>
      <c r="G193" s="9" t="s">
        <v>165</v>
      </c>
      <c r="H193" s="9" t="s">
        <v>166</v>
      </c>
      <c r="I193" s="9" t="s">
        <v>167</v>
      </c>
      <c r="J193" s="9" t="s">
        <v>168</v>
      </c>
    </row>
    <row r="194" spans="1:10" ht="21" customHeight="1" x14ac:dyDescent="0.5">
      <c r="A194" s="2"/>
      <c r="B194" s="64" t="s">
        <v>135</v>
      </c>
      <c r="C194" s="8"/>
      <c r="D194" s="8"/>
      <c r="E194" s="8"/>
      <c r="F194" s="8"/>
      <c r="G194" s="137"/>
      <c r="H194" s="137"/>
      <c r="I194" s="137"/>
      <c r="J194" s="137"/>
    </row>
    <row r="195" spans="1:10" ht="21" customHeight="1" x14ac:dyDescent="0.5">
      <c r="A195" s="2"/>
      <c r="B195" s="33" t="s">
        <v>93</v>
      </c>
      <c r="C195" s="88">
        <v>1025.6717593000001</v>
      </c>
      <c r="D195" s="88">
        <v>1019.5382101</v>
      </c>
      <c r="E195" s="88">
        <v>946.99171879999972</v>
      </c>
      <c r="F195" s="88">
        <v>981.98445450000008</v>
      </c>
      <c r="G195" s="88">
        <v>963.25314909999997</v>
      </c>
      <c r="H195" s="88">
        <v>953.00189980000005</v>
      </c>
      <c r="I195" s="88">
        <v>969.87403820000009</v>
      </c>
      <c r="J195" s="88">
        <v>1014.6295716</v>
      </c>
    </row>
    <row r="196" spans="1:10" ht="21" customHeight="1" x14ac:dyDescent="0.5">
      <c r="A196" s="2"/>
      <c r="B196" s="33" t="s">
        <v>137</v>
      </c>
      <c r="C196" s="88">
        <v>239.35906230000001</v>
      </c>
      <c r="D196" s="88">
        <v>249.26088570000002</v>
      </c>
      <c r="E196" s="88">
        <v>217.98602199999993</v>
      </c>
      <c r="F196" s="88">
        <v>203.18706640000005</v>
      </c>
      <c r="G196" s="88">
        <v>211.8180638</v>
      </c>
      <c r="H196" s="88">
        <v>220.36390779999999</v>
      </c>
      <c r="I196" s="88">
        <v>226.39354530000003</v>
      </c>
      <c r="J196" s="88">
        <v>270.32221240000001</v>
      </c>
    </row>
    <row r="197" spans="1:10" ht="21" customHeight="1" x14ac:dyDescent="0.5">
      <c r="A197" s="2"/>
      <c r="B197" s="33" t="str">
        <f>+$B$10</f>
        <v>Gains (losses) on financial transactions and other</v>
      </c>
      <c r="C197" s="88">
        <f>+C198-C196-C195</f>
        <v>-30.292623000000049</v>
      </c>
      <c r="D197" s="88">
        <f t="shared" ref="D197" si="7">+D198-D196-D195</f>
        <v>-2.9865442000000257</v>
      </c>
      <c r="E197" s="88">
        <f t="shared" ref="E197" si="8">+E198-E196-E195</f>
        <v>-28.741531099999634</v>
      </c>
      <c r="F197" s="88">
        <f t="shared" ref="F197" si="9">+F198-F196-F195</f>
        <v>38.565214099999821</v>
      </c>
      <c r="G197" s="88">
        <f t="shared" ref="G197" si="10">+G198-G196-G195</f>
        <v>-36.603561600000035</v>
      </c>
      <c r="H197" s="88">
        <f t="shared" ref="H197:J197" si="11">+H198-H196-H195</f>
        <v>-22.305457199999978</v>
      </c>
      <c r="I197" s="88">
        <f t="shared" si="11"/>
        <v>-3.7891060000002881</v>
      </c>
      <c r="J197" s="88">
        <f t="shared" si="11"/>
        <v>53.061374500000511</v>
      </c>
    </row>
    <row r="198" spans="1:10" ht="21" customHeight="1" x14ac:dyDescent="0.5">
      <c r="A198" s="2"/>
      <c r="B198" s="121" t="s">
        <v>94</v>
      </c>
      <c r="C198" s="90">
        <v>1234.7381986</v>
      </c>
      <c r="D198" s="90">
        <v>1265.8125516</v>
      </c>
      <c r="E198" s="90">
        <v>1136.2362097</v>
      </c>
      <c r="F198" s="90">
        <v>1223.736735</v>
      </c>
      <c r="G198" s="90">
        <v>1138.4676512999999</v>
      </c>
      <c r="H198" s="90">
        <v>1151.0603504000001</v>
      </c>
      <c r="I198" s="90">
        <v>1192.4784774999998</v>
      </c>
      <c r="J198" s="90">
        <v>1338.0131585000004</v>
      </c>
    </row>
    <row r="199" spans="1:10" ht="21" customHeight="1" x14ac:dyDescent="0.5">
      <c r="A199" s="2"/>
      <c r="B199" s="11" t="s">
        <v>141</v>
      </c>
      <c r="C199" s="88">
        <v>-517.11783600000001</v>
      </c>
      <c r="D199" s="88">
        <v>-525.29656239999997</v>
      </c>
      <c r="E199" s="88">
        <v>-493.27057249999984</v>
      </c>
      <c r="F199" s="88">
        <v>-539.22131919999993</v>
      </c>
      <c r="G199" s="88">
        <v>-477.062163</v>
      </c>
      <c r="H199" s="88">
        <v>-466.00674910000004</v>
      </c>
      <c r="I199" s="88">
        <v>-482.42893370000002</v>
      </c>
      <c r="J199" s="88">
        <v>-559.92500590000009</v>
      </c>
    </row>
    <row r="200" spans="1:10" ht="21" customHeight="1" x14ac:dyDescent="0.5">
      <c r="A200" s="2"/>
      <c r="B200" s="11" t="s">
        <v>142</v>
      </c>
      <c r="C200" s="88">
        <v>-8.7794176999999998</v>
      </c>
      <c r="D200" s="88">
        <v>-11.581149</v>
      </c>
      <c r="E200" s="88">
        <v>-8.8779722000000021</v>
      </c>
      <c r="F200" s="88">
        <v>-10.252712899999999</v>
      </c>
      <c r="G200" s="88">
        <v>-21.735007400000001</v>
      </c>
      <c r="H200" s="88">
        <v>-16.286762099999997</v>
      </c>
      <c r="I200" s="88">
        <v>-13.281038200000005</v>
      </c>
      <c r="J200" s="88">
        <v>-18.749923799999991</v>
      </c>
    </row>
    <row r="201" spans="1:10" ht="21" customHeight="1" x14ac:dyDescent="0.5">
      <c r="A201" s="2"/>
      <c r="B201" s="11" t="s">
        <v>143</v>
      </c>
      <c r="C201" s="88">
        <v>-358.89893749999999</v>
      </c>
      <c r="D201" s="88">
        <v>-340.60580189999996</v>
      </c>
      <c r="E201" s="88">
        <v>-281.84038350000003</v>
      </c>
      <c r="F201" s="88">
        <v>-240.87142259999996</v>
      </c>
      <c r="G201" s="88">
        <v>-282.99098149999998</v>
      </c>
      <c r="H201" s="88">
        <v>-274.30492479999998</v>
      </c>
      <c r="I201" s="88">
        <v>-298.36255510000001</v>
      </c>
      <c r="J201" s="88">
        <v>-280.51371529999994</v>
      </c>
    </row>
    <row r="202" spans="1:10" ht="21" customHeight="1" x14ac:dyDescent="0.5">
      <c r="A202" s="2"/>
      <c r="B202" s="11" t="s">
        <v>144</v>
      </c>
      <c r="C202" s="88">
        <v>0</v>
      </c>
      <c r="D202" s="88">
        <v>0</v>
      </c>
      <c r="E202" s="88">
        <v>0</v>
      </c>
      <c r="F202" s="88">
        <v>0</v>
      </c>
      <c r="G202" s="88">
        <v>0</v>
      </c>
      <c r="H202" s="88">
        <v>0</v>
      </c>
      <c r="I202" s="88">
        <v>0</v>
      </c>
      <c r="J202" s="88">
        <v>0</v>
      </c>
    </row>
    <row r="203" spans="1:10" ht="21" customHeight="1" thickBot="1" x14ac:dyDescent="0.55000000000000004">
      <c r="A203" s="2"/>
      <c r="B203" s="242" t="s">
        <v>96</v>
      </c>
      <c r="C203" s="243">
        <v>349.94200740000002</v>
      </c>
      <c r="D203" s="243">
        <v>388.32903829999992</v>
      </c>
      <c r="E203" s="243">
        <v>352.24728149999999</v>
      </c>
      <c r="F203" s="243">
        <v>433.39128030000006</v>
      </c>
      <c r="G203" s="243">
        <v>356.6794994</v>
      </c>
      <c r="H203" s="243">
        <v>394.46191440000001</v>
      </c>
      <c r="I203" s="243">
        <v>398.4059506000001</v>
      </c>
      <c r="J203" s="243">
        <v>478.82451339999989</v>
      </c>
    </row>
    <row r="204" spans="1:10" ht="21" customHeight="1" x14ac:dyDescent="0.5">
      <c r="A204" s="2"/>
      <c r="B204" s="105"/>
      <c r="C204" s="106"/>
      <c r="D204" s="106"/>
      <c r="E204" s="106"/>
      <c r="F204" s="106"/>
      <c r="G204" s="106"/>
      <c r="H204" s="106"/>
      <c r="I204" s="106"/>
      <c r="J204" s="106"/>
    </row>
    <row r="205" spans="1:10" ht="21" customHeight="1" x14ac:dyDescent="0.5">
      <c r="A205" s="2"/>
      <c r="B205" s="105"/>
      <c r="C205" s="106"/>
      <c r="D205" s="106"/>
      <c r="E205" s="106"/>
      <c r="F205" s="106"/>
      <c r="G205" s="106"/>
      <c r="H205" s="106"/>
      <c r="I205" s="106"/>
      <c r="J205" s="106"/>
    </row>
    <row r="206" spans="1:10" ht="23.5" thickBot="1" x14ac:dyDescent="0.3">
      <c r="C206" s="223" t="s">
        <v>244</v>
      </c>
      <c r="D206" s="223" t="s">
        <v>245</v>
      </c>
      <c r="E206" s="223" t="s">
        <v>246</v>
      </c>
      <c r="F206" s="223" t="s">
        <v>173</v>
      </c>
      <c r="G206" s="223" t="s">
        <v>247</v>
      </c>
      <c r="H206" s="223" t="s">
        <v>248</v>
      </c>
      <c r="I206" s="223" t="s">
        <v>172</v>
      </c>
      <c r="J206" s="223" t="s">
        <v>171</v>
      </c>
    </row>
    <row r="207" spans="1:10" ht="23" x14ac:dyDescent="0.25">
      <c r="B207" s="64" t="s">
        <v>155</v>
      </c>
    </row>
    <row r="208" spans="1:10" ht="23" x14ac:dyDescent="0.25">
      <c r="B208" s="8" t="s">
        <v>326</v>
      </c>
      <c r="C208" s="88">
        <v>40225.464084599997</v>
      </c>
      <c r="D208" s="88">
        <v>37796.722044200003</v>
      </c>
      <c r="E208" s="88">
        <v>34697.179866400002</v>
      </c>
      <c r="F208" s="88">
        <v>35721.348177599997</v>
      </c>
      <c r="G208" s="88">
        <v>35095.275574599997</v>
      </c>
      <c r="H208" s="88">
        <v>34975.914851599999</v>
      </c>
      <c r="I208" s="88">
        <v>36356.332672099998</v>
      </c>
      <c r="J208" s="88">
        <v>37284.427355799999</v>
      </c>
    </row>
    <row r="209" spans="2:10" ht="23" x14ac:dyDescent="0.25">
      <c r="B209" s="8" t="s">
        <v>14</v>
      </c>
      <c r="C209" s="12">
        <v>54719.747181400002</v>
      </c>
      <c r="D209" s="12">
        <v>51620.951757700001</v>
      </c>
      <c r="E209" s="12">
        <v>45960.085752300001</v>
      </c>
      <c r="F209" s="12">
        <v>48219.575604199999</v>
      </c>
      <c r="G209" s="12">
        <v>48607.467622700002</v>
      </c>
      <c r="H209" s="12">
        <v>49071.6440869</v>
      </c>
      <c r="I209" s="12">
        <v>51142.363226599999</v>
      </c>
      <c r="J209" s="12">
        <v>54278.113117100002</v>
      </c>
    </row>
    <row r="210" spans="2:10" ht="23" x14ac:dyDescent="0.25">
      <c r="B210" s="8" t="s">
        <v>327</v>
      </c>
      <c r="C210" s="12">
        <v>42635.115725900003</v>
      </c>
      <c r="D210" s="12">
        <v>38842.982765699999</v>
      </c>
      <c r="E210" s="12">
        <v>33508.190954400001</v>
      </c>
      <c r="F210" s="12">
        <v>35244.969826300003</v>
      </c>
      <c r="G210" s="12">
        <v>35139.111050799998</v>
      </c>
      <c r="H210" s="12">
        <v>35018.379237100002</v>
      </c>
      <c r="I210" s="12">
        <v>35905.052479899998</v>
      </c>
      <c r="J210" s="12">
        <v>38864.1208243</v>
      </c>
    </row>
    <row r="211" spans="2:10" ht="23.5" thickBot="1" x14ac:dyDescent="0.3">
      <c r="B211" s="129" t="s">
        <v>316</v>
      </c>
      <c r="C211" s="130">
        <v>12084.631455500001</v>
      </c>
      <c r="D211" s="130">
        <v>12777.968992</v>
      </c>
      <c r="E211" s="130">
        <v>12451.8947979</v>
      </c>
      <c r="F211" s="130">
        <v>12974.6057779</v>
      </c>
      <c r="G211" s="130">
        <v>13468.3565719</v>
      </c>
      <c r="H211" s="130">
        <v>14053.2648498</v>
      </c>
      <c r="I211" s="130">
        <v>15237.310746700001</v>
      </c>
      <c r="J211" s="130">
        <v>15413.9922928</v>
      </c>
    </row>
    <row r="212" spans="2:10" ht="23" x14ac:dyDescent="0.25">
      <c r="B212" s="8"/>
      <c r="C212" s="12"/>
      <c r="D212" s="12"/>
      <c r="E212" s="12"/>
      <c r="F212" s="12"/>
      <c r="G212" s="12"/>
      <c r="H212" s="12"/>
      <c r="I212" s="12"/>
      <c r="J212" s="12"/>
    </row>
    <row r="214" spans="2:10" ht="19" x14ac:dyDescent="0.25">
      <c r="B214" s="14"/>
    </row>
    <row r="215" spans="2:10" ht="23" x14ac:dyDescent="0.25">
      <c r="B215" s="8" t="s">
        <v>328</v>
      </c>
    </row>
    <row r="216" spans="2:10" ht="23" x14ac:dyDescent="0.25">
      <c r="B216" s="8" t="s">
        <v>329</v>
      </c>
    </row>
    <row r="230" spans="1:10" ht="25" customHeight="1" x14ac:dyDescent="0.25"/>
    <row r="231" spans="1:10" ht="75" customHeight="1" x14ac:dyDescent="0.5">
      <c r="A231" s="2"/>
      <c r="B231" s="2"/>
      <c r="C231" s="2"/>
      <c r="D231" s="2"/>
      <c r="E231" s="2"/>
      <c r="F231" s="2"/>
      <c r="G231" s="2"/>
      <c r="H231" s="2"/>
      <c r="I231" s="2"/>
      <c r="J231" s="2"/>
    </row>
    <row r="232" spans="1:10" ht="29" x14ac:dyDescent="0.5">
      <c r="A232" s="2"/>
      <c r="B232" s="4" t="s">
        <v>332</v>
      </c>
      <c r="C232" s="5"/>
      <c r="D232" s="5"/>
      <c r="E232" s="5"/>
      <c r="F232" s="5"/>
      <c r="G232" s="5"/>
      <c r="H232" s="5"/>
      <c r="I232" s="5"/>
      <c r="J232" s="5"/>
    </row>
    <row r="233" spans="1:10" ht="21" customHeight="1" x14ac:dyDescent="0.5">
      <c r="A233" s="2"/>
      <c r="B233" s="33" t="s">
        <v>136</v>
      </c>
      <c r="C233" s="5"/>
      <c r="D233" s="5"/>
      <c r="E233" s="5"/>
      <c r="F233" s="5"/>
      <c r="G233" s="5"/>
      <c r="H233" s="5"/>
      <c r="I233" s="5"/>
      <c r="J233" s="5"/>
    </row>
    <row r="234" spans="1:10" ht="21" customHeight="1" thickBot="1" x14ac:dyDescent="0.55000000000000004">
      <c r="A234" s="2"/>
      <c r="B234" s="56"/>
      <c r="C234" s="6"/>
      <c r="D234" s="6"/>
      <c r="E234" s="7" t="s">
        <v>15</v>
      </c>
      <c r="F234" s="7"/>
      <c r="G234" s="5"/>
      <c r="H234" s="5"/>
      <c r="I234" s="5"/>
      <c r="J234" s="5"/>
    </row>
    <row r="235" spans="1:10" ht="21" customHeight="1" thickBot="1" x14ac:dyDescent="0.55000000000000004">
      <c r="A235" s="2"/>
      <c r="B235" s="5"/>
      <c r="C235" s="9">
        <v>2025</v>
      </c>
      <c r="D235" s="9">
        <v>2024</v>
      </c>
      <c r="E235" s="9" t="s">
        <v>16</v>
      </c>
      <c r="F235" s="9" t="s">
        <v>0</v>
      </c>
      <c r="G235" s="122"/>
      <c r="H235" s="5"/>
      <c r="I235" s="5"/>
      <c r="J235" s="5"/>
    </row>
    <row r="236" spans="1:10" ht="21" customHeight="1" x14ac:dyDescent="0.5">
      <c r="A236" s="2"/>
      <c r="B236" s="64" t="s">
        <v>135</v>
      </c>
      <c r="C236" s="8"/>
      <c r="D236" s="8"/>
      <c r="E236" s="8"/>
      <c r="F236" s="8"/>
      <c r="G236" s="5"/>
      <c r="H236" s="5"/>
      <c r="I236" s="5"/>
      <c r="J236" s="5"/>
    </row>
    <row r="237" spans="1:10" ht="21" customHeight="1" x14ac:dyDescent="0.5">
      <c r="A237" s="2"/>
      <c r="B237" s="33" t="s">
        <v>93</v>
      </c>
      <c r="C237" s="88">
        <v>7190.2085889999998</v>
      </c>
      <c r="D237" s="88">
        <v>7810.8492329000001</v>
      </c>
      <c r="E237" s="88">
        <v>-620.64064390000021</v>
      </c>
      <c r="F237" s="123">
        <v>-7.9458791918016543</v>
      </c>
      <c r="G237" s="5"/>
      <c r="H237" s="5"/>
      <c r="I237" s="5"/>
      <c r="J237" s="5"/>
    </row>
    <row r="238" spans="1:10" ht="21" customHeight="1" x14ac:dyDescent="0.5">
      <c r="A238" s="2"/>
      <c r="B238" s="33" t="s">
        <v>137</v>
      </c>
      <c r="C238" s="88">
        <v>2188.3276783000001</v>
      </c>
      <c r="D238" s="88">
        <v>2327.2766001</v>
      </c>
      <c r="E238" s="88">
        <v>-138.94892179999988</v>
      </c>
      <c r="F238" s="123">
        <v>-5.9704515481326723</v>
      </c>
      <c r="G238" s="5"/>
      <c r="H238" s="5"/>
      <c r="I238" s="5"/>
      <c r="J238" s="5"/>
    </row>
    <row r="239" spans="1:10" ht="21" customHeight="1" x14ac:dyDescent="0.5">
      <c r="A239" s="2"/>
      <c r="B239" s="33" t="str">
        <f>+$B$10</f>
        <v>Gains (losses) on financial transactions and other</v>
      </c>
      <c r="C239" s="88">
        <f>+C240-C238-C237</f>
        <v>-206.06943619999947</v>
      </c>
      <c r="D239" s="88">
        <f>+D240-D238-D237</f>
        <v>-146.31087280000065</v>
      </c>
      <c r="E239" s="88">
        <f>+E240-E238-E237</f>
        <v>-59.75856339999882</v>
      </c>
      <c r="F239" s="123">
        <f>IF(ISERR(+C239/D239-1)*100,"—",IF((+C239/D239-1)*100&lt;-100,"—",IF((+C239/D239-1)*100&gt;999,"—",(+C239/D239-1)*100)))</f>
        <v>40.843556091477673</v>
      </c>
      <c r="G239" s="287"/>
      <c r="H239" s="5"/>
      <c r="I239" s="5"/>
      <c r="J239" s="5"/>
    </row>
    <row r="240" spans="1:10" ht="21" customHeight="1" x14ac:dyDescent="0.5">
      <c r="A240" s="2"/>
      <c r="B240" s="121" t="s">
        <v>94</v>
      </c>
      <c r="C240" s="90">
        <v>9172.4668311000005</v>
      </c>
      <c r="D240" s="90">
        <v>9991.8149601999994</v>
      </c>
      <c r="E240" s="90">
        <v>-819.34812909999891</v>
      </c>
      <c r="F240" s="89">
        <v>-8.2001931817560259</v>
      </c>
      <c r="G240" s="5"/>
      <c r="H240" s="5"/>
      <c r="I240" s="5"/>
      <c r="J240" s="5"/>
    </row>
    <row r="241" spans="1:10" ht="21" customHeight="1" x14ac:dyDescent="0.5">
      <c r="A241" s="2"/>
      <c r="B241" s="11" t="s">
        <v>141</v>
      </c>
      <c r="C241" s="88">
        <v>-3198.0775145000002</v>
      </c>
      <c r="D241" s="88">
        <v>-3408.6450718000001</v>
      </c>
      <c r="E241" s="88">
        <v>210.56755729999986</v>
      </c>
      <c r="F241" s="123">
        <v>-6.1774562286359034</v>
      </c>
      <c r="G241" s="5"/>
      <c r="H241" s="5"/>
      <c r="I241" s="5"/>
      <c r="J241" s="5"/>
    </row>
    <row r="242" spans="1:10" ht="21" customHeight="1" x14ac:dyDescent="0.5">
      <c r="A242" s="2"/>
      <c r="B242" s="11" t="s">
        <v>142</v>
      </c>
      <c r="C242" s="88">
        <v>-737.60322189999999</v>
      </c>
      <c r="D242" s="88">
        <v>-750.66612339999995</v>
      </c>
      <c r="E242" s="88">
        <v>13.062901499999953</v>
      </c>
      <c r="F242" s="123">
        <v>-1.7401746386041794</v>
      </c>
      <c r="G242" s="5"/>
      <c r="H242" s="5"/>
      <c r="I242" s="5"/>
      <c r="J242" s="5"/>
    </row>
    <row r="243" spans="1:10" ht="21" customHeight="1" x14ac:dyDescent="0.5">
      <c r="A243" s="2"/>
      <c r="B243" s="11" t="s">
        <v>143</v>
      </c>
      <c r="C243" s="88">
        <v>-3761.5439852</v>
      </c>
      <c r="D243" s="88">
        <v>-3857.0633173000001</v>
      </c>
      <c r="E243" s="88">
        <v>95.519332100000156</v>
      </c>
      <c r="F243" s="123">
        <v>-2.4764781970669092</v>
      </c>
      <c r="G243" s="5"/>
      <c r="H243" s="5"/>
      <c r="I243" s="5"/>
      <c r="J243" s="5"/>
    </row>
    <row r="244" spans="1:10" ht="21" customHeight="1" x14ac:dyDescent="0.5">
      <c r="A244" s="2"/>
      <c r="B244" s="11" t="s">
        <v>144</v>
      </c>
      <c r="C244" s="88">
        <v>-11.3185027</v>
      </c>
      <c r="D244" s="88">
        <v>-0.36575990000000003</v>
      </c>
      <c r="E244" s="88">
        <v>-10.952742799999999</v>
      </c>
      <c r="F244" s="123" t="s">
        <v>140</v>
      </c>
      <c r="G244" s="5"/>
      <c r="H244" s="5"/>
      <c r="I244" s="5"/>
      <c r="J244" s="5"/>
    </row>
    <row r="245" spans="1:10" ht="21" customHeight="1" thickBot="1" x14ac:dyDescent="0.55000000000000004">
      <c r="A245" s="2"/>
      <c r="B245" s="242" t="s">
        <v>96</v>
      </c>
      <c r="C245" s="243">
        <v>1463.9236068</v>
      </c>
      <c r="D245" s="243">
        <v>1975.0746878</v>
      </c>
      <c r="E245" s="243">
        <v>-511.15108099999998</v>
      </c>
      <c r="F245" s="244">
        <v>-25.880088695246354</v>
      </c>
      <c r="G245" s="5"/>
      <c r="H245" s="5"/>
      <c r="I245" s="5"/>
      <c r="J245" s="5"/>
    </row>
    <row r="246" spans="1:10" ht="21" customHeight="1" x14ac:dyDescent="0.5">
      <c r="A246" s="2"/>
      <c r="B246" s="11"/>
      <c r="C246" s="88"/>
      <c r="D246" s="88"/>
      <c r="E246" s="88"/>
      <c r="F246" s="123"/>
      <c r="G246" s="5"/>
      <c r="H246" s="5"/>
      <c r="I246" s="5"/>
      <c r="J246" s="5"/>
    </row>
    <row r="247" spans="1:10" ht="18" customHeight="1" x14ac:dyDescent="0.25"/>
    <row r="248" spans="1:10" ht="18" customHeight="1" thickBot="1" x14ac:dyDescent="0.3">
      <c r="E248" s="7" t="s">
        <v>15</v>
      </c>
      <c r="F248" s="7"/>
    </row>
    <row r="249" spans="1:10" ht="18" customHeight="1" thickBot="1" x14ac:dyDescent="0.3">
      <c r="C249" s="223" t="s">
        <v>171</v>
      </c>
      <c r="D249" s="223" t="s">
        <v>173</v>
      </c>
      <c r="E249" s="9" t="s">
        <v>16</v>
      </c>
      <c r="F249" s="9" t="s">
        <v>0</v>
      </c>
    </row>
    <row r="250" spans="1:10" ht="21" customHeight="1" x14ac:dyDescent="0.25">
      <c r="B250" s="64" t="s">
        <v>155</v>
      </c>
    </row>
    <row r="251" spans="1:10" ht="21" customHeight="1" x14ac:dyDescent="0.25">
      <c r="B251" s="8" t="s">
        <v>326</v>
      </c>
      <c r="C251" s="12">
        <v>65589.125886399997</v>
      </c>
      <c r="D251" s="12">
        <v>66405.722824099998</v>
      </c>
      <c r="E251" s="12">
        <v>-816.59693770000013</v>
      </c>
      <c r="F251" s="13">
        <v>-1.2297086801736317</v>
      </c>
    </row>
    <row r="252" spans="1:10" ht="21" customHeight="1" x14ac:dyDescent="0.25">
      <c r="B252" s="8" t="s">
        <v>14</v>
      </c>
      <c r="C252" s="12">
        <v>80748.599393299999</v>
      </c>
      <c r="D252" s="12">
        <v>72993.123787300006</v>
      </c>
      <c r="E252" s="12">
        <v>7755.4756059999927</v>
      </c>
      <c r="F252" s="13">
        <v>10.62493999927889</v>
      </c>
    </row>
    <row r="253" spans="1:10" ht="21" customHeight="1" x14ac:dyDescent="0.25">
      <c r="B253" s="8" t="s">
        <v>327</v>
      </c>
      <c r="C253" s="12">
        <v>58240.745477900004</v>
      </c>
      <c r="D253" s="12">
        <v>53864.738963900003</v>
      </c>
      <c r="E253" s="12">
        <v>4376.0065140000006</v>
      </c>
      <c r="F253" s="13">
        <v>8.1240652014164372</v>
      </c>
      <c r="G253" s="72"/>
      <c r="H253" s="60"/>
      <c r="I253" s="60"/>
      <c r="J253" s="60"/>
    </row>
    <row r="254" spans="1:10" ht="21" customHeight="1" thickBot="1" x14ac:dyDescent="0.3">
      <c r="B254" s="129" t="s">
        <v>316</v>
      </c>
      <c r="C254" s="130">
        <v>22507.853915399999</v>
      </c>
      <c r="D254" s="130">
        <v>19128.3848234</v>
      </c>
      <c r="E254" s="130">
        <v>3379.4690919999994</v>
      </c>
      <c r="F254" s="131">
        <v>17.667299791385688</v>
      </c>
      <c r="G254" s="72"/>
      <c r="H254" s="60"/>
      <c r="I254" s="60"/>
      <c r="J254" s="60"/>
    </row>
    <row r="255" spans="1:10" ht="18" customHeight="1" x14ac:dyDescent="0.45">
      <c r="B255" s="132"/>
      <c r="C255" s="142"/>
      <c r="D255" s="142"/>
      <c r="E255" s="142"/>
      <c r="F255" s="45"/>
      <c r="G255" s="72"/>
      <c r="H255" s="60"/>
      <c r="I255" s="60"/>
      <c r="J255" s="60"/>
    </row>
    <row r="256" spans="1:10" ht="18" customHeight="1" x14ac:dyDescent="0.45">
      <c r="B256" s="132"/>
      <c r="C256" s="142"/>
      <c r="D256" s="142"/>
      <c r="E256" s="142"/>
      <c r="F256" s="45"/>
      <c r="G256" s="72"/>
      <c r="H256" s="60"/>
      <c r="I256" s="60"/>
      <c r="J256" s="60"/>
    </row>
    <row r="257" spans="1:10" ht="23" x14ac:dyDescent="0.25">
      <c r="B257" s="8"/>
    </row>
    <row r="258" spans="1:10" ht="23" x14ac:dyDescent="0.25">
      <c r="B258" s="8" t="s">
        <v>328</v>
      </c>
    </row>
    <row r="259" spans="1:10" ht="23" x14ac:dyDescent="0.25">
      <c r="B259" s="8" t="s">
        <v>329</v>
      </c>
    </row>
    <row r="260" spans="1:10" ht="23" x14ac:dyDescent="0.25">
      <c r="B260" s="8"/>
    </row>
    <row r="261" spans="1:10" ht="23" x14ac:dyDescent="0.25">
      <c r="B261" s="8"/>
    </row>
    <row r="265" spans="1:10" ht="75" customHeight="1" x14ac:dyDescent="0.25"/>
    <row r="266" spans="1:10" ht="29" x14ac:dyDescent="0.5">
      <c r="A266" s="2"/>
      <c r="B266" s="4" t="s">
        <v>332</v>
      </c>
      <c r="C266" s="5"/>
      <c r="D266" s="5"/>
      <c r="E266" s="5"/>
      <c r="F266" s="5"/>
      <c r="G266" s="5"/>
      <c r="H266" s="5"/>
      <c r="I266" s="5"/>
      <c r="J266" s="5"/>
    </row>
    <row r="267" spans="1:10" ht="21" customHeight="1" x14ac:dyDescent="0.5">
      <c r="A267" s="2"/>
      <c r="B267" s="33" t="s">
        <v>136</v>
      </c>
      <c r="C267" s="5"/>
      <c r="D267" s="5"/>
      <c r="E267" s="5"/>
      <c r="F267" s="5"/>
      <c r="G267" s="5"/>
      <c r="H267" s="5"/>
      <c r="I267" s="5"/>
      <c r="J267" s="5"/>
    </row>
    <row r="268" spans="1:10" ht="21" customHeight="1" x14ac:dyDescent="0.5">
      <c r="A268" s="2"/>
      <c r="B268" s="5"/>
      <c r="C268" s="5"/>
      <c r="D268" s="5"/>
      <c r="E268" s="5"/>
      <c r="F268" s="5"/>
      <c r="G268" s="5"/>
      <c r="H268" s="5"/>
      <c r="I268" s="5"/>
      <c r="J268" s="5"/>
    </row>
    <row r="269" spans="1:10" ht="21" customHeight="1" thickBot="1" x14ac:dyDescent="0.55000000000000004">
      <c r="A269" s="2"/>
      <c r="B269" s="8"/>
      <c r="C269" s="9" t="s">
        <v>161</v>
      </c>
      <c r="D269" s="9" t="s">
        <v>162</v>
      </c>
      <c r="E269" s="9" t="s">
        <v>163</v>
      </c>
      <c r="F269" s="9" t="s">
        <v>164</v>
      </c>
      <c r="G269" s="9" t="s">
        <v>165</v>
      </c>
      <c r="H269" s="9" t="s">
        <v>166</v>
      </c>
      <c r="I269" s="9" t="s">
        <v>167</v>
      </c>
      <c r="J269" s="9" t="s">
        <v>168</v>
      </c>
    </row>
    <row r="270" spans="1:10" ht="21" customHeight="1" x14ac:dyDescent="0.5">
      <c r="A270" s="2"/>
      <c r="B270" s="64" t="s">
        <v>135</v>
      </c>
      <c r="C270" s="8"/>
      <c r="D270" s="8"/>
      <c r="E270" s="8"/>
      <c r="F270" s="8"/>
      <c r="G270" s="137"/>
      <c r="H270" s="137"/>
      <c r="I270" s="137"/>
      <c r="J270" s="137"/>
    </row>
    <row r="271" spans="1:10" ht="21" customHeight="1" x14ac:dyDescent="0.5">
      <c r="A271" s="2"/>
      <c r="B271" s="33" t="s">
        <v>93</v>
      </c>
      <c r="C271" s="88">
        <v>2036.5381918</v>
      </c>
      <c r="D271" s="88">
        <v>2001.6236655</v>
      </c>
      <c r="E271" s="88">
        <v>1930.8058096</v>
      </c>
      <c r="F271" s="88">
        <v>1841.881566</v>
      </c>
      <c r="G271" s="88">
        <v>1818.7498754000001</v>
      </c>
      <c r="H271" s="88">
        <v>1796.1561558999999</v>
      </c>
      <c r="I271" s="88">
        <v>1768.0912961000004</v>
      </c>
      <c r="J271" s="88">
        <v>1807.2112615999995</v>
      </c>
    </row>
    <row r="272" spans="1:10" ht="21" customHeight="1" x14ac:dyDescent="0.5">
      <c r="A272" s="2"/>
      <c r="B272" s="33" t="s">
        <v>137</v>
      </c>
      <c r="C272" s="88">
        <v>579.93595470000002</v>
      </c>
      <c r="D272" s="88">
        <v>607.78377850000004</v>
      </c>
      <c r="E272" s="88">
        <v>584.33647980000001</v>
      </c>
      <c r="F272" s="88">
        <v>555.22038709999993</v>
      </c>
      <c r="G272" s="88">
        <v>553.89512979999995</v>
      </c>
      <c r="H272" s="88">
        <v>528.78524530000004</v>
      </c>
      <c r="I272" s="88">
        <v>533.01162950000003</v>
      </c>
      <c r="J272" s="88">
        <v>572.6356737000001</v>
      </c>
    </row>
    <row r="273" spans="1:10" ht="21" customHeight="1" x14ac:dyDescent="0.5">
      <c r="A273" s="2"/>
      <c r="B273" s="33" t="str">
        <f>+$B$10</f>
        <v>Gains (losses) on financial transactions and other</v>
      </c>
      <c r="C273" s="88">
        <f>+C274-C272-C271</f>
        <v>-47.648633399999881</v>
      </c>
      <c r="D273" s="88">
        <f t="shared" ref="D273" si="12">+D274-D272-D271</f>
        <v>19.864217499999313</v>
      </c>
      <c r="E273" s="88">
        <f t="shared" ref="E273" si="13">+E274-E272-E271</f>
        <v>-107.27800509999929</v>
      </c>
      <c r="F273" s="88">
        <f t="shared" ref="F273" si="14">+F274-F272-F271</f>
        <v>-11.248451800000794</v>
      </c>
      <c r="G273" s="88">
        <f t="shared" ref="G273" si="15">+G274-G272-G271</f>
        <v>-23.159819999999854</v>
      </c>
      <c r="H273" s="88">
        <f t="shared" ref="H273:J273" si="16">+H274-H272-H271</f>
        <v>-63.167210599999862</v>
      </c>
      <c r="I273" s="88">
        <f t="shared" si="16"/>
        <v>-55.510420300000305</v>
      </c>
      <c r="J273" s="88">
        <f t="shared" si="16"/>
        <v>-64.231985299999451</v>
      </c>
    </row>
    <row r="274" spans="1:10" ht="21" customHeight="1" x14ac:dyDescent="0.5">
      <c r="A274" s="2"/>
      <c r="B274" s="121" t="s">
        <v>94</v>
      </c>
      <c r="C274" s="90">
        <v>2568.8255131000001</v>
      </c>
      <c r="D274" s="90">
        <v>2629.2716614999995</v>
      </c>
      <c r="E274" s="90">
        <v>2407.8642843000007</v>
      </c>
      <c r="F274" s="90">
        <v>2385.8535012999992</v>
      </c>
      <c r="G274" s="90">
        <v>2349.4851852000002</v>
      </c>
      <c r="H274" s="90">
        <v>2261.7741906000001</v>
      </c>
      <c r="I274" s="90">
        <v>2245.5925053000001</v>
      </c>
      <c r="J274" s="90">
        <v>2315.6149500000001</v>
      </c>
    </row>
    <row r="275" spans="1:10" ht="21" customHeight="1" x14ac:dyDescent="0.5">
      <c r="A275" s="2"/>
      <c r="B275" s="11" t="s">
        <v>141</v>
      </c>
      <c r="C275" s="88">
        <v>-914.81010680000009</v>
      </c>
      <c r="D275" s="88">
        <v>-870.33381809999992</v>
      </c>
      <c r="E275" s="88">
        <v>-803.14407309999979</v>
      </c>
      <c r="F275" s="88">
        <v>-820.35707380000031</v>
      </c>
      <c r="G275" s="88">
        <v>-825.31677930000001</v>
      </c>
      <c r="H275" s="88">
        <v>-782.73098729999992</v>
      </c>
      <c r="I275" s="88">
        <v>-780.37733260000027</v>
      </c>
      <c r="J275" s="88">
        <v>-809.65241530000003</v>
      </c>
    </row>
    <row r="276" spans="1:10" ht="21" customHeight="1" x14ac:dyDescent="0.5">
      <c r="A276" s="2"/>
      <c r="B276" s="11" t="s">
        <v>142</v>
      </c>
      <c r="C276" s="88">
        <v>-186.8470049</v>
      </c>
      <c r="D276" s="88">
        <v>-223.2837907</v>
      </c>
      <c r="E276" s="88">
        <v>-172.29699169999998</v>
      </c>
      <c r="F276" s="88">
        <v>-168.23833609999997</v>
      </c>
      <c r="G276" s="88">
        <v>-169.99358849999999</v>
      </c>
      <c r="H276" s="88">
        <v>-187.6026698</v>
      </c>
      <c r="I276" s="88">
        <v>-157.90202379999999</v>
      </c>
      <c r="J276" s="88">
        <v>-222.10493980000001</v>
      </c>
    </row>
    <row r="277" spans="1:10" ht="21" customHeight="1" x14ac:dyDescent="0.5">
      <c r="A277" s="2"/>
      <c r="B277" s="11" t="s">
        <v>143</v>
      </c>
      <c r="C277" s="88">
        <v>-962.96865230000003</v>
      </c>
      <c r="D277" s="88">
        <v>-978.68235589999995</v>
      </c>
      <c r="E277" s="88">
        <v>-950.46456709999984</v>
      </c>
      <c r="F277" s="88">
        <v>-964.94774200000029</v>
      </c>
      <c r="G277" s="88">
        <v>-981.5646739</v>
      </c>
      <c r="H277" s="88">
        <v>-989.93959830000006</v>
      </c>
      <c r="I277" s="88">
        <v>-880.04210039999975</v>
      </c>
      <c r="J277" s="88">
        <v>-909.99761260000014</v>
      </c>
    </row>
    <row r="278" spans="1:10" ht="21" customHeight="1" x14ac:dyDescent="0.5">
      <c r="A278" s="2"/>
      <c r="B278" s="11" t="s">
        <v>144</v>
      </c>
      <c r="C278" s="88">
        <v>0</v>
      </c>
      <c r="D278" s="88">
        <v>-9.9999999999999995E-8</v>
      </c>
      <c r="E278" s="88">
        <v>-0.33151989999999998</v>
      </c>
      <c r="F278" s="88">
        <v>-3.4239900000000045E-2</v>
      </c>
      <c r="G278" s="88">
        <v>0</v>
      </c>
      <c r="H278" s="88">
        <v>0</v>
      </c>
      <c r="I278" s="88">
        <v>-7.32578</v>
      </c>
      <c r="J278" s="88">
        <v>-3.9927226999999998</v>
      </c>
    </row>
    <row r="279" spans="1:10" ht="21" customHeight="1" thickBot="1" x14ac:dyDescent="0.55000000000000004">
      <c r="A279" s="2"/>
      <c r="B279" s="242" t="s">
        <v>96</v>
      </c>
      <c r="C279" s="243">
        <v>504.19974910000002</v>
      </c>
      <c r="D279" s="243">
        <v>556.97169669999994</v>
      </c>
      <c r="E279" s="243">
        <v>481.62713250000002</v>
      </c>
      <c r="F279" s="243">
        <v>432.27610950000008</v>
      </c>
      <c r="G279" s="243">
        <v>372.61014349999999</v>
      </c>
      <c r="H279" s="243">
        <v>301.50093520000001</v>
      </c>
      <c r="I279" s="243">
        <v>419.94526849999988</v>
      </c>
      <c r="J279" s="243">
        <v>369.86725960000012</v>
      </c>
    </row>
    <row r="280" spans="1:10" ht="21" customHeight="1" x14ac:dyDescent="0.5">
      <c r="A280" s="2"/>
      <c r="B280" s="105"/>
      <c r="C280" s="106"/>
      <c r="D280" s="106"/>
      <c r="E280" s="106"/>
      <c r="F280" s="106"/>
      <c r="G280" s="106"/>
      <c r="H280" s="106"/>
      <c r="I280" s="106"/>
      <c r="J280" s="106"/>
    </row>
    <row r="281" spans="1:10" ht="21" customHeight="1" x14ac:dyDescent="0.5">
      <c r="A281" s="2"/>
      <c r="B281" s="105"/>
      <c r="C281" s="106"/>
      <c r="D281" s="106"/>
      <c r="E281" s="106"/>
      <c r="F281" s="106"/>
      <c r="G281" s="106"/>
      <c r="H281" s="106"/>
      <c r="I281" s="106"/>
      <c r="J281" s="106"/>
    </row>
    <row r="282" spans="1:10" ht="23.5" thickBot="1" x14ac:dyDescent="0.3">
      <c r="C282" s="223" t="s">
        <v>244</v>
      </c>
      <c r="D282" s="223" t="s">
        <v>245</v>
      </c>
      <c r="E282" s="223" t="s">
        <v>246</v>
      </c>
      <c r="F282" s="223" t="s">
        <v>173</v>
      </c>
      <c r="G282" s="223" t="s">
        <v>247</v>
      </c>
      <c r="H282" s="223" t="s">
        <v>248</v>
      </c>
      <c r="I282" s="223" t="s">
        <v>172</v>
      </c>
      <c r="J282" s="223" t="s">
        <v>171</v>
      </c>
    </row>
    <row r="283" spans="1:10" ht="23" x14ac:dyDescent="0.25">
      <c r="B283" s="64" t="s">
        <v>155</v>
      </c>
    </row>
    <row r="284" spans="1:10" ht="23" x14ac:dyDescent="0.25">
      <c r="B284" s="8" t="s">
        <v>326</v>
      </c>
      <c r="C284" s="88">
        <v>75270.133130600007</v>
      </c>
      <c r="D284" s="88">
        <v>70328.073931999999</v>
      </c>
      <c r="E284" s="88">
        <v>68604.330829900005</v>
      </c>
      <c r="F284" s="88">
        <v>66405.722824099998</v>
      </c>
      <c r="G284" s="88">
        <v>66056.397018100004</v>
      </c>
      <c r="H284" s="88">
        <v>63037.373885699999</v>
      </c>
      <c r="I284" s="88">
        <v>66333.354544000002</v>
      </c>
      <c r="J284" s="88">
        <v>65589.125886399997</v>
      </c>
    </row>
    <row r="285" spans="1:10" ht="23" x14ac:dyDescent="0.25">
      <c r="B285" s="8" t="s">
        <v>14</v>
      </c>
      <c r="C285" s="12">
        <v>79662.572522799994</v>
      </c>
      <c r="D285" s="12">
        <v>75132.857163100009</v>
      </c>
      <c r="E285" s="12">
        <v>75333.6631337</v>
      </c>
      <c r="F285" s="12">
        <v>72993.123787300006</v>
      </c>
      <c r="G285" s="12">
        <v>77079.489284800002</v>
      </c>
      <c r="H285" s="12">
        <v>75334.879555299995</v>
      </c>
      <c r="I285" s="12">
        <v>80842.449069800001</v>
      </c>
      <c r="J285" s="12">
        <v>80748.599393299999</v>
      </c>
    </row>
    <row r="286" spans="1:10" ht="23" x14ac:dyDescent="0.25">
      <c r="B286" s="8" t="s">
        <v>327</v>
      </c>
      <c r="C286" s="12">
        <v>58500.979506399999</v>
      </c>
      <c r="D286" s="12">
        <v>55495.178695900002</v>
      </c>
      <c r="E286" s="12">
        <v>54885.324531899998</v>
      </c>
      <c r="F286" s="12">
        <v>53864.738963900003</v>
      </c>
      <c r="G286" s="12">
        <v>55587.408093400001</v>
      </c>
      <c r="H286" s="12">
        <v>55254.502182700002</v>
      </c>
      <c r="I286" s="12">
        <v>58011.549323300002</v>
      </c>
      <c r="J286" s="12">
        <v>58240.745477900004</v>
      </c>
    </row>
    <row r="287" spans="1:10" ht="23.5" thickBot="1" x14ac:dyDescent="0.3">
      <c r="B287" s="129" t="s">
        <v>316</v>
      </c>
      <c r="C287" s="130">
        <v>21161.593016399998</v>
      </c>
      <c r="D287" s="130">
        <v>19637.678467199999</v>
      </c>
      <c r="E287" s="130">
        <v>20448.338601799998</v>
      </c>
      <c r="F287" s="130">
        <v>19128.3848234</v>
      </c>
      <c r="G287" s="130">
        <v>21492.081191400001</v>
      </c>
      <c r="H287" s="130">
        <v>20080.3773726</v>
      </c>
      <c r="I287" s="130">
        <v>22830.899746499999</v>
      </c>
      <c r="J287" s="130">
        <v>22507.853915399999</v>
      </c>
    </row>
    <row r="288" spans="1:10" ht="23" x14ac:dyDescent="0.25">
      <c r="B288" s="8"/>
      <c r="C288" s="12"/>
      <c r="D288" s="12"/>
      <c r="E288" s="12"/>
      <c r="F288" s="12"/>
      <c r="G288" s="12"/>
      <c r="H288" s="12"/>
      <c r="I288" s="12"/>
      <c r="J288" s="12"/>
    </row>
    <row r="290" spans="2:2" ht="19" x14ac:dyDescent="0.25">
      <c r="B290" s="14"/>
    </row>
    <row r="291" spans="2:2" ht="23" x14ac:dyDescent="0.25">
      <c r="B291" s="8" t="s">
        <v>328</v>
      </c>
    </row>
    <row r="292" spans="2:2" ht="23" x14ac:dyDescent="0.25">
      <c r="B292" s="8" t="s">
        <v>329</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7" max="9" man="1"/>
    <brk id="154" max="9" man="1"/>
    <brk id="23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E959-DC29-4E8D-A7B2-F38573809258}">
  <dimension ref="B1:G21"/>
  <sheetViews>
    <sheetView showGridLines="0" zoomScale="70" zoomScaleNormal="70" zoomScaleSheetLayoutView="70" workbookViewId="0"/>
  </sheetViews>
  <sheetFormatPr baseColWidth="10" defaultColWidth="11.4609375" defaultRowHeight="12.5" x14ac:dyDescent="0.25"/>
  <cols>
    <col min="1" max="2" width="15.765625" style="145" customWidth="1"/>
    <col min="3" max="3" width="45.765625" style="145" customWidth="1"/>
    <col min="4" max="4" width="3.4609375" style="145" customWidth="1"/>
    <col min="5" max="5" width="84" style="145" customWidth="1"/>
    <col min="6" max="6" width="17.84375" style="145" customWidth="1"/>
    <col min="7" max="7" width="17.4609375" style="145" customWidth="1"/>
    <col min="8" max="8" width="10.765625" style="145" customWidth="1"/>
    <col min="9" max="16384" width="11.4609375" style="145"/>
  </cols>
  <sheetData>
    <row r="1" spans="2:7" ht="28.5" customHeight="1" x14ac:dyDescent="0.25"/>
    <row r="2" spans="2:7" ht="25" x14ac:dyDescent="0.5">
      <c r="B2" s="146"/>
    </row>
    <row r="3" spans="2:7" ht="25" x14ac:dyDescent="0.5">
      <c r="B3" s="146"/>
    </row>
    <row r="4" spans="2:7" ht="25.5" thickBot="1" x14ac:dyDescent="0.55000000000000004">
      <c r="B4" s="146"/>
    </row>
    <row r="5" spans="2:7" ht="87" customHeight="1" thickBot="1" x14ac:dyDescent="0.3">
      <c r="D5" s="326" t="s">
        <v>418</v>
      </c>
      <c r="E5" s="326"/>
      <c r="F5" s="326"/>
      <c r="G5" s="326"/>
    </row>
    <row r="6" spans="2:7" ht="9" customHeight="1" x14ac:dyDescent="0.5">
      <c r="C6" s="156"/>
      <c r="D6" s="157"/>
      <c r="E6" s="157"/>
      <c r="F6" s="157"/>
    </row>
    <row r="7" spans="2:7" ht="8.25" customHeight="1" x14ac:dyDescent="0.5">
      <c r="D7" s="157"/>
      <c r="E7" s="157"/>
      <c r="F7" s="157"/>
    </row>
    <row r="8" spans="2:7" s="158" customFormat="1" ht="35.15" customHeight="1" x14ac:dyDescent="0.35">
      <c r="D8" s="159" t="s">
        <v>1</v>
      </c>
      <c r="E8" s="160" t="s">
        <v>10</v>
      </c>
      <c r="F8" s="161"/>
    </row>
    <row r="9" spans="2:7" s="158" customFormat="1" ht="35.15" customHeight="1" x14ac:dyDescent="0.35">
      <c r="D9" s="159" t="s">
        <v>1</v>
      </c>
      <c r="E9" s="160" t="s">
        <v>67</v>
      </c>
      <c r="F9" s="162" t="s">
        <v>21</v>
      </c>
    </row>
    <row r="10" spans="2:7" s="158" customFormat="1" ht="35.15" customHeight="1" x14ac:dyDescent="0.35">
      <c r="D10" s="159" t="s">
        <v>1</v>
      </c>
      <c r="E10" s="160" t="s">
        <v>68</v>
      </c>
      <c r="F10" s="162" t="s">
        <v>21</v>
      </c>
    </row>
    <row r="11" spans="2:7" s="158" customFormat="1" ht="35.15" customHeight="1" x14ac:dyDescent="0.35">
      <c r="B11" s="163"/>
      <c r="C11" s="163"/>
      <c r="D11" s="159" t="s">
        <v>1</v>
      </c>
      <c r="E11" s="164" t="s">
        <v>408</v>
      </c>
      <c r="F11" s="161"/>
    </row>
    <row r="12" spans="2:7" s="158" customFormat="1" ht="35.15" customHeight="1" x14ac:dyDescent="0.35">
      <c r="B12" s="163"/>
      <c r="C12" s="163"/>
      <c r="D12" s="159" t="s">
        <v>1</v>
      </c>
      <c r="E12" s="164" t="s">
        <v>182</v>
      </c>
      <c r="F12" s="161"/>
    </row>
    <row r="13" spans="2:7" s="158" customFormat="1" ht="35.15" customHeight="1" x14ac:dyDescent="0.35">
      <c r="B13" s="163"/>
      <c r="C13" s="163"/>
      <c r="D13" s="159" t="s">
        <v>1</v>
      </c>
      <c r="E13" s="164" t="s">
        <v>78</v>
      </c>
      <c r="F13" s="161"/>
    </row>
    <row r="14" spans="2:7" s="158" customFormat="1" ht="35.15" customHeight="1" x14ac:dyDescent="0.35">
      <c r="B14" s="163"/>
      <c r="C14" s="163"/>
      <c r="D14" s="159" t="s">
        <v>1</v>
      </c>
      <c r="E14" s="164" t="s">
        <v>199</v>
      </c>
      <c r="F14" s="161"/>
    </row>
    <row r="15" spans="2:7" s="158" customFormat="1" ht="35.15" customHeight="1" x14ac:dyDescent="0.35">
      <c r="B15" s="163"/>
      <c r="C15" s="163"/>
      <c r="D15" s="159" t="s">
        <v>1</v>
      </c>
      <c r="E15" s="164" t="s">
        <v>11</v>
      </c>
      <c r="F15" s="162" t="s">
        <v>21</v>
      </c>
    </row>
    <row r="16" spans="2:7" ht="35.15" customHeight="1" x14ac:dyDescent="0.3">
      <c r="B16" s="165"/>
      <c r="C16" s="165"/>
      <c r="D16" s="159" t="s">
        <v>1</v>
      </c>
      <c r="E16" s="160" t="s">
        <v>12</v>
      </c>
      <c r="F16" s="162" t="s">
        <v>21</v>
      </c>
      <c r="G16" s="166"/>
    </row>
    <row r="17" spans="2:6" ht="35.15" customHeight="1" x14ac:dyDescent="0.25">
      <c r="B17" s="165"/>
      <c r="C17" s="165"/>
      <c r="D17" s="159" t="s">
        <v>1</v>
      </c>
      <c r="E17" s="164" t="s">
        <v>13</v>
      </c>
      <c r="F17" s="162" t="s">
        <v>21</v>
      </c>
    </row>
    <row r="18" spans="2:6" ht="35.15" customHeight="1" x14ac:dyDescent="0.25">
      <c r="D18" s="159" t="s">
        <v>1</v>
      </c>
      <c r="E18" s="160" t="s">
        <v>14</v>
      </c>
      <c r="F18" s="162" t="s">
        <v>21</v>
      </c>
    </row>
    <row r="19" spans="2:6" ht="35.15" customHeight="1" x14ac:dyDescent="0.25">
      <c r="D19" s="159" t="s">
        <v>1</v>
      </c>
      <c r="E19" s="160" t="s">
        <v>27</v>
      </c>
      <c r="F19" s="162"/>
    </row>
    <row r="20" spans="2:6" ht="33" customHeight="1" x14ac:dyDescent="0.25"/>
    <row r="21" spans="2:6" s="158" customFormat="1" ht="30" customHeight="1" x14ac:dyDescent="0.35">
      <c r="D21" s="145"/>
      <c r="E21" s="145"/>
      <c r="F21" s="167"/>
    </row>
  </sheetData>
  <mergeCells count="1">
    <mergeCell ref="D5:G5"/>
  </mergeCells>
  <hyperlinks>
    <hyperlink ref="E14" location="Loan_loss_prov!A1" tooltip="Dotaciones para insolvencias" display="Net loan loss provisions" xr:uid="{6A8C3B3B-FDF2-43ED-BD30-76DACB577524}"/>
    <hyperlink ref="E9" location="Inc_Statement_EUR!A1" tooltip="Income statement €" display="Income statement €" xr:uid="{5CC6513A-0067-417E-B306-A10E882BBF75}"/>
    <hyperlink ref="E10" location="'Inc_Statement_EUR-KTES'!A1" tooltip="Income statement Constant EUR" display="Income statement CONSTANT EUR" xr:uid="{57A46D42-5845-481F-ACEF-40057C870845}"/>
    <hyperlink ref="E12" location="Net_fees!A1" tooltip="Net fees" display="Net fees" xr:uid="{F96190F9-CD6C-4E60-A319-A28C08262126}"/>
    <hyperlink ref="E11" location="Exchange_rate!A1" tooltip="Exchange rate" display="Exchange rate" xr:uid="{4600FA9A-6481-4018-9FD6-37FA688AFE75}"/>
    <hyperlink ref="E13" location="Operat_Costs!A1" tooltip="Operating expenses" display="Operating expenses" xr:uid="{4D2C5211-17C6-4DC8-A929-605EDDD62686}"/>
    <hyperlink ref="E8" location="Key_data!A1" tooltip="Key consolidated data" display="Key consolidated data" xr:uid="{E060FB49-91C5-46BA-BFD4-F5458EF45EE7}"/>
    <hyperlink ref="E15" location="Balance_sheet!A1" tooltip="Balance sheet" display="Balance sheet" xr:uid="{CB6B667F-F51F-41A5-979C-22E1EA1913AC}"/>
    <hyperlink ref="E16" location="Customer_loans!A1" tooltip="Customer loans" display="Customer loans" xr:uid="{3FEB4635-097B-4EDA-8309-02E5E9F477E3}"/>
    <hyperlink ref="E17" location="Risks!A1" tooltip="Risks" display="Risks" xr:uid="{A01208BC-131B-4745-822C-BB1DDFA4B12F}"/>
    <hyperlink ref="E18" location="Customer_funds!A1" tooltip="Customer funds" display="Customer funds" xr:uid="{2216EC1D-5198-4B48-8623-7921B7F2F3D9}"/>
    <hyperlink ref="E19" location="Capital!A1" tooltip="Total equity" display="Capital" xr:uid="{030EF52C-F205-4F11-BFFD-7190ABFF919C}"/>
    <hyperlink ref="F15" location="Balance_sheet!A71" tooltip="Quarterly balance sheet" display="Quarterly" xr:uid="{C4BAF833-07E8-4A72-B25B-7B02D6F8CE67}"/>
    <hyperlink ref="F9:F10" location="Balance_sheet!A71" tooltip="Quarterly balance sheet" display="Quarterly" xr:uid="{0A044564-83FB-4072-83EF-7E52C76F336F}"/>
    <hyperlink ref="F9" location="Inc_Statement_EUR!A51" tooltip="Income Statement €" display="Quarterly" xr:uid="{0DC3135E-C3D8-4EF4-8BD6-C17FBA92F824}"/>
    <hyperlink ref="F10" location="'Inc_Statement_EUR-KTES'!A51" tooltip="Income Statement Constant EUR" display="Quarterly" xr:uid="{4BC12C43-6670-44FB-B7E5-BF942887C0DC}"/>
    <hyperlink ref="F16" location="Customer_loans!A31" tooltip="Quarterly customer loans" display="Quarterly" xr:uid="{5EBC23AB-1879-4934-AFBF-DF8106929198}"/>
    <hyperlink ref="F17" location="Risks!A31" tooltip="Quarterly risks" display="Quarterly" xr:uid="{FA82181E-14E0-43EC-8920-6193CE12FFA2}"/>
    <hyperlink ref="F18" location="Customer_funds!A31" tooltip="Quarterly customer funds" display="Quarterly" xr:uid="{7454991B-3B96-4CBA-B691-71198A196AD4}"/>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D9FC-526F-483E-9F8A-D763600FB5D9}">
  <dimension ref="A1:J29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325</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33" t="s">
        <v>93</v>
      </c>
      <c r="C8" s="88">
        <v>5877.1638480000001</v>
      </c>
      <c r="D8" s="88">
        <v>5930.3167400000002</v>
      </c>
      <c r="E8" s="88">
        <v>-53.152892000000065</v>
      </c>
      <c r="F8" s="123">
        <v>-0.89629094583572044</v>
      </c>
      <c r="G8" s="5"/>
      <c r="H8" s="5"/>
      <c r="I8" s="5"/>
      <c r="J8" s="5"/>
    </row>
    <row r="9" spans="1:10" ht="21" customHeight="1" x14ac:dyDescent="0.5">
      <c r="A9" s="2"/>
      <c r="B9" s="33" t="s">
        <v>137</v>
      </c>
      <c r="C9" s="88">
        <v>1222.9822160000001</v>
      </c>
      <c r="D9" s="88">
        <v>1198.8153500000001</v>
      </c>
      <c r="E9" s="88">
        <v>24.166866000000027</v>
      </c>
      <c r="F9" s="123">
        <v>2.0158956089442821</v>
      </c>
      <c r="G9" s="5"/>
      <c r="H9" s="5"/>
      <c r="I9" s="5"/>
      <c r="J9" s="5"/>
    </row>
    <row r="10" spans="1:10" ht="21" customHeight="1" x14ac:dyDescent="0.5">
      <c r="A10" s="2"/>
      <c r="B10" s="33" t="str">
        <f>+RCB_by_country_EUR!$B$10</f>
        <v>Gains (losses) on financial transactions and other</v>
      </c>
      <c r="C10" s="88">
        <f>+C11-C9-C8</f>
        <v>42.492462999999589</v>
      </c>
      <c r="D10" s="88">
        <f>+D11-D9-D8</f>
        <v>-214.16571999999996</v>
      </c>
      <c r="E10" s="88">
        <f>+E11-E9-E8</f>
        <v>256.65818300000001</v>
      </c>
      <c r="F10" s="123" t="str">
        <f>IF(ISERR(+C10/D10-1)*100,"—",IF((+C10/D10-1)*100&lt;-100,"—",IF((+C10/D10-1)*100&gt;999,"—",(+C10/D10-1)*100)))</f>
        <v>—</v>
      </c>
      <c r="G10" s="5"/>
      <c r="H10" s="5"/>
      <c r="I10" s="5"/>
      <c r="J10" s="5"/>
    </row>
    <row r="11" spans="1:10" ht="21" customHeight="1" x14ac:dyDescent="0.5">
      <c r="A11" s="2"/>
      <c r="B11" s="121" t="s">
        <v>94</v>
      </c>
      <c r="C11" s="90">
        <v>7142.6385270000001</v>
      </c>
      <c r="D11" s="90">
        <v>6914.9663700000001</v>
      </c>
      <c r="E11" s="90">
        <v>227.67215699999997</v>
      </c>
      <c r="F11" s="89">
        <v>3.292455014499224</v>
      </c>
      <c r="G11" s="5"/>
      <c r="H11" s="5"/>
      <c r="I11" s="5"/>
      <c r="J11" s="5"/>
    </row>
    <row r="12" spans="1:10" ht="21" customHeight="1" x14ac:dyDescent="0.5">
      <c r="A12" s="2"/>
      <c r="B12" s="11" t="s">
        <v>141</v>
      </c>
      <c r="C12" s="88">
        <v>-2375.1509900000001</v>
      </c>
      <c r="D12" s="88">
        <v>-2396.77126</v>
      </c>
      <c r="E12" s="88">
        <v>21.620269999999891</v>
      </c>
      <c r="F12" s="123">
        <v>-0.90205812965230114</v>
      </c>
      <c r="G12" s="5"/>
      <c r="H12" s="5"/>
      <c r="I12" s="5"/>
      <c r="J12" s="5"/>
    </row>
    <row r="13" spans="1:10" ht="21" customHeight="1" x14ac:dyDescent="0.5">
      <c r="A13" s="2"/>
      <c r="B13" s="11" t="s">
        <v>142</v>
      </c>
      <c r="C13" s="88">
        <v>-229.41932610000001</v>
      </c>
      <c r="D13" s="88">
        <v>-209.67204390000001</v>
      </c>
      <c r="E13" s="88">
        <v>-19.747282200000001</v>
      </c>
      <c r="F13" s="123">
        <v>9.4181760394428995</v>
      </c>
      <c r="G13" s="5"/>
      <c r="H13" s="5"/>
      <c r="I13" s="5"/>
      <c r="J13" s="5"/>
    </row>
    <row r="14" spans="1:10" ht="21" customHeight="1" x14ac:dyDescent="0.5">
      <c r="A14" s="2"/>
      <c r="B14" s="11" t="s">
        <v>143</v>
      </c>
      <c r="C14" s="88">
        <v>-1036.1581020000001</v>
      </c>
      <c r="D14" s="88">
        <v>-1120.8742199999999</v>
      </c>
      <c r="E14" s="88">
        <v>84.716117999999824</v>
      </c>
      <c r="F14" s="123">
        <v>-7.5580396522992412</v>
      </c>
      <c r="G14" s="5"/>
      <c r="H14" s="5"/>
      <c r="I14" s="5"/>
      <c r="J14" s="5"/>
    </row>
    <row r="15" spans="1:10" ht="21" customHeight="1" x14ac:dyDescent="0.5">
      <c r="A15" s="2"/>
      <c r="B15" s="11" t="s">
        <v>144</v>
      </c>
      <c r="C15" s="88">
        <v>-185.78692000000001</v>
      </c>
      <c r="D15" s="88">
        <v>-363.44855000000001</v>
      </c>
      <c r="E15" s="88">
        <v>177.66163</v>
      </c>
      <c r="F15" s="123">
        <v>-48.88219529284131</v>
      </c>
      <c r="G15" s="5"/>
      <c r="H15" s="5"/>
      <c r="I15" s="5"/>
      <c r="J15" s="5"/>
    </row>
    <row r="16" spans="1:10" ht="21" customHeight="1" thickBot="1" x14ac:dyDescent="0.55000000000000004">
      <c r="A16" s="2"/>
      <c r="B16" s="242" t="s">
        <v>96</v>
      </c>
      <c r="C16" s="243">
        <v>3316.1231889000001</v>
      </c>
      <c r="D16" s="243">
        <v>2824.2002960999998</v>
      </c>
      <c r="E16" s="243">
        <v>491.92289280000023</v>
      </c>
      <c r="F16" s="244">
        <v>17.418130487391682</v>
      </c>
      <c r="G16" s="5"/>
      <c r="H16" s="5"/>
      <c r="I16" s="5"/>
      <c r="J16" s="5"/>
    </row>
    <row r="17" spans="1:10" ht="21" customHeight="1" x14ac:dyDescent="0.5">
      <c r="A17" s="2"/>
      <c r="B17" s="11"/>
      <c r="C17" s="88"/>
      <c r="D17" s="88"/>
      <c r="E17" s="88"/>
      <c r="F17" s="123"/>
      <c r="G17" s="5"/>
      <c r="H17" s="5"/>
      <c r="I17" s="5"/>
      <c r="J17" s="5"/>
    </row>
    <row r="18" spans="1:10" ht="18" customHeight="1" x14ac:dyDescent="0.25">
      <c r="B18" s="14"/>
      <c r="C18" s="140"/>
      <c r="D18" s="140"/>
      <c r="E18" s="140"/>
      <c r="F18" s="141"/>
    </row>
    <row r="19" spans="1:10" ht="18" customHeight="1" thickBot="1" x14ac:dyDescent="0.3">
      <c r="E19" s="7" t="s">
        <v>15</v>
      </c>
      <c r="F19" s="7"/>
    </row>
    <row r="20" spans="1:10" ht="18" customHeight="1" thickBot="1" x14ac:dyDescent="0.3">
      <c r="C20" s="223" t="s">
        <v>171</v>
      </c>
      <c r="D20" s="223" t="s">
        <v>173</v>
      </c>
      <c r="E20" s="9" t="s">
        <v>16</v>
      </c>
      <c r="F20" s="9" t="s">
        <v>0</v>
      </c>
    </row>
    <row r="21" spans="1:10" ht="21" customHeight="1" x14ac:dyDescent="0.25">
      <c r="B21" s="64" t="s">
        <v>155</v>
      </c>
    </row>
    <row r="22" spans="1:10" ht="21" customHeight="1" x14ac:dyDescent="0.25">
      <c r="B22" s="8" t="s">
        <v>326</v>
      </c>
      <c r="C22" s="12">
        <v>156497.19750410001</v>
      </c>
      <c r="D22" s="12">
        <v>156118.19231000001</v>
      </c>
      <c r="E22" s="12">
        <v>379.00519409999833</v>
      </c>
      <c r="F22" s="13">
        <v>0.2427681159332265</v>
      </c>
    </row>
    <row r="23" spans="1:10" ht="21" customHeight="1" x14ac:dyDescent="0.25">
      <c r="B23" s="8" t="s">
        <v>14</v>
      </c>
      <c r="C23" s="12">
        <v>281486.45187200001</v>
      </c>
      <c r="D23" s="12">
        <v>266230.36323999998</v>
      </c>
      <c r="E23" s="12">
        <v>15256.088632000028</v>
      </c>
      <c r="F23" s="13">
        <v>5.7304089760216597</v>
      </c>
    </row>
    <row r="24" spans="1:10" ht="21" customHeight="1" x14ac:dyDescent="0.25">
      <c r="B24" s="8" t="s">
        <v>327</v>
      </c>
      <c r="C24" s="12">
        <v>230849.98551200001</v>
      </c>
      <c r="D24" s="12">
        <v>222088.89423999999</v>
      </c>
      <c r="E24" s="12">
        <v>8761.0912720000197</v>
      </c>
      <c r="F24" s="13">
        <v>3.944857892143117</v>
      </c>
      <c r="G24" s="72"/>
      <c r="H24" s="60"/>
      <c r="I24" s="60"/>
      <c r="J24" s="60"/>
    </row>
    <row r="25" spans="1:10" ht="21" customHeight="1" thickBot="1" x14ac:dyDescent="0.3">
      <c r="B25" s="129" t="s">
        <v>316</v>
      </c>
      <c r="C25" s="130">
        <v>50636.466359999999</v>
      </c>
      <c r="D25" s="130">
        <v>44141.468999999997</v>
      </c>
      <c r="E25" s="130">
        <v>6494.9973600000012</v>
      </c>
      <c r="F25" s="131">
        <v>14.714048959267762</v>
      </c>
      <c r="G25" s="72"/>
      <c r="H25" s="60"/>
      <c r="I25" s="60"/>
      <c r="J25" s="60"/>
    </row>
    <row r="26" spans="1:10" ht="18" customHeight="1" x14ac:dyDescent="0.45">
      <c r="B26" s="132"/>
      <c r="C26" s="142"/>
      <c r="D26" s="142"/>
      <c r="E26" s="142"/>
      <c r="F26" s="45"/>
      <c r="G26" s="72"/>
      <c r="H26" s="60"/>
      <c r="I26" s="60"/>
      <c r="J26" s="60"/>
    </row>
    <row r="27" spans="1:10" ht="18" customHeight="1" x14ac:dyDescent="0.45">
      <c r="B27" s="132"/>
      <c r="C27" s="142"/>
      <c r="D27" s="142"/>
      <c r="E27" s="142"/>
      <c r="F27" s="45"/>
      <c r="G27" s="72"/>
      <c r="H27" s="60"/>
      <c r="I27" s="60"/>
      <c r="J27" s="60"/>
    </row>
    <row r="28" spans="1:10" ht="23" x14ac:dyDescent="0.25">
      <c r="B28" s="8"/>
    </row>
    <row r="29" spans="1:10" ht="23" x14ac:dyDescent="0.25">
      <c r="B29" s="8" t="s">
        <v>328</v>
      </c>
    </row>
    <row r="30" spans="1:10" ht="23" x14ac:dyDescent="0.25">
      <c r="B30" s="8" t="s">
        <v>329</v>
      </c>
    </row>
    <row r="31" spans="1:10" ht="23" x14ac:dyDescent="0.25">
      <c r="B31" s="8"/>
    </row>
    <row r="32" spans="1:10" ht="23" x14ac:dyDescent="0.25">
      <c r="B32" s="8"/>
    </row>
    <row r="36" spans="1:10" ht="75" customHeight="1" x14ac:dyDescent="0.25"/>
    <row r="37" spans="1:10" ht="29" x14ac:dyDescent="0.5">
      <c r="A37" s="2"/>
      <c r="B37" s="4" t="s">
        <v>325</v>
      </c>
      <c r="C37" s="5"/>
      <c r="D37" s="5"/>
      <c r="E37" s="5"/>
      <c r="F37" s="5"/>
      <c r="G37" s="5"/>
      <c r="H37" s="5"/>
      <c r="I37" s="5"/>
      <c r="J37" s="5"/>
    </row>
    <row r="38" spans="1:10" ht="21" customHeight="1" x14ac:dyDescent="0.5">
      <c r="A38" s="2"/>
      <c r="B38" s="33" t="s">
        <v>169</v>
      </c>
      <c r="C38" s="5"/>
      <c r="D38" s="5"/>
      <c r="E38" s="5"/>
      <c r="F38" s="5"/>
      <c r="G38" s="5"/>
      <c r="H38" s="5"/>
      <c r="I38" s="5"/>
      <c r="J38" s="5"/>
    </row>
    <row r="39" spans="1:10" ht="21" customHeight="1" x14ac:dyDescent="0.5">
      <c r="A39" s="2"/>
      <c r="B39" s="5"/>
      <c r="C39" s="5"/>
      <c r="D39" s="5"/>
      <c r="E39" s="5"/>
      <c r="F39" s="5"/>
      <c r="G39" s="5"/>
      <c r="H39" s="5"/>
      <c r="I39" s="5"/>
      <c r="J39" s="5"/>
    </row>
    <row r="40" spans="1:10" ht="21" customHeight="1" thickBot="1" x14ac:dyDescent="0.55000000000000004">
      <c r="A40" s="2"/>
      <c r="B40" s="8"/>
      <c r="C40" s="9" t="s">
        <v>161</v>
      </c>
      <c r="D40" s="9" t="s">
        <v>162</v>
      </c>
      <c r="E40" s="9" t="s">
        <v>163</v>
      </c>
      <c r="F40" s="9" t="s">
        <v>164</v>
      </c>
      <c r="G40" s="9" t="s">
        <v>165</v>
      </c>
      <c r="H40" s="9" t="s">
        <v>166</v>
      </c>
      <c r="I40" s="9" t="s">
        <v>167</v>
      </c>
      <c r="J40" s="9" t="s">
        <v>168</v>
      </c>
    </row>
    <row r="41" spans="1:10" ht="21" customHeight="1" x14ac:dyDescent="0.5">
      <c r="A41" s="2"/>
      <c r="B41" s="64" t="s">
        <v>135</v>
      </c>
      <c r="C41" s="8"/>
      <c r="D41" s="8"/>
      <c r="E41" s="8"/>
      <c r="F41" s="8"/>
      <c r="G41" s="137"/>
      <c r="H41" s="137"/>
      <c r="I41" s="137"/>
      <c r="J41" s="137"/>
    </row>
    <row r="42" spans="1:10" ht="21" customHeight="1" x14ac:dyDescent="0.5">
      <c r="A42" s="2"/>
      <c r="B42" s="33" t="s">
        <v>93</v>
      </c>
      <c r="C42" s="88">
        <v>1486.6585141999999</v>
      </c>
      <c r="D42" s="88">
        <v>1485.9134758</v>
      </c>
      <c r="E42" s="88">
        <v>1510.7391000000002</v>
      </c>
      <c r="F42" s="88">
        <v>1447.0056500000001</v>
      </c>
      <c r="G42" s="88">
        <v>1484.7050099999999</v>
      </c>
      <c r="H42" s="88">
        <v>1467.1863900000001</v>
      </c>
      <c r="I42" s="88">
        <v>1464.10914</v>
      </c>
      <c r="J42" s="88">
        <v>1461.1633080000001</v>
      </c>
    </row>
    <row r="43" spans="1:10" ht="21" customHeight="1" x14ac:dyDescent="0.5">
      <c r="A43" s="2"/>
      <c r="B43" s="33" t="s">
        <v>137</v>
      </c>
      <c r="C43" s="88">
        <v>314.69671</v>
      </c>
      <c r="D43" s="88">
        <v>311.50496000000004</v>
      </c>
      <c r="E43" s="88">
        <v>299.90766999999994</v>
      </c>
      <c r="F43" s="88">
        <v>272.70601000000011</v>
      </c>
      <c r="G43" s="88">
        <v>322.13754999999998</v>
      </c>
      <c r="H43" s="88">
        <v>310.14085000000006</v>
      </c>
      <c r="I43" s="88">
        <v>290.93416000000002</v>
      </c>
      <c r="J43" s="88">
        <v>299.76965600000005</v>
      </c>
    </row>
    <row r="44" spans="1:10" ht="21" customHeight="1" x14ac:dyDescent="0.5">
      <c r="A44" s="2"/>
      <c r="B44" s="33" t="str">
        <f>+RCB_by_country_EUR!$B$10</f>
        <v>Gains (losses) on financial transactions and other</v>
      </c>
      <c r="C44" s="88">
        <f>+C45-C43-C42</f>
        <v>-253.68925999999988</v>
      </c>
      <c r="D44" s="88">
        <f t="shared" ref="D44:H44" si="0">+D45-D43-D42</f>
        <v>49.357929999999897</v>
      </c>
      <c r="E44" s="88">
        <f t="shared" si="0"/>
        <v>14.954369999999471</v>
      </c>
      <c r="F44" s="88">
        <f t="shared" si="0"/>
        <v>-24.788759999999684</v>
      </c>
      <c r="G44" s="88">
        <f t="shared" si="0"/>
        <v>13.124570000000176</v>
      </c>
      <c r="H44" s="88">
        <f t="shared" si="0"/>
        <v>28.542181100000107</v>
      </c>
      <c r="I44" s="88">
        <f t="shared" ref="I44:J44" si="1">+I45-I43-I42</f>
        <v>14.946823999999879</v>
      </c>
      <c r="J44" s="88">
        <f t="shared" si="1"/>
        <v>-14.121112100000119</v>
      </c>
    </row>
    <row r="45" spans="1:10" ht="21" customHeight="1" x14ac:dyDescent="0.5">
      <c r="A45" s="2"/>
      <c r="B45" s="121" t="s">
        <v>94</v>
      </c>
      <c r="C45" s="90">
        <v>1547.6659642</v>
      </c>
      <c r="D45" s="90">
        <v>1846.7763657999999</v>
      </c>
      <c r="E45" s="90">
        <v>1825.6011399999998</v>
      </c>
      <c r="F45" s="90">
        <v>1694.9229000000005</v>
      </c>
      <c r="G45" s="90">
        <v>1819.96713</v>
      </c>
      <c r="H45" s="90">
        <v>1805.8694211000002</v>
      </c>
      <c r="I45" s="90">
        <v>1769.9901239999999</v>
      </c>
      <c r="J45" s="90">
        <v>1746.8118519</v>
      </c>
    </row>
    <row r="46" spans="1:10" ht="21" customHeight="1" x14ac:dyDescent="0.5">
      <c r="A46" s="2"/>
      <c r="B46" s="11" t="s">
        <v>141</v>
      </c>
      <c r="C46" s="88">
        <v>-591.10364000000004</v>
      </c>
      <c r="D46" s="88">
        <v>-588.49244999999996</v>
      </c>
      <c r="E46" s="88">
        <v>-589.45707000000039</v>
      </c>
      <c r="F46" s="88">
        <v>-627.71809999999959</v>
      </c>
      <c r="G46" s="88">
        <v>-597.88640999999996</v>
      </c>
      <c r="H46" s="88">
        <v>-593.65258000000006</v>
      </c>
      <c r="I46" s="88">
        <v>-584.89148</v>
      </c>
      <c r="J46" s="88">
        <v>-598.72052000000008</v>
      </c>
    </row>
    <row r="47" spans="1:10" ht="21" customHeight="1" x14ac:dyDescent="0.5">
      <c r="A47" s="2"/>
      <c r="B47" s="11" t="s">
        <v>142</v>
      </c>
      <c r="C47" s="88">
        <v>-72.230692000000005</v>
      </c>
      <c r="D47" s="88">
        <v>10.262088000000006</v>
      </c>
      <c r="E47" s="88">
        <v>-71.975122800000008</v>
      </c>
      <c r="F47" s="88">
        <v>-75.728317099999998</v>
      </c>
      <c r="G47" s="88">
        <v>-58.374130000000001</v>
      </c>
      <c r="H47" s="88">
        <v>-61.502030999999995</v>
      </c>
      <c r="I47" s="88">
        <v>-55.597917999999993</v>
      </c>
      <c r="J47" s="88">
        <v>-53.945247100000017</v>
      </c>
    </row>
    <row r="48" spans="1:10" ht="21" customHeight="1" x14ac:dyDescent="0.5">
      <c r="A48" s="2"/>
      <c r="B48" s="11" t="s">
        <v>143</v>
      </c>
      <c r="C48" s="88">
        <v>-290.84413000000001</v>
      </c>
      <c r="D48" s="88">
        <v>-294.66025999999994</v>
      </c>
      <c r="E48" s="88">
        <v>-237.58440000000007</v>
      </c>
      <c r="F48" s="88">
        <v>-297.78542999999991</v>
      </c>
      <c r="G48" s="88">
        <v>-298.53823</v>
      </c>
      <c r="H48" s="88">
        <v>-253.69605000000001</v>
      </c>
      <c r="I48" s="88">
        <v>-240.01067</v>
      </c>
      <c r="J48" s="88">
        <v>-243.91315200000008</v>
      </c>
    </row>
    <row r="49" spans="1:10" ht="21" customHeight="1" x14ac:dyDescent="0.5">
      <c r="A49" s="2"/>
      <c r="B49" s="11" t="s">
        <v>144</v>
      </c>
      <c r="C49" s="88">
        <v>-12.513498</v>
      </c>
      <c r="D49" s="88">
        <v>-225.23082199999999</v>
      </c>
      <c r="E49" s="88">
        <v>-13.199940000000026</v>
      </c>
      <c r="F49" s="88">
        <v>-112.50429</v>
      </c>
      <c r="G49" s="88">
        <v>-44.106355999999998</v>
      </c>
      <c r="H49" s="88">
        <v>-38.983564000000008</v>
      </c>
      <c r="I49" s="88">
        <v>-75.082599999999985</v>
      </c>
      <c r="J49" s="88">
        <v>-27.614400000000018</v>
      </c>
    </row>
    <row r="50" spans="1:10" ht="21" customHeight="1" thickBot="1" x14ac:dyDescent="0.55000000000000004">
      <c r="A50" s="2"/>
      <c r="B50" s="242" t="s">
        <v>96</v>
      </c>
      <c r="C50" s="243">
        <v>580.97400419999997</v>
      </c>
      <c r="D50" s="243">
        <v>748.65492180000012</v>
      </c>
      <c r="E50" s="243">
        <v>913.38460719999989</v>
      </c>
      <c r="F50" s="243">
        <v>581.18676289999985</v>
      </c>
      <c r="G50" s="243">
        <v>821.062004</v>
      </c>
      <c r="H50" s="243">
        <v>858.03519610000001</v>
      </c>
      <c r="I50" s="243">
        <v>814.40745599999991</v>
      </c>
      <c r="J50" s="243">
        <v>822.61853280000014</v>
      </c>
    </row>
    <row r="51" spans="1:10" ht="21" customHeight="1" x14ac:dyDescent="0.5">
      <c r="A51" s="2"/>
      <c r="B51" s="105"/>
      <c r="C51" s="106"/>
      <c r="D51" s="106"/>
      <c r="E51" s="106"/>
      <c r="F51" s="106"/>
      <c r="G51" s="106"/>
      <c r="H51" s="106"/>
      <c r="I51" s="106"/>
      <c r="J51" s="106"/>
    </row>
    <row r="52" spans="1:10" ht="21" customHeight="1" x14ac:dyDescent="0.5">
      <c r="A52" s="2"/>
      <c r="B52" s="11"/>
      <c r="C52" s="88"/>
      <c r="D52" s="88"/>
      <c r="E52" s="88"/>
      <c r="F52" s="88"/>
      <c r="G52" s="88"/>
      <c r="H52" s="88"/>
      <c r="I52" s="88"/>
      <c r="J52" s="88"/>
    </row>
    <row r="53" spans="1:10" ht="23.5" thickBot="1" x14ac:dyDescent="0.3">
      <c r="C53" s="223" t="s">
        <v>244</v>
      </c>
      <c r="D53" s="223" t="s">
        <v>245</v>
      </c>
      <c r="E53" s="223" t="s">
        <v>246</v>
      </c>
      <c r="F53" s="223" t="s">
        <v>173</v>
      </c>
      <c r="G53" s="223" t="s">
        <v>247</v>
      </c>
      <c r="H53" s="223" t="s">
        <v>248</v>
      </c>
      <c r="I53" s="223" t="s">
        <v>172</v>
      </c>
      <c r="J53" s="223" t="s">
        <v>171</v>
      </c>
    </row>
    <row r="54" spans="1:10" ht="23" x14ac:dyDescent="0.25">
      <c r="B54" s="64" t="s">
        <v>155</v>
      </c>
    </row>
    <row r="55" spans="1:10" ht="23" x14ac:dyDescent="0.25">
      <c r="B55" s="8" t="s">
        <v>326</v>
      </c>
      <c r="C55" s="88">
        <v>160696.31889</v>
      </c>
      <c r="D55" s="88">
        <v>162633.87364949999</v>
      </c>
      <c r="E55" s="88">
        <v>159612.9374577</v>
      </c>
      <c r="F55" s="88">
        <v>156118.19231000001</v>
      </c>
      <c r="G55" s="88">
        <v>157266.33962000001</v>
      </c>
      <c r="H55" s="88">
        <v>160190.40896</v>
      </c>
      <c r="I55" s="88">
        <v>156814.33113370001</v>
      </c>
      <c r="J55" s="88">
        <v>156497.19750410001</v>
      </c>
    </row>
    <row r="56" spans="1:10" ht="23" x14ac:dyDescent="0.25">
      <c r="B56" s="8" t="s">
        <v>14</v>
      </c>
      <c r="C56" s="12">
        <v>250103.79419000002</v>
      </c>
      <c r="D56" s="12">
        <v>256949.89457999999</v>
      </c>
      <c r="E56" s="12">
        <v>259826.29439</v>
      </c>
      <c r="F56" s="12">
        <v>266230.36323999998</v>
      </c>
      <c r="G56" s="12">
        <v>263958.38101999997</v>
      </c>
      <c r="H56" s="12">
        <v>271203.85995000001</v>
      </c>
      <c r="I56" s="12">
        <v>276740.88829000003</v>
      </c>
      <c r="J56" s="12">
        <v>281486.45187200001</v>
      </c>
    </row>
    <row r="57" spans="1:10" ht="23" x14ac:dyDescent="0.25">
      <c r="B57" s="8" t="s">
        <v>327</v>
      </c>
      <c r="C57" s="12">
        <v>210061.49731000001</v>
      </c>
      <c r="D57" s="12">
        <v>215659.17353999999</v>
      </c>
      <c r="E57" s="12">
        <v>217169.72912999999</v>
      </c>
      <c r="F57" s="12">
        <v>222088.89423999999</v>
      </c>
      <c r="G57" s="12">
        <v>218201.11533</v>
      </c>
      <c r="H57" s="12">
        <v>224322.09895000001</v>
      </c>
      <c r="I57" s="12">
        <v>228018.85758000001</v>
      </c>
      <c r="J57" s="12">
        <v>230849.98551200001</v>
      </c>
    </row>
    <row r="58" spans="1:10" ht="23.5" thickBot="1" x14ac:dyDescent="0.3">
      <c r="B58" s="129" t="s">
        <v>316</v>
      </c>
      <c r="C58" s="130">
        <v>40042.296880000002</v>
      </c>
      <c r="D58" s="130">
        <v>41290.721039999997</v>
      </c>
      <c r="E58" s="130">
        <v>42656.565260000003</v>
      </c>
      <c r="F58" s="130">
        <v>44141.468999999997</v>
      </c>
      <c r="G58" s="130">
        <v>45757.26569</v>
      </c>
      <c r="H58" s="130">
        <v>46881.760999999999</v>
      </c>
      <c r="I58" s="130">
        <v>48722.030709999999</v>
      </c>
      <c r="J58" s="130">
        <v>50636.466359999999</v>
      </c>
    </row>
    <row r="59" spans="1:10" ht="23" x14ac:dyDescent="0.25">
      <c r="B59" s="8"/>
      <c r="C59" s="12"/>
      <c r="D59" s="12"/>
      <c r="E59" s="12"/>
      <c r="F59" s="12"/>
      <c r="G59" s="12"/>
      <c r="H59" s="12"/>
      <c r="I59" s="12"/>
      <c r="J59" s="12"/>
    </row>
    <row r="61" spans="1:10" ht="19" x14ac:dyDescent="0.25">
      <c r="B61" s="14"/>
    </row>
    <row r="62" spans="1:10" ht="19" x14ac:dyDescent="0.25">
      <c r="B62" s="14" t="s">
        <v>328</v>
      </c>
    </row>
    <row r="63" spans="1:10" ht="19" x14ac:dyDescent="0.25">
      <c r="B63" s="14" t="s">
        <v>329</v>
      </c>
    </row>
    <row r="64" spans="1:10" ht="19" x14ac:dyDescent="0.25">
      <c r="B64" s="14"/>
    </row>
    <row r="77" spans="1:10" ht="25" customHeight="1" x14ac:dyDescent="0.25"/>
    <row r="78" spans="1:10" ht="75" customHeight="1" x14ac:dyDescent="0.5">
      <c r="A78" s="2"/>
      <c r="B78" s="2"/>
      <c r="C78" s="2"/>
      <c r="D78" s="2"/>
      <c r="E78" s="2"/>
      <c r="F78" s="2"/>
      <c r="G78" s="2"/>
      <c r="H78" s="2"/>
      <c r="I78" s="2"/>
      <c r="J78" s="2"/>
    </row>
    <row r="79" spans="1:10" ht="29" x14ac:dyDescent="0.5">
      <c r="A79" s="2"/>
      <c r="B79" s="4" t="s">
        <v>330</v>
      </c>
      <c r="C79" s="5"/>
      <c r="D79" s="5"/>
      <c r="E79" s="5"/>
      <c r="F79" s="5"/>
      <c r="G79" s="5"/>
      <c r="H79" s="5"/>
      <c r="I79" s="5"/>
      <c r="J79" s="5"/>
    </row>
    <row r="80" spans="1:10" ht="21" customHeight="1" x14ac:dyDescent="0.5">
      <c r="A80" s="2"/>
      <c r="B80" s="33" t="s">
        <v>169</v>
      </c>
      <c r="C80" s="5"/>
      <c r="D80" s="5"/>
      <c r="E80" s="5"/>
      <c r="F80" s="5"/>
      <c r="G80" s="5"/>
      <c r="H80" s="5"/>
      <c r="I80" s="5"/>
      <c r="J80" s="5"/>
    </row>
    <row r="81" spans="1:10" ht="21" customHeight="1" thickBot="1" x14ac:dyDescent="0.55000000000000004">
      <c r="A81" s="2"/>
      <c r="B81" s="56"/>
      <c r="C81" s="6"/>
      <c r="D81" s="6"/>
      <c r="E81" s="7" t="s">
        <v>15</v>
      </c>
      <c r="F81" s="7"/>
      <c r="G81" s="5"/>
      <c r="H81" s="5"/>
      <c r="I81" s="5"/>
      <c r="J81" s="5"/>
    </row>
    <row r="82" spans="1:10" ht="21" customHeight="1" thickBot="1" x14ac:dyDescent="0.55000000000000004">
      <c r="A82" s="2"/>
      <c r="B82" s="5"/>
      <c r="C82" s="9">
        <v>2025</v>
      </c>
      <c r="D82" s="9">
        <v>2024</v>
      </c>
      <c r="E82" s="9" t="s">
        <v>16</v>
      </c>
      <c r="F82" s="9" t="s">
        <v>0</v>
      </c>
      <c r="G82" s="122"/>
      <c r="H82" s="5"/>
      <c r="I82" s="5"/>
      <c r="J82" s="5"/>
    </row>
    <row r="83" spans="1:10" ht="21" customHeight="1" x14ac:dyDescent="0.5">
      <c r="A83" s="2"/>
      <c r="B83" s="64" t="s">
        <v>135</v>
      </c>
      <c r="C83" s="8"/>
      <c r="D83" s="8"/>
      <c r="E83" s="8"/>
      <c r="F83" s="8"/>
      <c r="G83" s="5"/>
      <c r="H83" s="5"/>
      <c r="I83" s="5"/>
      <c r="J83" s="5"/>
    </row>
    <row r="84" spans="1:10" ht="21" customHeight="1" x14ac:dyDescent="0.5">
      <c r="A84" s="2"/>
      <c r="B84" s="33" t="s">
        <v>93</v>
      </c>
      <c r="C84" s="88">
        <v>4845.8957997999996</v>
      </c>
      <c r="D84" s="88">
        <v>4702.9095207</v>
      </c>
      <c r="E84" s="88">
        <v>142.98627909999959</v>
      </c>
      <c r="F84" s="123">
        <v>3.040379120003077</v>
      </c>
      <c r="G84" s="5"/>
      <c r="H84" s="5"/>
      <c r="I84" s="5"/>
      <c r="J84" s="5"/>
    </row>
    <row r="85" spans="1:10" ht="21" customHeight="1" x14ac:dyDescent="0.5">
      <c r="A85" s="2"/>
      <c r="B85" s="33" t="s">
        <v>137</v>
      </c>
      <c r="C85" s="88">
        <v>313.07292799999999</v>
      </c>
      <c r="D85" s="88">
        <v>230.11426839999999</v>
      </c>
      <c r="E85" s="88">
        <v>82.958659600000004</v>
      </c>
      <c r="F85" s="123">
        <v>36.051071572752598</v>
      </c>
      <c r="G85" s="5"/>
      <c r="H85" s="5"/>
      <c r="I85" s="5"/>
      <c r="J85" s="5"/>
    </row>
    <row r="86" spans="1:10" ht="21" customHeight="1" x14ac:dyDescent="0.5">
      <c r="A86" s="2"/>
      <c r="B86" s="33" t="str">
        <f>+RCB_by_country_EUR!$B$10</f>
        <v>Gains (losses) on financial transactions and other</v>
      </c>
      <c r="C86" s="88">
        <f>+C87-C85-C84</f>
        <v>-346.59303044853641</v>
      </c>
      <c r="D86" s="88">
        <f>+D87-D85-D84</f>
        <v>-224.24984723429952</v>
      </c>
      <c r="E86" s="88">
        <f>+E87-E85-E84</f>
        <v>-122.34318321423697</v>
      </c>
      <c r="F86" s="123">
        <f>IF(ISERR(+C86/D86-1)*100,"—",IF((+C86/D86-1)*100&lt;-100,"—",IF((+C86/D86-1)*100&gt;999,"—",(+C86/D86-1)*100)))</f>
        <v>54.556640605605836</v>
      </c>
      <c r="G86" s="5"/>
      <c r="H86" s="5"/>
      <c r="I86" s="5"/>
      <c r="J86" s="5"/>
    </row>
    <row r="87" spans="1:10" ht="21" customHeight="1" x14ac:dyDescent="0.5">
      <c r="A87" s="2"/>
      <c r="B87" s="121" t="s">
        <v>94</v>
      </c>
      <c r="C87" s="90">
        <v>4812.3756973514628</v>
      </c>
      <c r="D87" s="90">
        <v>4708.7739418657002</v>
      </c>
      <c r="E87" s="90">
        <v>103.60175548576262</v>
      </c>
      <c r="F87" s="89">
        <v>2.2001853723458589</v>
      </c>
      <c r="G87" s="5"/>
      <c r="H87" s="5"/>
      <c r="I87" s="5"/>
      <c r="J87" s="5"/>
    </row>
    <row r="88" spans="1:10" ht="21" customHeight="1" x14ac:dyDescent="0.5">
      <c r="A88" s="2"/>
      <c r="B88" s="11" t="s">
        <v>141</v>
      </c>
      <c r="C88" s="88">
        <v>-2761.3850888514626</v>
      </c>
      <c r="D88" s="88">
        <v>-2866.6988018656998</v>
      </c>
      <c r="E88" s="88">
        <v>105.31371301423724</v>
      </c>
      <c r="F88" s="123">
        <v>-3.6736929929889097</v>
      </c>
      <c r="G88" s="5"/>
      <c r="H88" s="5"/>
      <c r="I88" s="5"/>
      <c r="J88" s="5"/>
    </row>
    <row r="89" spans="1:10" ht="21" customHeight="1" x14ac:dyDescent="0.5">
      <c r="A89" s="2"/>
      <c r="B89" s="11" t="s">
        <v>142</v>
      </c>
      <c r="C89" s="88">
        <v>-91.967213599999994</v>
      </c>
      <c r="D89" s="88">
        <v>-62.608630400000003</v>
      </c>
      <c r="E89" s="88">
        <v>-29.358583199999991</v>
      </c>
      <c r="F89" s="123">
        <v>46.892230372124523</v>
      </c>
      <c r="G89" s="5"/>
      <c r="H89" s="5"/>
      <c r="I89" s="5"/>
      <c r="J89" s="5"/>
    </row>
    <row r="90" spans="1:10" ht="21" customHeight="1" x14ac:dyDescent="0.5">
      <c r="A90" s="2"/>
      <c r="B90" s="11" t="s">
        <v>143</v>
      </c>
      <c r="C90" s="88">
        <v>-176.9603041</v>
      </c>
      <c r="D90" s="88">
        <v>-63.052705099999997</v>
      </c>
      <c r="E90" s="88">
        <v>-113.907599</v>
      </c>
      <c r="F90" s="123">
        <v>180.65457908482347</v>
      </c>
      <c r="G90" s="5"/>
      <c r="H90" s="5"/>
      <c r="I90" s="5"/>
      <c r="J90" s="5"/>
    </row>
    <row r="91" spans="1:10" ht="21" customHeight="1" x14ac:dyDescent="0.5">
      <c r="A91" s="2"/>
      <c r="B91" s="11" t="s">
        <v>144</v>
      </c>
      <c r="C91" s="88">
        <v>-124.01720709999999</v>
      </c>
      <c r="D91" s="88">
        <v>-102.628989</v>
      </c>
      <c r="E91" s="88">
        <v>-21.388218099999989</v>
      </c>
      <c r="F91" s="123">
        <v>20.840328164978796</v>
      </c>
      <c r="G91" s="5"/>
      <c r="H91" s="5"/>
      <c r="I91" s="5"/>
      <c r="J91" s="5"/>
    </row>
    <row r="92" spans="1:10" ht="21" customHeight="1" thickBot="1" x14ac:dyDescent="0.55000000000000004">
      <c r="A92" s="2"/>
      <c r="B92" s="242" t="s">
        <v>96</v>
      </c>
      <c r="C92" s="243">
        <v>1658.0458837000001</v>
      </c>
      <c r="D92" s="243">
        <v>1613.7848154999999</v>
      </c>
      <c r="E92" s="243">
        <v>44.261068200000182</v>
      </c>
      <c r="F92" s="244">
        <v>2.7426871150901708</v>
      </c>
      <c r="G92" s="5"/>
      <c r="H92" s="5"/>
      <c r="I92" s="5"/>
      <c r="J92" s="5"/>
    </row>
    <row r="93" spans="1:10" ht="21" customHeight="1" x14ac:dyDescent="0.5">
      <c r="A93" s="2"/>
      <c r="B93" s="11"/>
      <c r="C93" s="88"/>
      <c r="D93" s="88"/>
      <c r="E93" s="88"/>
      <c r="F93" s="123"/>
      <c r="G93" s="5"/>
      <c r="H93" s="5"/>
      <c r="I93" s="5"/>
      <c r="J93" s="5"/>
    </row>
    <row r="94" spans="1:10" ht="18" customHeight="1" x14ac:dyDescent="0.25"/>
    <row r="95" spans="1:10" ht="18" customHeight="1" thickBot="1" x14ac:dyDescent="0.3">
      <c r="E95" s="7" t="s">
        <v>15</v>
      </c>
      <c r="F95" s="7"/>
    </row>
    <row r="96" spans="1:10" ht="18" customHeight="1" thickBot="1" x14ac:dyDescent="0.3">
      <c r="C96" s="223" t="s">
        <v>171</v>
      </c>
      <c r="D96" s="223" t="s">
        <v>173</v>
      </c>
      <c r="E96" s="9" t="s">
        <v>16</v>
      </c>
      <c r="F96" s="9" t="s">
        <v>0</v>
      </c>
    </row>
    <row r="97" spans="2:10" ht="21" customHeight="1" x14ac:dyDescent="0.25">
      <c r="B97" s="64" t="s">
        <v>155</v>
      </c>
    </row>
    <row r="98" spans="2:10" ht="21" customHeight="1" x14ac:dyDescent="0.25">
      <c r="B98" s="8" t="s">
        <v>326</v>
      </c>
      <c r="C98" s="12">
        <v>225042.92289740001</v>
      </c>
      <c r="D98" s="12">
        <v>221398.5951148</v>
      </c>
      <c r="E98" s="12">
        <v>3644.3277826000121</v>
      </c>
      <c r="F98" s="13">
        <v>1.6460482871223048</v>
      </c>
    </row>
    <row r="99" spans="2:10" ht="21" customHeight="1" x14ac:dyDescent="0.25">
      <c r="B99" s="8" t="s">
        <v>14</v>
      </c>
      <c r="C99" s="12">
        <v>215472.47545579998</v>
      </c>
      <c r="D99" s="12">
        <v>206893.2223164</v>
      </c>
      <c r="E99" s="12">
        <v>8579.2531393999816</v>
      </c>
      <c r="F99" s="13">
        <v>4.1467057467352912</v>
      </c>
    </row>
    <row r="100" spans="2:10" ht="21" customHeight="1" x14ac:dyDescent="0.25">
      <c r="B100" s="8" t="s">
        <v>327</v>
      </c>
      <c r="C100" s="12">
        <v>209426.68071429999</v>
      </c>
      <c r="D100" s="12">
        <v>201149.5689639</v>
      </c>
      <c r="E100" s="12">
        <v>8277.1117503999849</v>
      </c>
      <c r="F100" s="13">
        <v>4.1149040453004728</v>
      </c>
      <c r="G100" s="72"/>
      <c r="H100" s="60"/>
      <c r="I100" s="60"/>
      <c r="J100" s="60"/>
    </row>
    <row r="101" spans="2:10" ht="21" customHeight="1" thickBot="1" x14ac:dyDescent="0.3">
      <c r="B101" s="129" t="s">
        <v>316</v>
      </c>
      <c r="C101" s="130">
        <v>6045.7947414999999</v>
      </c>
      <c r="D101" s="130">
        <v>5743.6533525000004</v>
      </c>
      <c r="E101" s="130">
        <v>302.14138899999944</v>
      </c>
      <c r="F101" s="131">
        <v>5.2604391396372909</v>
      </c>
      <c r="G101" s="72"/>
      <c r="H101" s="60"/>
      <c r="I101" s="60"/>
      <c r="J101" s="60"/>
    </row>
    <row r="102" spans="2:10" ht="18" customHeight="1" x14ac:dyDescent="0.45">
      <c r="B102" s="132"/>
      <c r="C102" s="142"/>
      <c r="D102" s="142"/>
      <c r="E102" s="142"/>
      <c r="F102" s="45"/>
      <c r="G102" s="72"/>
      <c r="H102" s="60"/>
      <c r="I102" s="60"/>
      <c r="J102" s="60"/>
    </row>
    <row r="103" spans="2:10" ht="18" customHeight="1" x14ac:dyDescent="0.45">
      <c r="B103" s="132"/>
      <c r="C103" s="142"/>
      <c r="D103" s="142"/>
      <c r="E103" s="142"/>
      <c r="F103" s="45"/>
      <c r="G103" s="72"/>
      <c r="H103" s="60"/>
      <c r="I103" s="60"/>
      <c r="J103" s="60"/>
    </row>
    <row r="104" spans="2:10" ht="23" x14ac:dyDescent="0.25">
      <c r="B104" s="8"/>
    </row>
    <row r="105" spans="2:10" ht="23" x14ac:dyDescent="0.25">
      <c r="B105" s="8" t="s">
        <v>328</v>
      </c>
    </row>
    <row r="106" spans="2:10" ht="23" x14ac:dyDescent="0.25">
      <c r="B106" s="8" t="s">
        <v>329</v>
      </c>
    </row>
    <row r="107" spans="2:10" ht="23" x14ac:dyDescent="0.25">
      <c r="B107" s="8"/>
    </row>
    <row r="108" spans="2:10" ht="23" x14ac:dyDescent="0.25">
      <c r="B108" s="8"/>
    </row>
    <row r="112" spans="2:10" ht="75" customHeight="1" x14ac:dyDescent="0.25"/>
    <row r="113" spans="1:10" ht="29" x14ac:dyDescent="0.5">
      <c r="A113" s="2"/>
      <c r="B113" s="4" t="s">
        <v>330</v>
      </c>
      <c r="C113" s="5"/>
      <c r="D113" s="5"/>
      <c r="E113" s="5"/>
      <c r="F113" s="5"/>
      <c r="G113" s="5"/>
      <c r="H113" s="5"/>
      <c r="I113" s="5"/>
      <c r="J113" s="5"/>
    </row>
    <row r="114" spans="1:10" ht="21" customHeight="1" x14ac:dyDescent="0.5">
      <c r="A114" s="2"/>
      <c r="B114" s="33" t="s">
        <v>169</v>
      </c>
      <c r="C114" s="5"/>
      <c r="D114" s="5"/>
      <c r="E114" s="5"/>
      <c r="F114" s="5"/>
      <c r="G114" s="5"/>
      <c r="H114" s="5"/>
      <c r="I114" s="5"/>
      <c r="J114" s="5"/>
    </row>
    <row r="115" spans="1:10" ht="21" customHeight="1" x14ac:dyDescent="0.5">
      <c r="A115" s="2"/>
      <c r="B115" s="5"/>
      <c r="C115" s="5"/>
      <c r="D115" s="5"/>
      <c r="E115" s="5"/>
      <c r="F115" s="5"/>
      <c r="G115" s="5"/>
      <c r="H115" s="5"/>
      <c r="I115" s="5"/>
      <c r="J115" s="5"/>
    </row>
    <row r="116" spans="1:10" ht="21" customHeight="1" thickBot="1" x14ac:dyDescent="0.55000000000000004">
      <c r="A116" s="2"/>
      <c r="B116" s="8"/>
      <c r="C116" s="9" t="s">
        <v>161</v>
      </c>
      <c r="D116" s="9" t="s">
        <v>162</v>
      </c>
      <c r="E116" s="9" t="s">
        <v>163</v>
      </c>
      <c r="F116" s="9" t="s">
        <v>164</v>
      </c>
      <c r="G116" s="9" t="s">
        <v>165</v>
      </c>
      <c r="H116" s="9" t="s">
        <v>166</v>
      </c>
      <c r="I116" s="9" t="s">
        <v>167</v>
      </c>
      <c r="J116" s="9" t="s">
        <v>168</v>
      </c>
    </row>
    <row r="117" spans="1:10" ht="21" customHeight="1" x14ac:dyDescent="0.5">
      <c r="A117" s="2"/>
      <c r="B117" s="64" t="s">
        <v>135</v>
      </c>
      <c r="C117" s="8"/>
      <c r="D117" s="8"/>
      <c r="E117" s="8"/>
      <c r="F117" s="8"/>
      <c r="G117" s="137"/>
      <c r="H117" s="137"/>
      <c r="I117" s="137"/>
      <c r="J117" s="137"/>
    </row>
    <row r="118" spans="1:10" ht="21" customHeight="1" x14ac:dyDescent="0.5">
      <c r="A118" s="2"/>
      <c r="B118" s="33" t="s">
        <v>93</v>
      </c>
      <c r="C118" s="88">
        <v>1138.9748196999999</v>
      </c>
      <c r="D118" s="88">
        <v>1145.1421372</v>
      </c>
      <c r="E118" s="88">
        <v>1189.8339776000003</v>
      </c>
      <c r="F118" s="88">
        <v>1228.9585861999999</v>
      </c>
      <c r="G118" s="88">
        <v>1223.7042406999999</v>
      </c>
      <c r="H118" s="88">
        <v>1191.3347056000002</v>
      </c>
      <c r="I118" s="88">
        <v>1196.3364618999999</v>
      </c>
      <c r="J118" s="88">
        <v>1234.5203915999996</v>
      </c>
    </row>
    <row r="119" spans="1:10" ht="21" customHeight="1" x14ac:dyDescent="0.5">
      <c r="A119" s="2"/>
      <c r="B119" s="33" t="s">
        <v>137</v>
      </c>
      <c r="C119" s="88">
        <v>66.958726100000007</v>
      </c>
      <c r="D119" s="88">
        <v>51.689552999999989</v>
      </c>
      <c r="E119" s="88">
        <v>65.246420000000001</v>
      </c>
      <c r="F119" s="88">
        <v>46.219569299999989</v>
      </c>
      <c r="G119" s="88">
        <v>66.601291500000002</v>
      </c>
      <c r="H119" s="88">
        <v>69.328756400000003</v>
      </c>
      <c r="I119" s="88">
        <v>78.3737998</v>
      </c>
      <c r="J119" s="88">
        <v>98.769080299999985</v>
      </c>
    </row>
    <row r="120" spans="1:10" ht="21" customHeight="1" x14ac:dyDescent="0.5">
      <c r="A120" s="2"/>
      <c r="B120" s="33" t="str">
        <f>+RCB_by_country_EUR!$B$10</f>
        <v>Gains (losses) on financial transactions and other</v>
      </c>
      <c r="C120" s="88">
        <f>+C121-C119-C118</f>
        <v>-75.018233617737678</v>
      </c>
      <c r="D120" s="88">
        <f t="shared" ref="D120" si="2">+D121-D119-D118</f>
        <v>-26.863830330295968</v>
      </c>
      <c r="E120" s="88">
        <f t="shared" ref="E120" si="3">+E121-E119-E118</f>
        <v>-21.157512211359972</v>
      </c>
      <c r="F120" s="88">
        <f t="shared" ref="F120" si="4">+F121-F119-F118</f>
        <v>-101.2102710749059</v>
      </c>
      <c r="G120" s="88">
        <f t="shared" ref="G120" si="5">+G121-G119-G118</f>
        <v>-110.40609783738682</v>
      </c>
      <c r="H120" s="88">
        <f t="shared" ref="H120:J120" si="6">+H121-H119-H118</f>
        <v>-103.3174996312739</v>
      </c>
      <c r="I120" s="88">
        <f t="shared" si="6"/>
        <v>-45.726672238608671</v>
      </c>
      <c r="J120" s="88">
        <f t="shared" si="6"/>
        <v>-87.142760741267466</v>
      </c>
    </row>
    <row r="121" spans="1:10" ht="21" customHeight="1" x14ac:dyDescent="0.5">
      <c r="A121" s="2"/>
      <c r="B121" s="121" t="s">
        <v>94</v>
      </c>
      <c r="C121" s="90">
        <v>1130.9153121822621</v>
      </c>
      <c r="D121" s="90">
        <v>1169.9678598697039</v>
      </c>
      <c r="E121" s="90">
        <v>1233.9228853886402</v>
      </c>
      <c r="F121" s="90">
        <v>1173.9678844250939</v>
      </c>
      <c r="G121" s="90">
        <v>1179.8994343626132</v>
      </c>
      <c r="H121" s="90">
        <v>1157.3459623687263</v>
      </c>
      <c r="I121" s="90">
        <v>1228.9835894613911</v>
      </c>
      <c r="J121" s="90">
        <v>1246.1467111587322</v>
      </c>
    </row>
    <row r="122" spans="1:10" ht="21" customHeight="1" x14ac:dyDescent="0.5">
      <c r="A122" s="2"/>
      <c r="B122" s="11" t="s">
        <v>141</v>
      </c>
      <c r="C122" s="88">
        <v>-728.37949088226196</v>
      </c>
      <c r="D122" s="88">
        <v>-708.93995306970396</v>
      </c>
      <c r="E122" s="88">
        <v>-697.36985758864034</v>
      </c>
      <c r="F122" s="88">
        <v>-732.00950032509354</v>
      </c>
      <c r="G122" s="88">
        <v>-698.0563646626133</v>
      </c>
      <c r="H122" s="88">
        <v>-697.21330796872621</v>
      </c>
      <c r="I122" s="88">
        <v>-674.66007826139116</v>
      </c>
      <c r="J122" s="88">
        <v>-691.45533795873189</v>
      </c>
    </row>
    <row r="123" spans="1:10" ht="21" customHeight="1" x14ac:dyDescent="0.5">
      <c r="A123" s="2"/>
      <c r="B123" s="11" t="s">
        <v>142</v>
      </c>
      <c r="C123" s="88">
        <v>-3.3977081</v>
      </c>
      <c r="D123" s="88">
        <v>-17.3781164</v>
      </c>
      <c r="E123" s="88">
        <v>-10.1669874</v>
      </c>
      <c r="F123" s="88">
        <v>-31.665818500000004</v>
      </c>
      <c r="G123" s="88">
        <v>-32.463884499999999</v>
      </c>
      <c r="H123" s="88">
        <v>-21.681684000000004</v>
      </c>
      <c r="I123" s="88">
        <v>-1.1083568999999969</v>
      </c>
      <c r="J123" s="88">
        <v>-36.713288199999994</v>
      </c>
    </row>
    <row r="124" spans="1:10" ht="21" customHeight="1" x14ac:dyDescent="0.5">
      <c r="A124" s="2"/>
      <c r="B124" s="11" t="s">
        <v>143</v>
      </c>
      <c r="C124" s="88">
        <v>-17.356073899999998</v>
      </c>
      <c r="D124" s="88">
        <v>-43.831354099999999</v>
      </c>
      <c r="E124" s="88">
        <v>-36.172219200000001</v>
      </c>
      <c r="F124" s="88">
        <v>34.306942100000001</v>
      </c>
      <c r="G124" s="88">
        <v>-51.186361499999997</v>
      </c>
      <c r="H124" s="88">
        <v>-59.535902900000004</v>
      </c>
      <c r="I124" s="88">
        <v>-7.3045106999999945</v>
      </c>
      <c r="J124" s="88">
        <v>-58.933529000000007</v>
      </c>
    </row>
    <row r="125" spans="1:10" ht="21" customHeight="1" x14ac:dyDescent="0.5">
      <c r="A125" s="2"/>
      <c r="B125" s="11" t="s">
        <v>144</v>
      </c>
      <c r="C125" s="88">
        <v>-6.3801532999999999</v>
      </c>
      <c r="D125" s="88">
        <v>-5.2110853000000006</v>
      </c>
      <c r="E125" s="88">
        <v>-48.022920600000006</v>
      </c>
      <c r="F125" s="88">
        <v>-43.014829800000001</v>
      </c>
      <c r="G125" s="88">
        <v>-59.866373099999997</v>
      </c>
      <c r="H125" s="88">
        <v>-37.868577300000005</v>
      </c>
      <c r="I125" s="88">
        <v>-31.761824199999978</v>
      </c>
      <c r="J125" s="88">
        <v>5.4795674999999875</v>
      </c>
    </row>
    <row r="126" spans="1:10" ht="21" customHeight="1" thickBot="1" x14ac:dyDescent="0.55000000000000004">
      <c r="A126" s="2"/>
      <c r="B126" s="242" t="s">
        <v>96</v>
      </c>
      <c r="C126" s="243">
        <v>375.40188599999999</v>
      </c>
      <c r="D126" s="243">
        <v>394.60735099999999</v>
      </c>
      <c r="E126" s="243">
        <v>442.19090060000008</v>
      </c>
      <c r="F126" s="243">
        <v>401.58467789999986</v>
      </c>
      <c r="G126" s="243">
        <v>338.32645059999999</v>
      </c>
      <c r="H126" s="243">
        <v>341.04649020000005</v>
      </c>
      <c r="I126" s="243">
        <v>514.14881939999998</v>
      </c>
      <c r="J126" s="243">
        <v>464.52412350000009</v>
      </c>
    </row>
    <row r="127" spans="1:10" ht="21" customHeight="1" x14ac:dyDescent="0.5">
      <c r="A127" s="2"/>
      <c r="B127" s="105"/>
      <c r="C127" s="106"/>
      <c r="D127" s="106"/>
      <c r="E127" s="106"/>
      <c r="F127" s="106"/>
      <c r="G127" s="106"/>
      <c r="H127" s="106"/>
      <c r="I127" s="106"/>
      <c r="J127" s="106"/>
    </row>
    <row r="128" spans="1:10" ht="21" customHeight="1" x14ac:dyDescent="0.5">
      <c r="A128" s="2"/>
      <c r="B128" s="105"/>
      <c r="C128" s="106"/>
      <c r="D128" s="106"/>
      <c r="E128" s="106"/>
      <c r="F128" s="106"/>
      <c r="G128" s="106"/>
      <c r="H128" s="106"/>
      <c r="I128" s="106"/>
      <c r="J128" s="106"/>
    </row>
    <row r="129" spans="2:10" ht="23.5" thickBot="1" x14ac:dyDescent="0.3">
      <c r="C129" s="223" t="s">
        <v>244</v>
      </c>
      <c r="D129" s="223" t="s">
        <v>245</v>
      </c>
      <c r="E129" s="223" t="s">
        <v>246</v>
      </c>
      <c r="F129" s="223" t="s">
        <v>173</v>
      </c>
      <c r="G129" s="223" t="s">
        <v>247</v>
      </c>
      <c r="H129" s="223" t="s">
        <v>248</v>
      </c>
      <c r="I129" s="223" t="s">
        <v>172</v>
      </c>
      <c r="J129" s="223" t="s">
        <v>171</v>
      </c>
    </row>
    <row r="130" spans="2:10" ht="23" x14ac:dyDescent="0.25">
      <c r="B130" s="64" t="s">
        <v>155</v>
      </c>
    </row>
    <row r="131" spans="2:10" ht="23" x14ac:dyDescent="0.25">
      <c r="B131" s="8" t="s">
        <v>326</v>
      </c>
      <c r="C131" s="88">
        <v>228294.01376629999</v>
      </c>
      <c r="D131" s="88">
        <v>225858.45656200001</v>
      </c>
      <c r="E131" s="88">
        <v>223841.6378616</v>
      </c>
      <c r="F131" s="88">
        <v>221398.5951148</v>
      </c>
      <c r="G131" s="88">
        <v>221523.151961</v>
      </c>
      <c r="H131" s="88">
        <v>222036.189484</v>
      </c>
      <c r="I131" s="88">
        <v>223361.20394750001</v>
      </c>
      <c r="J131" s="88">
        <v>221464.22520330001</v>
      </c>
    </row>
    <row r="132" spans="2:10" ht="23" x14ac:dyDescent="0.25">
      <c r="B132" s="8" t="s">
        <v>14</v>
      </c>
      <c r="C132" s="12">
        <v>218232.3155239</v>
      </c>
      <c r="D132" s="12">
        <v>211324.5579901</v>
      </c>
      <c r="E132" s="12">
        <v>209611.4062348</v>
      </c>
      <c r="F132" s="12">
        <v>206893.2223164</v>
      </c>
      <c r="G132" s="12">
        <v>206444.35352180002</v>
      </c>
      <c r="H132" s="12">
        <v>208315.81748100001</v>
      </c>
      <c r="I132" s="12">
        <v>211709.61428139999</v>
      </c>
      <c r="J132" s="12">
        <v>215472.47545569998</v>
      </c>
    </row>
    <row r="133" spans="2:10" ht="23" x14ac:dyDescent="0.25">
      <c r="B133" s="8" t="s">
        <v>327</v>
      </c>
      <c r="C133" s="12">
        <v>212351.23017739999</v>
      </c>
      <c r="D133" s="12">
        <v>205425.4744265</v>
      </c>
      <c r="E133" s="12">
        <v>203768.3591872</v>
      </c>
      <c r="F133" s="12">
        <v>201149.5689639</v>
      </c>
      <c r="G133" s="12">
        <v>200777.06154540001</v>
      </c>
      <c r="H133" s="12">
        <v>202533.3865538</v>
      </c>
      <c r="I133" s="12">
        <v>205792.37290399999</v>
      </c>
      <c r="J133" s="12">
        <v>209426.68071419999</v>
      </c>
    </row>
    <row r="134" spans="2:10" ht="23.5" thickBot="1" x14ac:dyDescent="0.3">
      <c r="B134" s="129" t="s">
        <v>316</v>
      </c>
      <c r="C134" s="130">
        <v>5881.0853465</v>
      </c>
      <c r="D134" s="130">
        <v>5899.0835636000002</v>
      </c>
      <c r="E134" s="130">
        <v>5843.0470476</v>
      </c>
      <c r="F134" s="130">
        <v>5743.6533525000004</v>
      </c>
      <c r="G134" s="130">
        <v>5667.2919763999998</v>
      </c>
      <c r="H134" s="130">
        <v>5782.4309272</v>
      </c>
      <c r="I134" s="130">
        <v>5917.2413773999997</v>
      </c>
      <c r="J134" s="130">
        <v>6045.7947414999999</v>
      </c>
    </row>
    <row r="135" spans="2:10" ht="23" x14ac:dyDescent="0.25">
      <c r="B135" s="8"/>
      <c r="C135" s="12"/>
      <c r="D135" s="12"/>
      <c r="E135" s="12"/>
      <c r="F135" s="12"/>
      <c r="G135" s="12"/>
      <c r="H135" s="12"/>
      <c r="I135" s="12"/>
      <c r="J135" s="12"/>
    </row>
    <row r="137" spans="2:10" ht="19" x14ac:dyDescent="0.25">
      <c r="B137" s="14"/>
    </row>
    <row r="138" spans="2:10" ht="19" x14ac:dyDescent="0.25">
      <c r="B138" s="14" t="s">
        <v>328</v>
      </c>
    </row>
    <row r="139" spans="2:10" ht="19" x14ac:dyDescent="0.25">
      <c r="B139" s="14" t="s">
        <v>329</v>
      </c>
    </row>
    <row r="153" spans="1:10" ht="25" customHeight="1" x14ac:dyDescent="0.25"/>
    <row r="154" spans="1:10" ht="75" customHeight="1" x14ac:dyDescent="0.5">
      <c r="A154" s="2"/>
      <c r="B154" s="2"/>
      <c r="C154" s="2"/>
      <c r="D154" s="2"/>
      <c r="E154" s="2"/>
      <c r="F154" s="2"/>
      <c r="G154" s="2"/>
      <c r="H154" s="2"/>
      <c r="I154" s="2"/>
      <c r="J154" s="2"/>
    </row>
    <row r="155" spans="1:10" ht="29" x14ac:dyDescent="0.5">
      <c r="A155" s="2"/>
      <c r="B155" s="4" t="s">
        <v>331</v>
      </c>
      <c r="C155" s="5"/>
      <c r="D155" s="5"/>
      <c r="E155" s="5"/>
      <c r="F155" s="5"/>
      <c r="G155" s="5"/>
      <c r="H155" s="5"/>
      <c r="I155" s="5"/>
      <c r="J155" s="5"/>
    </row>
    <row r="156" spans="1:10" ht="21" customHeight="1" x14ac:dyDescent="0.5">
      <c r="A156" s="2"/>
      <c r="B156" s="33" t="s">
        <v>169</v>
      </c>
      <c r="C156" s="5"/>
      <c r="D156" s="5"/>
      <c r="E156" s="5"/>
      <c r="F156" s="5"/>
      <c r="G156" s="5"/>
      <c r="H156" s="5"/>
      <c r="I156" s="5"/>
      <c r="J156" s="5"/>
    </row>
    <row r="157" spans="1:10" ht="21" customHeight="1" thickBot="1" x14ac:dyDescent="0.55000000000000004">
      <c r="A157" s="2"/>
      <c r="B157" s="56"/>
      <c r="C157" s="6"/>
      <c r="D157" s="6"/>
      <c r="E157" s="7" t="s">
        <v>15</v>
      </c>
      <c r="F157" s="7"/>
      <c r="G157" s="5"/>
      <c r="H157" s="5"/>
      <c r="I157" s="5"/>
      <c r="J157" s="5"/>
    </row>
    <row r="158" spans="1:10" ht="21" customHeight="1" thickBot="1" x14ac:dyDescent="0.55000000000000004">
      <c r="A158" s="2"/>
      <c r="B158" s="5"/>
      <c r="C158" s="9">
        <v>2025</v>
      </c>
      <c r="D158" s="9">
        <v>2024</v>
      </c>
      <c r="E158" s="9" t="s">
        <v>16</v>
      </c>
      <c r="F158" s="9" t="s">
        <v>0</v>
      </c>
      <c r="G158" s="122"/>
      <c r="H158" s="5"/>
      <c r="I158" s="5"/>
      <c r="J158" s="5"/>
    </row>
    <row r="159" spans="1:10" ht="21" customHeight="1" x14ac:dyDescent="0.5">
      <c r="A159" s="2"/>
      <c r="B159" s="64" t="s">
        <v>135</v>
      </c>
      <c r="C159" s="8"/>
      <c r="D159" s="8"/>
      <c r="E159" s="8"/>
      <c r="F159" s="8"/>
      <c r="G159" s="5"/>
      <c r="H159" s="5"/>
      <c r="I159" s="5"/>
      <c r="J159" s="5"/>
    </row>
    <row r="160" spans="1:10" ht="21" customHeight="1" x14ac:dyDescent="0.5">
      <c r="A160" s="2"/>
      <c r="B160" s="33" t="s">
        <v>93</v>
      </c>
      <c r="C160" s="88">
        <v>3900.7586587000001</v>
      </c>
      <c r="D160" s="88">
        <v>3618.4725254</v>
      </c>
      <c r="E160" s="88">
        <v>282.28613330000007</v>
      </c>
      <c r="F160" s="123">
        <v>7.8012512550111204</v>
      </c>
      <c r="G160" s="5"/>
      <c r="H160" s="5"/>
      <c r="I160" s="5"/>
      <c r="J160" s="5"/>
    </row>
    <row r="161" spans="1:10" ht="21" customHeight="1" x14ac:dyDescent="0.5">
      <c r="A161" s="2"/>
      <c r="B161" s="33" t="s">
        <v>137</v>
      </c>
      <c r="C161" s="88">
        <v>928.89772930000004</v>
      </c>
      <c r="D161" s="88">
        <v>828.36107549999997</v>
      </c>
      <c r="E161" s="88">
        <v>100.53665380000007</v>
      </c>
      <c r="F161" s="123">
        <v>12.136815305972215</v>
      </c>
      <c r="G161" s="5"/>
      <c r="H161" s="5"/>
      <c r="I161" s="5"/>
      <c r="J161" s="5"/>
    </row>
    <row r="162" spans="1:10" ht="21" customHeight="1" x14ac:dyDescent="0.5">
      <c r="A162" s="2"/>
      <c r="B162" s="33" t="str">
        <f>+RCB_by_country_EUR!$B$10</f>
        <v>Gains (losses) on financial transactions and other</v>
      </c>
      <c r="C162" s="88">
        <f>+C163-C161-C160</f>
        <v>-9.6367502999996759</v>
      </c>
      <c r="D162" s="88">
        <f>+D163-D161-D160</f>
        <v>-21.356076499999745</v>
      </c>
      <c r="E162" s="88">
        <f>+E163-E161-E160</f>
        <v>11.719326199999841</v>
      </c>
      <c r="F162" s="123">
        <f>IF(ISERR(+C162/D162-1)*100,"—",IF((+C162/D162-1)*100&lt;-100,"—",IF((+C162/D162-1)*100&gt;999,"—",(+C162/D162-1)*100)))</f>
        <v>-54.875839202019193</v>
      </c>
      <c r="G162" s="5"/>
      <c r="H162" s="5"/>
      <c r="I162" s="5"/>
      <c r="J162" s="5"/>
    </row>
    <row r="163" spans="1:10" ht="21" customHeight="1" x14ac:dyDescent="0.5">
      <c r="A163" s="2"/>
      <c r="B163" s="121" t="s">
        <v>94</v>
      </c>
      <c r="C163" s="90">
        <v>4820.0196377000002</v>
      </c>
      <c r="D163" s="90">
        <v>4425.4775244000002</v>
      </c>
      <c r="E163" s="90">
        <v>394.54211329999998</v>
      </c>
      <c r="F163" s="89">
        <v>8.9152438606835194</v>
      </c>
      <c r="G163" s="5"/>
      <c r="H163" s="5"/>
      <c r="I163" s="5"/>
      <c r="J163" s="5"/>
    </row>
    <row r="164" spans="1:10" ht="21" customHeight="1" x14ac:dyDescent="0.5">
      <c r="A164" s="2"/>
      <c r="B164" s="11" t="s">
        <v>141</v>
      </c>
      <c r="C164" s="88">
        <v>-1985.4228517000001</v>
      </c>
      <c r="D164" s="88">
        <v>-1889.1896689999999</v>
      </c>
      <c r="E164" s="88">
        <v>-96.23318270000027</v>
      </c>
      <c r="F164" s="123">
        <v>5.0938867747958385</v>
      </c>
      <c r="G164" s="5"/>
      <c r="H164" s="5"/>
      <c r="I164" s="5"/>
      <c r="J164" s="5"/>
    </row>
    <row r="165" spans="1:10" ht="21" customHeight="1" x14ac:dyDescent="0.5">
      <c r="A165" s="2"/>
      <c r="B165" s="11" t="s">
        <v>142</v>
      </c>
      <c r="C165" s="88">
        <v>-70.052731499999993</v>
      </c>
      <c r="D165" s="88">
        <v>-35.956546799999998</v>
      </c>
      <c r="E165" s="88">
        <v>-34.096184699999995</v>
      </c>
      <c r="F165" s="123">
        <v>94.826082409003732</v>
      </c>
      <c r="G165" s="5"/>
      <c r="H165" s="5"/>
      <c r="I165" s="5"/>
      <c r="J165" s="5"/>
    </row>
    <row r="166" spans="1:10" ht="21" customHeight="1" x14ac:dyDescent="0.5">
      <c r="A166" s="2"/>
      <c r="B166" s="11" t="s">
        <v>143</v>
      </c>
      <c r="C166" s="88">
        <v>-1136.1721766999999</v>
      </c>
      <c r="D166" s="88">
        <v>-1112.8207970999999</v>
      </c>
      <c r="E166" s="88">
        <v>-23.351379599999973</v>
      </c>
      <c r="F166" s="123">
        <v>2.098395326619833</v>
      </c>
      <c r="G166" s="5"/>
      <c r="H166" s="5"/>
      <c r="I166" s="5"/>
      <c r="J166" s="5"/>
    </row>
    <row r="167" spans="1:10" ht="21" customHeight="1" x14ac:dyDescent="0.5">
      <c r="A167" s="2"/>
      <c r="B167" s="11" t="s">
        <v>144</v>
      </c>
      <c r="C167" s="88">
        <v>0</v>
      </c>
      <c r="D167" s="88">
        <v>-9.9999999999999995E-8</v>
      </c>
      <c r="E167" s="88">
        <v>9.9999999999999995E-8</v>
      </c>
      <c r="F167" s="123">
        <v>-100</v>
      </c>
      <c r="G167" s="5"/>
      <c r="H167" s="5"/>
      <c r="I167" s="5"/>
      <c r="J167" s="5"/>
    </row>
    <row r="168" spans="1:10" ht="21" customHeight="1" thickBot="1" x14ac:dyDescent="0.55000000000000004">
      <c r="A168" s="2"/>
      <c r="B168" s="242" t="s">
        <v>96</v>
      </c>
      <c r="C168" s="243">
        <v>1628.3718778</v>
      </c>
      <c r="D168" s="243">
        <v>1387.5105114</v>
      </c>
      <c r="E168" s="243">
        <v>240.86136639999995</v>
      </c>
      <c r="F168" s="244">
        <v>17.359246248662327</v>
      </c>
      <c r="G168" s="5"/>
      <c r="H168" s="5"/>
      <c r="I168" s="5"/>
      <c r="J168" s="5"/>
    </row>
    <row r="169" spans="1:10" ht="21" customHeight="1" x14ac:dyDescent="0.5">
      <c r="A169" s="2"/>
      <c r="B169" s="11"/>
      <c r="C169" s="88"/>
      <c r="D169" s="88"/>
      <c r="E169" s="88"/>
      <c r="F169" s="123"/>
      <c r="G169" s="5"/>
      <c r="H169" s="5"/>
      <c r="I169" s="5"/>
      <c r="J169" s="5"/>
    </row>
    <row r="170" spans="1:10" ht="21" customHeight="1" x14ac:dyDescent="0.5">
      <c r="A170" s="2"/>
      <c r="C170" s="106"/>
      <c r="D170" s="106"/>
      <c r="E170" s="106"/>
      <c r="F170" s="107"/>
      <c r="G170" s="5"/>
      <c r="H170" s="5"/>
      <c r="I170" s="5"/>
      <c r="J170" s="5"/>
    </row>
    <row r="171" spans="1:10" ht="18" customHeight="1" thickBot="1" x14ac:dyDescent="0.3">
      <c r="E171" s="7" t="s">
        <v>15</v>
      </c>
      <c r="F171" s="7"/>
    </row>
    <row r="172" spans="1:10" ht="18" customHeight="1" thickBot="1" x14ac:dyDescent="0.3">
      <c r="C172" s="223" t="s">
        <v>171</v>
      </c>
      <c r="D172" s="223" t="s">
        <v>173</v>
      </c>
      <c r="E172" s="9" t="s">
        <v>16</v>
      </c>
      <c r="F172" s="9" t="s">
        <v>0</v>
      </c>
    </row>
    <row r="173" spans="1:10" ht="21" customHeight="1" x14ac:dyDescent="0.25">
      <c r="B173" s="64" t="s">
        <v>155</v>
      </c>
    </row>
    <row r="174" spans="1:10" ht="21" customHeight="1" x14ac:dyDescent="0.25">
      <c r="B174" s="8" t="s">
        <v>326</v>
      </c>
      <c r="C174" s="12">
        <v>37284.427355799999</v>
      </c>
      <c r="D174" s="12">
        <v>36452.929105800002</v>
      </c>
      <c r="E174" s="12">
        <v>831.49824999999691</v>
      </c>
      <c r="F174" s="13">
        <v>2.2810190302860951</v>
      </c>
    </row>
    <row r="175" spans="1:10" ht="21" customHeight="1" x14ac:dyDescent="0.25">
      <c r="B175" s="8" t="s">
        <v>14</v>
      </c>
      <c r="C175" s="12">
        <v>54278.113117100002</v>
      </c>
      <c r="D175" s="12">
        <v>49207.122930199999</v>
      </c>
      <c r="E175" s="12">
        <v>5070.9901869000023</v>
      </c>
      <c r="F175" s="13">
        <v>10.305398659647651</v>
      </c>
    </row>
    <row r="176" spans="1:10" ht="21" customHeight="1" x14ac:dyDescent="0.25">
      <c r="B176" s="8" t="s">
        <v>327</v>
      </c>
      <c r="C176" s="12">
        <v>38864.1208243</v>
      </c>
      <c r="D176" s="12">
        <v>35966.794422999999</v>
      </c>
      <c r="E176" s="12">
        <v>2897.3264013000007</v>
      </c>
      <c r="F176" s="13">
        <v>8.0555591561065611</v>
      </c>
      <c r="G176" s="72"/>
      <c r="H176" s="60"/>
      <c r="I176" s="60"/>
      <c r="J176" s="60"/>
    </row>
    <row r="177" spans="1:10" ht="21" customHeight="1" thickBot="1" x14ac:dyDescent="0.3">
      <c r="B177" s="129" t="s">
        <v>316</v>
      </c>
      <c r="C177" s="130">
        <v>15413.9922928</v>
      </c>
      <c r="D177" s="130">
        <v>13240.3285072</v>
      </c>
      <c r="E177" s="130">
        <v>2173.6637855999998</v>
      </c>
      <c r="F177" s="131">
        <v>16.416992859489675</v>
      </c>
      <c r="G177" s="72"/>
      <c r="H177" s="60"/>
      <c r="I177" s="60"/>
      <c r="J177" s="60"/>
    </row>
    <row r="178" spans="1:10" ht="18" customHeight="1" x14ac:dyDescent="0.45">
      <c r="B178" s="132"/>
      <c r="C178" s="142"/>
      <c r="D178" s="142"/>
      <c r="E178" s="142"/>
      <c r="F178" s="45"/>
      <c r="G178" s="72"/>
      <c r="H178" s="60"/>
      <c r="I178" s="60"/>
      <c r="J178" s="60"/>
    </row>
    <row r="179" spans="1:10" ht="18" customHeight="1" x14ac:dyDescent="0.45">
      <c r="B179" s="132"/>
      <c r="C179" s="142"/>
      <c r="D179" s="142"/>
      <c r="E179" s="142"/>
      <c r="F179" s="45"/>
      <c r="G179" s="72"/>
      <c r="H179" s="60"/>
      <c r="I179" s="60"/>
      <c r="J179" s="60"/>
    </row>
    <row r="180" spans="1:10" ht="23" x14ac:dyDescent="0.25">
      <c r="B180" s="8"/>
    </row>
    <row r="181" spans="1:10" ht="23" x14ac:dyDescent="0.25">
      <c r="B181" s="8" t="s">
        <v>328</v>
      </c>
    </row>
    <row r="182" spans="1:10" ht="23" x14ac:dyDescent="0.25">
      <c r="B182" s="8" t="s">
        <v>329</v>
      </c>
    </row>
    <row r="183" spans="1:10" ht="23" x14ac:dyDescent="0.25">
      <c r="B183" s="8"/>
    </row>
    <row r="184" spans="1:10" ht="23" x14ac:dyDescent="0.25">
      <c r="B184" s="8"/>
    </row>
    <row r="188" spans="1:10" ht="75" customHeight="1" x14ac:dyDescent="0.25"/>
    <row r="189" spans="1:10" ht="29" x14ac:dyDescent="0.5">
      <c r="A189" s="2"/>
      <c r="B189" s="4" t="s">
        <v>331</v>
      </c>
      <c r="C189" s="5"/>
      <c r="D189" s="5"/>
      <c r="E189" s="5"/>
      <c r="F189" s="5"/>
      <c r="G189" s="5"/>
      <c r="H189" s="5"/>
      <c r="I189" s="5"/>
      <c r="J189" s="5"/>
    </row>
    <row r="190" spans="1:10" ht="21" customHeight="1" x14ac:dyDescent="0.5">
      <c r="A190" s="2"/>
      <c r="B190" s="33" t="s">
        <v>169</v>
      </c>
      <c r="C190" s="5"/>
      <c r="D190" s="5"/>
      <c r="E190" s="5"/>
      <c r="F190" s="5"/>
      <c r="G190" s="5"/>
      <c r="H190" s="5"/>
      <c r="I190" s="5"/>
      <c r="J190" s="5"/>
    </row>
    <row r="191" spans="1:10" ht="21" customHeight="1" x14ac:dyDescent="0.5">
      <c r="A191" s="2"/>
      <c r="B191" s="5"/>
      <c r="C191" s="5"/>
      <c r="D191" s="5"/>
      <c r="E191" s="5"/>
      <c r="F191" s="5"/>
      <c r="G191" s="5"/>
      <c r="H191" s="5"/>
      <c r="I191" s="5"/>
      <c r="J191" s="5"/>
    </row>
    <row r="192" spans="1:10" ht="21" customHeight="1" thickBot="1" x14ac:dyDescent="0.55000000000000004">
      <c r="A192" s="2"/>
      <c r="B192" s="8"/>
      <c r="C192" s="9" t="s">
        <v>161</v>
      </c>
      <c r="D192" s="9" t="s">
        <v>162</v>
      </c>
      <c r="E192" s="9" t="s">
        <v>163</v>
      </c>
      <c r="F192" s="9" t="s">
        <v>164</v>
      </c>
      <c r="G192" s="9" t="s">
        <v>165</v>
      </c>
      <c r="H192" s="9" t="s">
        <v>166</v>
      </c>
      <c r="I192" s="9" t="s">
        <v>167</v>
      </c>
      <c r="J192" s="9" t="s">
        <v>168</v>
      </c>
    </row>
    <row r="193" spans="1:10" ht="21" customHeight="1" x14ac:dyDescent="0.5">
      <c r="A193" s="2"/>
      <c r="B193" s="64" t="s">
        <v>135</v>
      </c>
      <c r="C193" s="8"/>
      <c r="D193" s="8"/>
      <c r="E193" s="8"/>
      <c r="F193" s="8"/>
      <c r="G193" s="137"/>
      <c r="H193" s="137"/>
      <c r="I193" s="137"/>
      <c r="J193" s="137"/>
    </row>
    <row r="194" spans="1:10" ht="21" customHeight="1" x14ac:dyDescent="0.5">
      <c r="A194" s="2"/>
      <c r="B194" s="33" t="s">
        <v>93</v>
      </c>
      <c r="C194" s="88">
        <v>873.22157800000002</v>
      </c>
      <c r="D194" s="88">
        <v>872.62782449999997</v>
      </c>
      <c r="E194" s="88">
        <v>907.40395369999987</v>
      </c>
      <c r="F194" s="88">
        <v>965.21916920000012</v>
      </c>
      <c r="G194" s="88">
        <v>955.15624760000003</v>
      </c>
      <c r="H194" s="88">
        <v>972.89639079999995</v>
      </c>
      <c r="I194" s="88">
        <v>974.68792810000014</v>
      </c>
      <c r="J194" s="88">
        <v>998.01809219999996</v>
      </c>
    </row>
    <row r="195" spans="1:10" ht="21" customHeight="1" x14ac:dyDescent="0.5">
      <c r="A195" s="2"/>
      <c r="B195" s="33" t="s">
        <v>137</v>
      </c>
      <c r="C195" s="88">
        <v>203.78205399999999</v>
      </c>
      <c r="D195" s="88">
        <v>213.31783090000002</v>
      </c>
      <c r="E195" s="88">
        <v>209.46371420000003</v>
      </c>
      <c r="F195" s="88">
        <v>201.79747639999994</v>
      </c>
      <c r="G195" s="88">
        <v>210.03756619999999</v>
      </c>
      <c r="H195" s="88">
        <v>224.80517090000004</v>
      </c>
      <c r="I195" s="88">
        <v>227.52329420000001</v>
      </c>
      <c r="J195" s="88">
        <v>266.53169800000001</v>
      </c>
    </row>
    <row r="196" spans="1:10" ht="21" customHeight="1" x14ac:dyDescent="0.5">
      <c r="A196" s="2"/>
      <c r="B196" s="33" t="str">
        <f>+RCB_by_country_EUR!$B$10</f>
        <v>Gains (losses) on financial transactions and other</v>
      </c>
      <c r="C196" s="88">
        <f>+C197-C195-C194</f>
        <v>-25.790094900000099</v>
      </c>
      <c r="D196" s="88">
        <f t="shared" ref="D196" si="7">+D197-D195-D194</f>
        <v>-2.6179490000000669</v>
      </c>
      <c r="E196" s="88">
        <f t="shared" ref="E196" si="8">+E197-E195-E194</f>
        <v>-26.587120999999911</v>
      </c>
      <c r="F196" s="88">
        <f t="shared" ref="F196" si="9">+F197-F195-F194</f>
        <v>33.639088400000333</v>
      </c>
      <c r="G196" s="88">
        <f t="shared" ref="G196" si="10">+G197-G195-G194</f>
        <v>-36.295880600000146</v>
      </c>
      <c r="H196" s="88">
        <f t="shared" ref="H196:J196" si="11">+H197-H195-H194</f>
        <v>-22.975816899999927</v>
      </c>
      <c r="I196" s="88">
        <f t="shared" si="11"/>
        <v>-3.7872945999999956</v>
      </c>
      <c r="J196" s="88">
        <f t="shared" si="11"/>
        <v>53.422241800000165</v>
      </c>
    </row>
    <row r="197" spans="1:10" ht="21" customHeight="1" x14ac:dyDescent="0.5">
      <c r="A197" s="2"/>
      <c r="B197" s="121" t="s">
        <v>94</v>
      </c>
      <c r="C197" s="90">
        <v>1051.2135370999999</v>
      </c>
      <c r="D197" s="90">
        <v>1083.3277063999999</v>
      </c>
      <c r="E197" s="90">
        <v>1090.2805469</v>
      </c>
      <c r="F197" s="90">
        <v>1200.6557340000004</v>
      </c>
      <c r="G197" s="90">
        <v>1128.8979331999999</v>
      </c>
      <c r="H197" s="90">
        <v>1174.7257448</v>
      </c>
      <c r="I197" s="90">
        <v>1198.4239277000001</v>
      </c>
      <c r="J197" s="90">
        <v>1317.9720320000001</v>
      </c>
    </row>
    <row r="198" spans="1:10" ht="21" customHeight="1" x14ac:dyDescent="0.5">
      <c r="A198" s="2"/>
      <c r="B198" s="11" t="s">
        <v>141</v>
      </c>
      <c r="C198" s="88">
        <v>-440.25629900000001</v>
      </c>
      <c r="D198" s="88">
        <v>-449.57828159999997</v>
      </c>
      <c r="E198" s="88">
        <v>-471.89224330000002</v>
      </c>
      <c r="F198" s="88">
        <v>-527.46284509999987</v>
      </c>
      <c r="G198" s="88">
        <v>-473.05207970000004</v>
      </c>
      <c r="H198" s="88">
        <v>-475.82291740000005</v>
      </c>
      <c r="I198" s="88">
        <v>-484.82748099999992</v>
      </c>
      <c r="J198" s="88">
        <v>-551.72037360000013</v>
      </c>
    </row>
    <row r="199" spans="1:10" ht="21" customHeight="1" x14ac:dyDescent="0.5">
      <c r="A199" s="2"/>
      <c r="B199" s="11" t="s">
        <v>142</v>
      </c>
      <c r="C199" s="88">
        <v>-7.4744935000000003</v>
      </c>
      <c r="D199" s="88">
        <v>-9.9058653999999997</v>
      </c>
      <c r="E199" s="88">
        <v>-8.5461190999999985</v>
      </c>
      <c r="F199" s="88">
        <v>-10.030068799999999</v>
      </c>
      <c r="G199" s="88">
        <v>-21.552307500000001</v>
      </c>
      <c r="H199" s="88">
        <v>-16.703546299999996</v>
      </c>
      <c r="I199" s="88">
        <v>-13.3422336</v>
      </c>
      <c r="J199" s="88">
        <v>-18.454644099999996</v>
      </c>
    </row>
    <row r="200" spans="1:10" ht="21" customHeight="1" x14ac:dyDescent="0.5">
      <c r="A200" s="2"/>
      <c r="B200" s="11" t="s">
        <v>143</v>
      </c>
      <c r="C200" s="88">
        <v>-305.55418320000001</v>
      </c>
      <c r="D200" s="88">
        <v>-291.56295909999994</v>
      </c>
      <c r="E200" s="88">
        <v>-273.06391840000003</v>
      </c>
      <c r="F200" s="88">
        <v>-242.63973639999995</v>
      </c>
      <c r="G200" s="88">
        <v>-280.61221979999999</v>
      </c>
      <c r="H200" s="88">
        <v>-280.11472680000003</v>
      </c>
      <c r="I200" s="88">
        <v>-299.85636490000002</v>
      </c>
      <c r="J200" s="88">
        <v>-275.58886519999987</v>
      </c>
    </row>
    <row r="201" spans="1:10" ht="21" customHeight="1" x14ac:dyDescent="0.5">
      <c r="A201" s="2"/>
      <c r="B201" s="11" t="s">
        <v>144</v>
      </c>
      <c r="C201" s="88">
        <v>0</v>
      </c>
      <c r="D201" s="88">
        <v>0</v>
      </c>
      <c r="E201" s="88">
        <v>0</v>
      </c>
      <c r="F201" s="88">
        <v>0</v>
      </c>
      <c r="G201" s="88">
        <v>0</v>
      </c>
      <c r="H201" s="88">
        <v>0</v>
      </c>
      <c r="I201" s="88">
        <v>0</v>
      </c>
      <c r="J201" s="88">
        <v>0</v>
      </c>
    </row>
    <row r="202" spans="1:10" ht="21" customHeight="1" thickBot="1" x14ac:dyDescent="0.55000000000000004">
      <c r="A202" s="2"/>
      <c r="B202" s="242" t="s">
        <v>96</v>
      </c>
      <c r="C202" s="243">
        <v>297.92856139999998</v>
      </c>
      <c r="D202" s="243">
        <v>332.2806003</v>
      </c>
      <c r="E202" s="243">
        <v>336.7782661</v>
      </c>
      <c r="F202" s="243">
        <v>420.52308360000006</v>
      </c>
      <c r="G202" s="243">
        <v>353.6813262</v>
      </c>
      <c r="H202" s="243">
        <v>402.08455429999998</v>
      </c>
      <c r="I202" s="243">
        <v>400.39784820000011</v>
      </c>
      <c r="J202" s="243">
        <v>472.2081490999999</v>
      </c>
    </row>
    <row r="203" spans="1:10" ht="21" customHeight="1" x14ac:dyDescent="0.5">
      <c r="A203" s="2"/>
      <c r="B203" s="105"/>
      <c r="C203" s="106"/>
      <c r="D203" s="106"/>
      <c r="E203" s="106"/>
      <c r="F203" s="106"/>
      <c r="G203" s="106"/>
      <c r="H203" s="106"/>
      <c r="I203" s="106"/>
      <c r="J203" s="106"/>
    </row>
    <row r="204" spans="1:10" ht="21" customHeight="1" x14ac:dyDescent="0.5">
      <c r="A204" s="2"/>
      <c r="B204" s="105"/>
      <c r="C204" s="106"/>
      <c r="D204" s="106"/>
      <c r="E204" s="106"/>
      <c r="F204" s="106"/>
      <c r="G204" s="106"/>
      <c r="H204" s="106"/>
      <c r="I204" s="106"/>
      <c r="J204" s="106"/>
    </row>
    <row r="205" spans="1:10" ht="23.5" thickBot="1" x14ac:dyDescent="0.3">
      <c r="C205" s="223" t="s">
        <v>244</v>
      </c>
      <c r="D205" s="223" t="s">
        <v>245</v>
      </c>
      <c r="E205" s="223" t="s">
        <v>246</v>
      </c>
      <c r="F205" s="223" t="s">
        <v>173</v>
      </c>
      <c r="G205" s="223" t="s">
        <v>247</v>
      </c>
      <c r="H205" s="223" t="s">
        <v>248</v>
      </c>
      <c r="I205" s="223" t="s">
        <v>172</v>
      </c>
      <c r="J205" s="223" t="s">
        <v>171</v>
      </c>
    </row>
    <row r="206" spans="1:10" ht="23" x14ac:dyDescent="0.25">
      <c r="B206" s="64" t="s">
        <v>155</v>
      </c>
    </row>
    <row r="207" spans="1:10" ht="23" x14ac:dyDescent="0.25">
      <c r="B207" s="8" t="s">
        <v>326</v>
      </c>
      <c r="C207" s="88">
        <v>34165.199960899998</v>
      </c>
      <c r="D207" s="88">
        <v>35003.533613799998</v>
      </c>
      <c r="E207" s="88">
        <v>35932.917021100002</v>
      </c>
      <c r="F207" s="88">
        <v>36452.929105800002</v>
      </c>
      <c r="G207" s="88">
        <v>36729.200827300003</v>
      </c>
      <c r="H207" s="88">
        <v>36692.969526000001</v>
      </c>
      <c r="I207" s="88">
        <v>37047.461424900001</v>
      </c>
      <c r="J207" s="88">
        <v>37284.427355799999</v>
      </c>
    </row>
    <row r="208" spans="1:10" ht="23" x14ac:dyDescent="0.25">
      <c r="B208" s="8" t="s">
        <v>14</v>
      </c>
      <c r="C208" s="12">
        <v>46475.811947099995</v>
      </c>
      <c r="D208" s="12">
        <v>47806.148848199999</v>
      </c>
      <c r="E208" s="12">
        <v>47596.950356699999</v>
      </c>
      <c r="F208" s="12">
        <v>49207.122930199999</v>
      </c>
      <c r="G208" s="12">
        <v>50870.477886699999</v>
      </c>
      <c r="H208" s="12">
        <v>51480.693177200003</v>
      </c>
      <c r="I208" s="12">
        <v>52114.572334799996</v>
      </c>
      <c r="J208" s="12">
        <v>54278.113117100002</v>
      </c>
    </row>
    <row r="209" spans="2:10" ht="23" x14ac:dyDescent="0.25">
      <c r="B209" s="8" t="s">
        <v>327</v>
      </c>
      <c r="C209" s="12">
        <v>36211.819734099998</v>
      </c>
      <c r="D209" s="12">
        <v>35972.475372499997</v>
      </c>
      <c r="E209" s="12">
        <v>34701.5823686</v>
      </c>
      <c r="F209" s="12">
        <v>35966.794422999999</v>
      </c>
      <c r="G209" s="12">
        <v>36775.0771456</v>
      </c>
      <c r="H209" s="12">
        <v>36737.518594000001</v>
      </c>
      <c r="I209" s="12">
        <v>36587.602461199996</v>
      </c>
      <c r="J209" s="12">
        <v>38864.1208243</v>
      </c>
    </row>
    <row r="210" spans="2:10" ht="23.5" thickBot="1" x14ac:dyDescent="0.3">
      <c r="B210" s="129" t="s">
        <v>316</v>
      </c>
      <c r="C210" s="130">
        <v>10263.992213</v>
      </c>
      <c r="D210" s="130">
        <v>11833.673475699999</v>
      </c>
      <c r="E210" s="130">
        <v>12895.367988100001</v>
      </c>
      <c r="F210" s="130">
        <v>13240.3285072</v>
      </c>
      <c r="G210" s="130">
        <v>14095.4007411</v>
      </c>
      <c r="H210" s="130">
        <v>14743.1745832</v>
      </c>
      <c r="I210" s="130">
        <v>15526.969873599999</v>
      </c>
      <c r="J210" s="130">
        <v>15413.9922928</v>
      </c>
    </row>
    <row r="211" spans="2:10" ht="23" x14ac:dyDescent="0.25">
      <c r="B211" s="8"/>
      <c r="C211" s="12"/>
      <c r="D211" s="12"/>
      <c r="E211" s="12"/>
      <c r="F211" s="12"/>
      <c r="G211" s="12"/>
      <c r="H211" s="12"/>
      <c r="I211" s="12"/>
      <c r="J211" s="12"/>
    </row>
    <row r="213" spans="2:10" ht="19" x14ac:dyDescent="0.25">
      <c r="B213" s="14"/>
    </row>
    <row r="214" spans="2:10" ht="19" x14ac:dyDescent="0.25">
      <c r="B214" s="14" t="s">
        <v>328</v>
      </c>
    </row>
    <row r="215" spans="2:10" ht="19" x14ac:dyDescent="0.25">
      <c r="B215" s="14" t="s">
        <v>329</v>
      </c>
    </row>
    <row r="229" spans="1:10" ht="25" customHeight="1" x14ac:dyDescent="0.25"/>
    <row r="230" spans="1:10" ht="75" customHeight="1" x14ac:dyDescent="0.5">
      <c r="A230" s="2"/>
      <c r="B230" s="2"/>
      <c r="C230" s="2"/>
      <c r="D230" s="2"/>
      <c r="E230" s="2"/>
      <c r="F230" s="2"/>
      <c r="G230" s="2"/>
      <c r="H230" s="2"/>
      <c r="I230" s="2"/>
      <c r="J230" s="2"/>
    </row>
    <row r="231" spans="1:10" ht="29" x14ac:dyDescent="0.5">
      <c r="A231" s="2"/>
      <c r="B231" s="4" t="s">
        <v>332</v>
      </c>
      <c r="C231" s="5"/>
      <c r="D231" s="5"/>
      <c r="E231" s="5"/>
      <c r="F231" s="5"/>
      <c r="G231" s="5"/>
      <c r="H231" s="5"/>
      <c r="I231" s="5"/>
      <c r="J231" s="5"/>
    </row>
    <row r="232" spans="1:10" ht="21" customHeight="1" x14ac:dyDescent="0.5">
      <c r="A232" s="2"/>
      <c r="B232" s="33" t="s">
        <v>169</v>
      </c>
      <c r="C232" s="5"/>
      <c r="D232" s="5"/>
      <c r="E232" s="5"/>
      <c r="F232" s="5"/>
      <c r="G232" s="5"/>
      <c r="H232" s="5"/>
      <c r="I232" s="5"/>
      <c r="J232" s="5"/>
    </row>
    <row r="233" spans="1:10" ht="21" customHeight="1" thickBot="1" x14ac:dyDescent="0.55000000000000004">
      <c r="A233" s="2"/>
      <c r="B233" s="56"/>
      <c r="C233" s="6"/>
      <c r="D233" s="6"/>
      <c r="E233" s="7" t="s">
        <v>15</v>
      </c>
      <c r="F233" s="7"/>
      <c r="G233" s="5"/>
      <c r="H233" s="5"/>
      <c r="I233" s="5"/>
      <c r="J233" s="5"/>
    </row>
    <row r="234" spans="1:10" ht="21" customHeight="1" thickBot="1" x14ac:dyDescent="0.55000000000000004">
      <c r="A234" s="2"/>
      <c r="B234" s="5"/>
      <c r="C234" s="9">
        <v>2025</v>
      </c>
      <c r="D234" s="9">
        <v>2024</v>
      </c>
      <c r="E234" s="9" t="s">
        <v>16</v>
      </c>
      <c r="F234" s="9" t="s">
        <v>0</v>
      </c>
      <c r="G234" s="122"/>
      <c r="H234" s="5"/>
      <c r="I234" s="5"/>
      <c r="J234" s="5"/>
    </row>
    <row r="235" spans="1:10" ht="21" customHeight="1" x14ac:dyDescent="0.5">
      <c r="A235" s="2"/>
      <c r="B235" s="64" t="s">
        <v>135</v>
      </c>
      <c r="C235" s="8"/>
      <c r="D235" s="8"/>
      <c r="E235" s="8"/>
      <c r="F235" s="8"/>
      <c r="G235" s="5"/>
      <c r="H235" s="5"/>
      <c r="I235" s="5"/>
      <c r="J235" s="5"/>
    </row>
    <row r="236" spans="1:10" ht="21" customHeight="1" x14ac:dyDescent="0.5">
      <c r="A236" s="2"/>
      <c r="B236" s="33" t="s">
        <v>93</v>
      </c>
      <c r="C236" s="88">
        <v>7190.2085889999998</v>
      </c>
      <c r="D236" s="88">
        <v>7197.1956418999998</v>
      </c>
      <c r="E236" s="88">
        <v>-6.9870528999999806</v>
      </c>
      <c r="F236" s="123">
        <v>-9.7080213567120099E-2</v>
      </c>
      <c r="G236" s="5"/>
      <c r="H236" s="5"/>
      <c r="I236" s="5"/>
      <c r="J236" s="5"/>
    </row>
    <row r="237" spans="1:10" ht="21" customHeight="1" x14ac:dyDescent="0.5">
      <c r="A237" s="2"/>
      <c r="B237" s="33" t="s">
        <v>137</v>
      </c>
      <c r="C237" s="88">
        <v>2188.3276783000001</v>
      </c>
      <c r="D237" s="88">
        <v>2144.4358373</v>
      </c>
      <c r="E237" s="88">
        <v>43.891841000000113</v>
      </c>
      <c r="F237" s="123">
        <v>2.0467780027059761</v>
      </c>
      <c r="G237" s="5"/>
      <c r="H237" s="5"/>
      <c r="I237" s="5"/>
      <c r="J237" s="5"/>
    </row>
    <row r="238" spans="1:10" ht="21" customHeight="1" x14ac:dyDescent="0.5">
      <c r="A238" s="2"/>
      <c r="B238" s="33" t="str">
        <f>+RCB_by_country_EUR!$B$10</f>
        <v>Gains (losses) on financial transactions and other</v>
      </c>
      <c r="C238" s="88">
        <f>+C239-C237-C236</f>
        <v>-206.06943619999947</v>
      </c>
      <c r="D238" s="88">
        <f>+D239-D237-D236</f>
        <v>-134.81606689999899</v>
      </c>
      <c r="E238" s="88">
        <f>+E239-E237-E236</f>
        <v>-71.253369300000031</v>
      </c>
      <c r="F238" s="123">
        <f>IF(ISERR(+C238/D238-1)*100,"—",IF((+C238/D238-1)*100&lt;-100,"—",IF((+C238/D238-1)*100&gt;999,"—",(+C238/D238-1)*100)))</f>
        <v>52.852283068644404</v>
      </c>
      <c r="G238" s="5"/>
      <c r="H238" s="5"/>
      <c r="I238" s="5"/>
      <c r="J238" s="5"/>
    </row>
    <row r="239" spans="1:10" ht="21" customHeight="1" x14ac:dyDescent="0.5">
      <c r="A239" s="2"/>
      <c r="B239" s="121" t="s">
        <v>94</v>
      </c>
      <c r="C239" s="90">
        <v>9172.4668311000005</v>
      </c>
      <c r="D239" s="90">
        <v>9206.8154123000004</v>
      </c>
      <c r="E239" s="90">
        <v>-34.348581199999899</v>
      </c>
      <c r="F239" s="89">
        <v>-0.37307776534882336</v>
      </c>
      <c r="G239" s="5"/>
      <c r="H239" s="5"/>
      <c r="I239" s="5"/>
      <c r="J239" s="5"/>
    </row>
    <row r="240" spans="1:10" ht="21" customHeight="1" x14ac:dyDescent="0.5">
      <c r="A240" s="2"/>
      <c r="B240" s="11" t="s">
        <v>141</v>
      </c>
      <c r="C240" s="88">
        <v>-3198.0775145000002</v>
      </c>
      <c r="D240" s="88">
        <v>-3140.8473936000005</v>
      </c>
      <c r="E240" s="88">
        <v>-57.230120899999747</v>
      </c>
      <c r="F240" s="123">
        <v>1.8221235777521585</v>
      </c>
      <c r="G240" s="5"/>
      <c r="H240" s="5"/>
      <c r="I240" s="5"/>
      <c r="J240" s="5"/>
    </row>
    <row r="241" spans="1:10" ht="21" customHeight="1" x14ac:dyDescent="0.5">
      <c r="A241" s="2"/>
      <c r="B241" s="11" t="s">
        <v>142</v>
      </c>
      <c r="C241" s="88">
        <v>-737.60322189999999</v>
      </c>
      <c r="D241" s="88">
        <v>-691.69059489999995</v>
      </c>
      <c r="E241" s="88">
        <v>-45.912627000000043</v>
      </c>
      <c r="F241" s="123">
        <v>6.637740535800952</v>
      </c>
      <c r="G241" s="5"/>
      <c r="H241" s="5"/>
      <c r="I241" s="5"/>
      <c r="J241" s="5"/>
    </row>
    <row r="242" spans="1:10" ht="21" customHeight="1" x14ac:dyDescent="0.5">
      <c r="A242" s="2"/>
      <c r="B242" s="11" t="s">
        <v>143</v>
      </c>
      <c r="C242" s="88">
        <v>-3761.5439852</v>
      </c>
      <c r="D242" s="88">
        <v>-3554.0359913000002</v>
      </c>
      <c r="E242" s="88">
        <v>-207.50799389999975</v>
      </c>
      <c r="F242" s="123">
        <v>5.8386576390324398</v>
      </c>
      <c r="G242" s="5"/>
      <c r="H242" s="5"/>
      <c r="I242" s="5"/>
      <c r="J242" s="5"/>
    </row>
    <row r="243" spans="1:10" ht="21" customHeight="1" x14ac:dyDescent="0.5">
      <c r="A243" s="2"/>
      <c r="B243" s="11" t="s">
        <v>144</v>
      </c>
      <c r="C243" s="88">
        <v>-11.3185027</v>
      </c>
      <c r="D243" s="88">
        <v>-0.3370243</v>
      </c>
      <c r="E243" s="88">
        <v>-10.9814784</v>
      </c>
      <c r="F243" s="123" t="s">
        <v>140</v>
      </c>
      <c r="G243" s="5"/>
      <c r="H243" s="5"/>
      <c r="I243" s="5"/>
      <c r="J243" s="5"/>
    </row>
    <row r="244" spans="1:10" ht="21" customHeight="1" thickBot="1" x14ac:dyDescent="0.55000000000000004">
      <c r="A244" s="2"/>
      <c r="B244" s="242" t="s">
        <v>96</v>
      </c>
      <c r="C244" s="243">
        <v>1463.9236068</v>
      </c>
      <c r="D244" s="243">
        <v>1819.9044082</v>
      </c>
      <c r="E244" s="243">
        <v>-355.98080140000002</v>
      </c>
      <c r="F244" s="244">
        <v>-19.560412063185641</v>
      </c>
      <c r="G244" s="5"/>
      <c r="H244" s="5"/>
      <c r="I244" s="5"/>
      <c r="J244" s="5"/>
    </row>
    <row r="245" spans="1:10" ht="21" customHeight="1" x14ac:dyDescent="0.5">
      <c r="A245" s="2"/>
      <c r="B245" s="11"/>
      <c r="C245" s="88"/>
      <c r="D245" s="88"/>
      <c r="E245" s="88"/>
      <c r="F245" s="123"/>
      <c r="G245" s="5"/>
      <c r="H245" s="5"/>
      <c r="I245" s="5"/>
      <c r="J245" s="5"/>
    </row>
    <row r="246" spans="1:10" ht="18" customHeight="1" x14ac:dyDescent="0.25">
      <c r="B246" s="14"/>
      <c r="C246" s="140"/>
      <c r="D246" s="140"/>
      <c r="E246" s="140"/>
      <c r="F246" s="141"/>
    </row>
    <row r="247" spans="1:10" ht="18" customHeight="1" thickBot="1" x14ac:dyDescent="0.3">
      <c r="E247" s="7" t="s">
        <v>15</v>
      </c>
      <c r="F247" s="7"/>
    </row>
    <row r="248" spans="1:10" ht="18" customHeight="1" thickBot="1" x14ac:dyDescent="0.3">
      <c r="C248" s="223" t="s">
        <v>171</v>
      </c>
      <c r="D248" s="223" t="s">
        <v>173</v>
      </c>
      <c r="E248" s="9" t="s">
        <v>16</v>
      </c>
      <c r="F248" s="9" t="s">
        <v>0</v>
      </c>
    </row>
    <row r="249" spans="1:10" ht="21" customHeight="1" x14ac:dyDescent="0.25">
      <c r="B249" s="64" t="s">
        <v>155</v>
      </c>
    </row>
    <row r="250" spans="1:10" ht="21" customHeight="1" x14ac:dyDescent="0.25">
      <c r="B250" s="8" t="s">
        <v>326</v>
      </c>
      <c r="C250" s="12">
        <v>65589.125886399997</v>
      </c>
      <c r="D250" s="12">
        <v>66094.350890600006</v>
      </c>
      <c r="E250" s="12">
        <v>-505.2250042000087</v>
      </c>
      <c r="F250" s="13">
        <v>-0.76439967620873062</v>
      </c>
    </row>
    <row r="251" spans="1:10" ht="21" customHeight="1" x14ac:dyDescent="0.25">
      <c r="B251" s="8" t="s">
        <v>14</v>
      </c>
      <c r="C251" s="12">
        <v>80748.599393299999</v>
      </c>
      <c r="D251" s="12">
        <v>72650.863977300003</v>
      </c>
      <c r="E251" s="12">
        <v>8097.7354159999959</v>
      </c>
      <c r="F251" s="13">
        <v>11.146096512396824</v>
      </c>
    </row>
    <row r="252" spans="1:10" ht="21" customHeight="1" x14ac:dyDescent="0.25">
      <c r="B252" s="8" t="s">
        <v>327</v>
      </c>
      <c r="C252" s="12">
        <v>58240.745477900004</v>
      </c>
      <c r="D252" s="12">
        <v>53612.170853800002</v>
      </c>
      <c r="E252" s="12">
        <v>4628.5746241000015</v>
      </c>
      <c r="F252" s="13">
        <v>8.6334400386846681</v>
      </c>
      <c r="G252" s="72"/>
      <c r="H252" s="60"/>
      <c r="I252" s="60"/>
      <c r="J252" s="60"/>
    </row>
    <row r="253" spans="1:10" ht="21" customHeight="1" thickBot="1" x14ac:dyDescent="0.3">
      <c r="B253" s="129" t="s">
        <v>316</v>
      </c>
      <c r="C253" s="130">
        <v>22507.853915399999</v>
      </c>
      <c r="D253" s="130">
        <v>19038.693123500001</v>
      </c>
      <c r="E253" s="130">
        <v>3469.160791899998</v>
      </c>
      <c r="F253" s="131">
        <v>18.221633015440087</v>
      </c>
      <c r="G253" s="72"/>
      <c r="H253" s="60"/>
      <c r="I253" s="60"/>
      <c r="J253" s="60"/>
    </row>
    <row r="254" spans="1:10" ht="18" customHeight="1" x14ac:dyDescent="0.45">
      <c r="B254" s="132"/>
      <c r="C254" s="142"/>
      <c r="D254" s="142"/>
      <c r="E254" s="142"/>
      <c r="F254" s="45"/>
      <c r="G254" s="72"/>
      <c r="H254" s="60"/>
      <c r="I254" s="60"/>
      <c r="J254" s="60"/>
    </row>
    <row r="255" spans="1:10" ht="18" customHeight="1" x14ac:dyDescent="0.45">
      <c r="B255" s="132"/>
      <c r="C255" s="142"/>
      <c r="D255" s="142"/>
      <c r="E255" s="142"/>
      <c r="F255" s="45"/>
      <c r="G255" s="72"/>
      <c r="H255" s="60"/>
      <c r="I255" s="60"/>
      <c r="J255" s="60"/>
    </row>
    <row r="256" spans="1:10" ht="23" x14ac:dyDescent="0.25">
      <c r="B256" s="8"/>
    </row>
    <row r="257" spans="1:10" ht="23" x14ac:dyDescent="0.25">
      <c r="B257" s="8" t="s">
        <v>328</v>
      </c>
    </row>
    <row r="258" spans="1:10" ht="23" x14ac:dyDescent="0.25">
      <c r="B258" s="8" t="s">
        <v>329</v>
      </c>
    </row>
    <row r="259" spans="1:10" ht="23" x14ac:dyDescent="0.25">
      <c r="B259" s="8"/>
    </row>
    <row r="260" spans="1:10" ht="23" x14ac:dyDescent="0.25">
      <c r="B260" s="8"/>
    </row>
    <row r="264" spans="1:10" ht="75" customHeight="1" x14ac:dyDescent="0.25"/>
    <row r="265" spans="1:10" ht="29" x14ac:dyDescent="0.5">
      <c r="A265" s="2"/>
      <c r="B265" s="4" t="s">
        <v>332</v>
      </c>
      <c r="C265" s="5"/>
      <c r="D265" s="5"/>
      <c r="E265" s="5"/>
      <c r="F265" s="5"/>
      <c r="G265" s="5"/>
      <c r="H265" s="5"/>
      <c r="I265" s="5"/>
      <c r="J265" s="5"/>
    </row>
    <row r="266" spans="1:10" ht="21" customHeight="1" x14ac:dyDescent="0.5">
      <c r="A266" s="2"/>
      <c r="B266" s="33" t="s">
        <v>169</v>
      </c>
      <c r="C266" s="5"/>
      <c r="D266" s="5"/>
      <c r="E266" s="5"/>
      <c r="F266" s="5"/>
      <c r="G266" s="5"/>
      <c r="H266" s="5"/>
      <c r="I266" s="5"/>
      <c r="J266" s="5"/>
    </row>
    <row r="267" spans="1:10" ht="21" customHeight="1" x14ac:dyDescent="0.5">
      <c r="A267" s="2"/>
      <c r="B267" s="5"/>
      <c r="C267" s="5"/>
      <c r="D267" s="5"/>
      <c r="E267" s="5"/>
      <c r="F267" s="5"/>
      <c r="G267" s="5"/>
      <c r="H267" s="5"/>
      <c r="I267" s="5"/>
      <c r="J267" s="5"/>
    </row>
    <row r="268" spans="1:10" ht="21" customHeight="1" thickBot="1" x14ac:dyDescent="0.55000000000000004">
      <c r="A268" s="2"/>
      <c r="B268" s="8"/>
      <c r="C268" s="9" t="s">
        <v>161</v>
      </c>
      <c r="D268" s="9" t="s">
        <v>162</v>
      </c>
      <c r="E268" s="9" t="s">
        <v>163</v>
      </c>
      <c r="F268" s="9" t="s">
        <v>164</v>
      </c>
      <c r="G268" s="9" t="s">
        <v>165</v>
      </c>
      <c r="H268" s="9" t="s">
        <v>166</v>
      </c>
      <c r="I268" s="9" t="s">
        <v>167</v>
      </c>
      <c r="J268" s="9" t="s">
        <v>168</v>
      </c>
    </row>
    <row r="269" spans="1:10" ht="21" customHeight="1" x14ac:dyDescent="0.5">
      <c r="A269" s="2"/>
      <c r="B269" s="64" t="s">
        <v>135</v>
      </c>
      <c r="C269" s="8"/>
      <c r="D269" s="8"/>
      <c r="E269" s="8"/>
      <c r="F269" s="8"/>
      <c r="G269" s="137"/>
      <c r="H269" s="137"/>
      <c r="I269" s="137"/>
      <c r="J269" s="137"/>
    </row>
    <row r="270" spans="1:10" ht="21" customHeight="1" x14ac:dyDescent="0.5">
      <c r="A270" s="2"/>
      <c r="B270" s="33" t="s">
        <v>93</v>
      </c>
      <c r="C270" s="88">
        <v>1736.0673279</v>
      </c>
      <c r="D270" s="88">
        <v>1780.4424230000002</v>
      </c>
      <c r="E270" s="88">
        <v>1862.7930277999999</v>
      </c>
      <c r="F270" s="88">
        <v>1817.8928631999997</v>
      </c>
      <c r="G270" s="88">
        <v>1774.7523381999999</v>
      </c>
      <c r="H270" s="88">
        <v>1829.5093673000001</v>
      </c>
      <c r="I270" s="88">
        <v>1786.3987400999995</v>
      </c>
      <c r="J270" s="88">
        <v>1799.5481434000003</v>
      </c>
    </row>
    <row r="271" spans="1:10" ht="21" customHeight="1" x14ac:dyDescent="0.5">
      <c r="A271" s="2"/>
      <c r="B271" s="33" t="s">
        <v>137</v>
      </c>
      <c r="C271" s="88">
        <v>494.37219970000001</v>
      </c>
      <c r="D271" s="88">
        <v>539.91720430000009</v>
      </c>
      <c r="E271" s="88">
        <v>562.70817519999991</v>
      </c>
      <c r="F271" s="88">
        <v>547.43825809999998</v>
      </c>
      <c r="G271" s="88">
        <v>540.49580419999995</v>
      </c>
      <c r="H271" s="88">
        <v>538.99654780000003</v>
      </c>
      <c r="I271" s="88">
        <v>538.49971649999998</v>
      </c>
      <c r="J271" s="88">
        <v>570.33560980000016</v>
      </c>
    </row>
    <row r="272" spans="1:10" ht="21" customHeight="1" x14ac:dyDescent="0.5">
      <c r="A272" s="2"/>
      <c r="B272" s="33" t="str">
        <f>+RCB_by_country_EUR!$B$10</f>
        <v>Gains (losses) on financial transactions and other</v>
      </c>
      <c r="C272" s="88">
        <f>+C273-C271-C270</f>
        <v>-40.618553100000099</v>
      </c>
      <c r="D272" s="88">
        <f t="shared" ref="D272" si="12">+D273-D271-D270</f>
        <v>16.423343999999361</v>
      </c>
      <c r="E272" s="88">
        <f t="shared" ref="E272" si="13">+E273-E271-E270</f>
        <v>-97.524609399999463</v>
      </c>
      <c r="F272" s="88">
        <f t="shared" ref="F272" si="14">+F273-F271-F270</f>
        <v>-13.09624839999924</v>
      </c>
      <c r="G272" s="88">
        <f t="shared" ref="G272" si="15">+G273-G271-G270</f>
        <v>-22.599559299999783</v>
      </c>
      <c r="H272" s="88">
        <f t="shared" ref="H272:J272" si="16">+H273-H271-H270</f>
        <v>-63.473276400000486</v>
      </c>
      <c r="I272" s="88">
        <f t="shared" si="16"/>
        <v>-55.966532099998858</v>
      </c>
      <c r="J272" s="88">
        <f t="shared" si="16"/>
        <v>-64.030068400000118</v>
      </c>
    </row>
    <row r="273" spans="1:10" ht="21" customHeight="1" x14ac:dyDescent="0.5">
      <c r="A273" s="2"/>
      <c r="B273" s="121" t="s">
        <v>94</v>
      </c>
      <c r="C273" s="90">
        <v>2189.8209744999999</v>
      </c>
      <c r="D273" s="90">
        <v>2336.7829712999996</v>
      </c>
      <c r="E273" s="90">
        <v>2327.9765936000003</v>
      </c>
      <c r="F273" s="90">
        <v>2352.2348729000005</v>
      </c>
      <c r="G273" s="90">
        <v>2292.6485831</v>
      </c>
      <c r="H273" s="90">
        <v>2305.0326386999996</v>
      </c>
      <c r="I273" s="90">
        <v>2268.9319245000006</v>
      </c>
      <c r="J273" s="90">
        <v>2305.8536848000003</v>
      </c>
    </row>
    <row r="274" spans="1:10" ht="21" customHeight="1" x14ac:dyDescent="0.5">
      <c r="A274" s="2"/>
      <c r="B274" s="11" t="s">
        <v>141</v>
      </c>
      <c r="C274" s="88">
        <v>-779.83901550000007</v>
      </c>
      <c r="D274" s="88">
        <v>-774.69897579999986</v>
      </c>
      <c r="E274" s="88">
        <v>-778.05712259999996</v>
      </c>
      <c r="F274" s="88">
        <v>-808.2522797000006</v>
      </c>
      <c r="G274" s="88">
        <v>-805.35146870000005</v>
      </c>
      <c r="H274" s="88">
        <v>-797.96129670000039</v>
      </c>
      <c r="I274" s="88">
        <v>-788.51244369999995</v>
      </c>
      <c r="J274" s="88">
        <v>-806.25230539999984</v>
      </c>
    </row>
    <row r="275" spans="1:10" ht="21" customHeight="1" x14ac:dyDescent="0.5">
      <c r="A275" s="2"/>
      <c r="B275" s="11" t="s">
        <v>142</v>
      </c>
      <c r="C275" s="88">
        <v>-159.27959609999999</v>
      </c>
      <c r="D275" s="88">
        <v>-197.87026400000002</v>
      </c>
      <c r="E275" s="88">
        <v>-167.74080599999996</v>
      </c>
      <c r="F275" s="88">
        <v>-166.79992879999998</v>
      </c>
      <c r="G275" s="88">
        <v>-165.88125909999999</v>
      </c>
      <c r="H275" s="88">
        <v>-190.66203379999999</v>
      </c>
      <c r="I275" s="88">
        <v>-159.68884149999997</v>
      </c>
      <c r="J275" s="88">
        <v>-221.37108750000004</v>
      </c>
    </row>
    <row r="276" spans="1:10" ht="21" customHeight="1" x14ac:dyDescent="0.5">
      <c r="A276" s="2"/>
      <c r="B276" s="11" t="s">
        <v>143</v>
      </c>
      <c r="C276" s="88">
        <v>-820.89224879999995</v>
      </c>
      <c r="D276" s="88">
        <v>-869.93514850000008</v>
      </c>
      <c r="E276" s="88">
        <v>-915.58064729999978</v>
      </c>
      <c r="F276" s="88">
        <v>-947.62794670000039</v>
      </c>
      <c r="G276" s="88">
        <v>-957.81955649999998</v>
      </c>
      <c r="H276" s="88">
        <v>-1007.8794922999999</v>
      </c>
      <c r="I276" s="88">
        <v>-889.90672270000027</v>
      </c>
      <c r="J276" s="88">
        <v>-905.93821369999978</v>
      </c>
    </row>
    <row r="277" spans="1:10" ht="21" customHeight="1" x14ac:dyDescent="0.5">
      <c r="A277" s="2"/>
      <c r="B277" s="11" t="s">
        <v>144</v>
      </c>
      <c r="C277" s="88">
        <v>0</v>
      </c>
      <c r="D277" s="88">
        <v>0</v>
      </c>
      <c r="E277" s="88">
        <v>-0.29876970000000003</v>
      </c>
      <c r="F277" s="88">
        <v>-3.8254599999999972E-2</v>
      </c>
      <c r="G277" s="88">
        <v>0</v>
      </c>
      <c r="H277" s="88">
        <v>0</v>
      </c>
      <c r="I277" s="88">
        <v>-7.3362087999999996</v>
      </c>
      <c r="J277" s="88">
        <v>-3.9822939000000002</v>
      </c>
    </row>
    <row r="278" spans="1:10" ht="21" customHeight="1" thickBot="1" x14ac:dyDescent="0.55000000000000004">
      <c r="A278" s="2"/>
      <c r="B278" s="242" t="s">
        <v>96</v>
      </c>
      <c r="C278" s="243">
        <v>429.81011410000002</v>
      </c>
      <c r="D278" s="243">
        <v>494.27858299999997</v>
      </c>
      <c r="E278" s="243">
        <v>466.29924800000003</v>
      </c>
      <c r="F278" s="243">
        <v>429.51646310000001</v>
      </c>
      <c r="G278" s="243">
        <v>363.5962988</v>
      </c>
      <c r="H278" s="243">
        <v>308.52981590000002</v>
      </c>
      <c r="I278" s="243">
        <v>423.48770779999995</v>
      </c>
      <c r="J278" s="243">
        <v>368.30978430000005</v>
      </c>
    </row>
    <row r="279" spans="1:10" ht="21" customHeight="1" x14ac:dyDescent="0.5">
      <c r="A279" s="2"/>
      <c r="B279" s="105"/>
      <c r="C279" s="106"/>
      <c r="D279" s="106"/>
      <c r="E279" s="106"/>
      <c r="F279" s="106"/>
      <c r="G279" s="106"/>
      <c r="H279" s="106"/>
      <c r="I279" s="106"/>
      <c r="J279" s="106"/>
    </row>
    <row r="280" spans="1:10" ht="21" customHeight="1" x14ac:dyDescent="0.5">
      <c r="A280" s="2"/>
      <c r="B280" s="105"/>
      <c r="C280" s="106"/>
      <c r="D280" s="106"/>
      <c r="E280" s="106"/>
      <c r="F280" s="106"/>
      <c r="G280" s="106"/>
      <c r="H280" s="106"/>
      <c r="I280" s="106"/>
      <c r="J280" s="106"/>
    </row>
    <row r="281" spans="1:10" ht="23.5" thickBot="1" x14ac:dyDescent="0.3">
      <c r="C281" s="223" t="s">
        <v>244</v>
      </c>
      <c r="D281" s="223" t="s">
        <v>245</v>
      </c>
      <c r="E281" s="223" t="s">
        <v>246</v>
      </c>
      <c r="F281" s="223" t="s">
        <v>173</v>
      </c>
      <c r="G281" s="223" t="s">
        <v>247</v>
      </c>
      <c r="H281" s="223" t="s">
        <v>248</v>
      </c>
      <c r="I281" s="223" t="s">
        <v>172</v>
      </c>
      <c r="J281" s="223" t="s">
        <v>171</v>
      </c>
    </row>
    <row r="282" spans="1:10" ht="23" x14ac:dyDescent="0.25">
      <c r="B282" s="64" t="s">
        <v>155</v>
      </c>
    </row>
    <row r="283" spans="1:10" ht="23" x14ac:dyDescent="0.25">
      <c r="B283" s="8" t="s">
        <v>326</v>
      </c>
      <c r="C283" s="88">
        <v>62966.809366499998</v>
      </c>
      <c r="D283" s="88">
        <v>64721.3297848</v>
      </c>
      <c r="E283" s="88">
        <v>64525.019103699997</v>
      </c>
      <c r="F283" s="88">
        <v>66094.350890600006</v>
      </c>
      <c r="G283" s="88">
        <v>63375.247873699998</v>
      </c>
      <c r="H283" s="88">
        <v>62518.962768400001</v>
      </c>
      <c r="I283" s="88">
        <v>64215.400413800002</v>
      </c>
      <c r="J283" s="88">
        <v>65589.125886399997</v>
      </c>
    </row>
    <row r="284" spans="1:10" ht="23" x14ac:dyDescent="0.25">
      <c r="B284" s="8" t="s">
        <v>14</v>
      </c>
      <c r="C284" s="12">
        <v>66641.280001300009</v>
      </c>
      <c r="D284" s="12">
        <v>69143.062710099999</v>
      </c>
      <c r="E284" s="12">
        <v>70854.215674799998</v>
      </c>
      <c r="F284" s="12">
        <v>72650.863977300003</v>
      </c>
      <c r="G284" s="12">
        <v>73950.926177400004</v>
      </c>
      <c r="H284" s="12">
        <v>74715.335360099998</v>
      </c>
      <c r="I284" s="12">
        <v>78261.234836799995</v>
      </c>
      <c r="J284" s="12">
        <v>80748.599393299999</v>
      </c>
    </row>
    <row r="285" spans="1:10" ht="23" x14ac:dyDescent="0.25">
      <c r="B285" s="8" t="s">
        <v>327</v>
      </c>
      <c r="C285" s="12">
        <v>48938.667584800001</v>
      </c>
      <c r="D285" s="12">
        <v>51070.953049900003</v>
      </c>
      <c r="E285" s="12">
        <v>51621.764560299998</v>
      </c>
      <c r="F285" s="12">
        <v>53612.170853800002</v>
      </c>
      <c r="G285" s="12">
        <v>53331.182529199999</v>
      </c>
      <c r="H285" s="12">
        <v>54800.0963844</v>
      </c>
      <c r="I285" s="12">
        <v>56159.301667300002</v>
      </c>
      <c r="J285" s="12">
        <v>58240.745477900004</v>
      </c>
    </row>
    <row r="286" spans="1:10" ht="23.5" thickBot="1" x14ac:dyDescent="0.3">
      <c r="B286" s="129" t="s">
        <v>316</v>
      </c>
      <c r="C286" s="130">
        <v>17702.6124165</v>
      </c>
      <c r="D286" s="130">
        <v>18072.1096602</v>
      </c>
      <c r="E286" s="130">
        <v>19232.4511145</v>
      </c>
      <c r="F286" s="130">
        <v>19038.693123500001</v>
      </c>
      <c r="G286" s="130">
        <v>20619.743648200001</v>
      </c>
      <c r="H286" s="130">
        <v>19915.238975699998</v>
      </c>
      <c r="I286" s="130">
        <v>22101.9331695</v>
      </c>
      <c r="J286" s="130">
        <v>22507.853915399999</v>
      </c>
    </row>
    <row r="287" spans="1:10" ht="23" x14ac:dyDescent="0.25">
      <c r="B287" s="8"/>
      <c r="C287" s="12"/>
      <c r="D287" s="12"/>
      <c r="E287" s="12"/>
      <c r="F287" s="12"/>
      <c r="G287" s="12"/>
      <c r="H287" s="12"/>
      <c r="I287" s="12"/>
      <c r="J287" s="12"/>
    </row>
    <row r="289" spans="2:2" ht="19" x14ac:dyDescent="0.25">
      <c r="B289" s="14"/>
    </row>
    <row r="290" spans="2:2" ht="19" x14ac:dyDescent="0.25">
      <c r="B290" s="14" t="s">
        <v>328</v>
      </c>
    </row>
    <row r="291" spans="2:2" ht="19" x14ac:dyDescent="0.25">
      <c r="B291" s="14" t="s">
        <v>329</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6" max="9" man="1"/>
    <brk id="153" max="9" man="1"/>
    <brk id="229"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9E1A-B3E7-44DB-8D90-FBD5EDD00410}">
  <dimension ref="A1:J29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325</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33" t="s">
        <v>93</v>
      </c>
      <c r="C8" s="88">
        <v>5877.1638480000001</v>
      </c>
      <c r="D8" s="88">
        <v>5930.3167400000002</v>
      </c>
      <c r="E8" s="88">
        <v>-53.152892000000065</v>
      </c>
      <c r="F8" s="123">
        <v>-0.89629094583572044</v>
      </c>
      <c r="G8" s="5"/>
      <c r="H8" s="5"/>
      <c r="I8" s="5"/>
      <c r="J8" s="5"/>
    </row>
    <row r="9" spans="1:10" ht="21" customHeight="1" x14ac:dyDescent="0.5">
      <c r="A9" s="2"/>
      <c r="B9" s="33" t="s">
        <v>137</v>
      </c>
      <c r="C9" s="88">
        <v>1222.9822160000001</v>
      </c>
      <c r="D9" s="88">
        <v>1198.8153500000001</v>
      </c>
      <c r="E9" s="88">
        <v>24.166866000000027</v>
      </c>
      <c r="F9" s="123">
        <v>2.0158956089442821</v>
      </c>
      <c r="G9" s="5"/>
      <c r="H9" s="5"/>
      <c r="I9" s="5"/>
      <c r="J9" s="5"/>
    </row>
    <row r="10" spans="1:10" ht="21" customHeight="1" x14ac:dyDescent="0.5">
      <c r="A10" s="2"/>
      <c r="B10" s="33" t="str">
        <f>+RCB_by_country_EUR!$B$10</f>
        <v>Gains (losses) on financial transactions and other</v>
      </c>
      <c r="C10" s="88">
        <f>+C11-C9-C8</f>
        <v>42.492462999999589</v>
      </c>
      <c r="D10" s="88">
        <f>+D11-D9-D8</f>
        <v>-214.16571999999996</v>
      </c>
      <c r="E10" s="88">
        <f>+E11-E9-E8</f>
        <v>256.65818300000001</v>
      </c>
      <c r="F10" s="123" t="str">
        <f>IF(ISERR(+C10/D10-1)*100,"—",IF((+C10/D10-1)*100&lt;-100,"—",IF((+C10/D10-1)*100&gt;999,"—",(+C10/D10-1)*100)))</f>
        <v>—</v>
      </c>
      <c r="G10" s="5"/>
      <c r="H10" s="5"/>
      <c r="I10" s="5"/>
      <c r="J10" s="5"/>
    </row>
    <row r="11" spans="1:10" ht="21" customHeight="1" x14ac:dyDescent="0.5">
      <c r="A11" s="2"/>
      <c r="B11" s="121" t="s">
        <v>94</v>
      </c>
      <c r="C11" s="90">
        <v>7142.6385270000001</v>
      </c>
      <c r="D11" s="90">
        <v>6914.9663700000001</v>
      </c>
      <c r="E11" s="90">
        <v>227.67215699999997</v>
      </c>
      <c r="F11" s="89">
        <v>3.292455014499224</v>
      </c>
      <c r="G11" s="5"/>
      <c r="H11" s="5"/>
      <c r="I11" s="5"/>
      <c r="J11" s="5"/>
    </row>
    <row r="12" spans="1:10" ht="21" customHeight="1" x14ac:dyDescent="0.5">
      <c r="A12" s="2"/>
      <c r="B12" s="11" t="s">
        <v>141</v>
      </c>
      <c r="C12" s="88">
        <v>-2375.1509900000001</v>
      </c>
      <c r="D12" s="88">
        <v>-2396.77126</v>
      </c>
      <c r="E12" s="88">
        <v>21.620269999999891</v>
      </c>
      <c r="F12" s="123">
        <v>-0.90205812965230114</v>
      </c>
      <c r="G12" s="5"/>
      <c r="H12" s="5"/>
      <c r="I12" s="5"/>
      <c r="J12" s="5"/>
    </row>
    <row r="13" spans="1:10" ht="21" customHeight="1" x14ac:dyDescent="0.5">
      <c r="A13" s="2"/>
      <c r="B13" s="11" t="s">
        <v>142</v>
      </c>
      <c r="C13" s="88">
        <v>-229.41932610000001</v>
      </c>
      <c r="D13" s="88">
        <v>-209.67204390000001</v>
      </c>
      <c r="E13" s="88">
        <v>-19.747282200000001</v>
      </c>
      <c r="F13" s="123">
        <v>9.4181760394428995</v>
      </c>
      <c r="G13" s="5"/>
      <c r="H13" s="5"/>
      <c r="I13" s="5"/>
      <c r="J13" s="5"/>
    </row>
    <row r="14" spans="1:10" ht="21" customHeight="1" x14ac:dyDescent="0.5">
      <c r="A14" s="2"/>
      <c r="B14" s="11" t="s">
        <v>143</v>
      </c>
      <c r="C14" s="88">
        <v>-1036.1581020000001</v>
      </c>
      <c r="D14" s="88">
        <v>-1120.8742199999999</v>
      </c>
      <c r="E14" s="88">
        <v>84.716117999999824</v>
      </c>
      <c r="F14" s="123">
        <v>-7.5580396522992412</v>
      </c>
      <c r="G14" s="5"/>
      <c r="H14" s="5"/>
      <c r="I14" s="5"/>
      <c r="J14" s="5"/>
    </row>
    <row r="15" spans="1:10" ht="21" customHeight="1" x14ac:dyDescent="0.5">
      <c r="A15" s="2"/>
      <c r="B15" s="11" t="s">
        <v>144</v>
      </c>
      <c r="C15" s="88">
        <v>-185.78692000000001</v>
      </c>
      <c r="D15" s="88">
        <v>-363.44855000000001</v>
      </c>
      <c r="E15" s="88">
        <v>177.66163</v>
      </c>
      <c r="F15" s="123">
        <v>-48.88219529284131</v>
      </c>
      <c r="G15" s="5"/>
      <c r="H15" s="5"/>
      <c r="I15" s="5"/>
      <c r="J15" s="5"/>
    </row>
    <row r="16" spans="1:10" ht="21" customHeight="1" thickBot="1" x14ac:dyDescent="0.55000000000000004">
      <c r="A16" s="2"/>
      <c r="B16" s="242" t="s">
        <v>96</v>
      </c>
      <c r="C16" s="243">
        <v>3316.1231889000001</v>
      </c>
      <c r="D16" s="243">
        <v>2824.2002960999998</v>
      </c>
      <c r="E16" s="243">
        <v>491.92289280000023</v>
      </c>
      <c r="F16" s="244">
        <v>17.418130487391682</v>
      </c>
      <c r="G16" s="5"/>
      <c r="H16" s="5"/>
      <c r="I16" s="5"/>
      <c r="J16" s="5"/>
    </row>
    <row r="17" spans="1:10" ht="21" customHeight="1" x14ac:dyDescent="0.5">
      <c r="A17" s="2"/>
      <c r="B17" s="11"/>
      <c r="C17" s="88"/>
      <c r="D17" s="88"/>
      <c r="E17" s="88"/>
      <c r="F17" s="123"/>
      <c r="G17" s="5"/>
      <c r="H17" s="5"/>
      <c r="I17" s="5"/>
      <c r="J17" s="5"/>
    </row>
    <row r="18" spans="1:10" ht="18" customHeight="1" x14ac:dyDescent="0.25">
      <c r="B18" s="14"/>
      <c r="C18" s="140"/>
      <c r="D18" s="140"/>
      <c r="E18" s="140"/>
      <c r="F18" s="141"/>
    </row>
    <row r="19" spans="1:10" ht="18" customHeight="1" thickBot="1" x14ac:dyDescent="0.3">
      <c r="E19" s="7" t="s">
        <v>15</v>
      </c>
      <c r="F19" s="7"/>
    </row>
    <row r="20" spans="1:10" ht="18" customHeight="1" thickBot="1" x14ac:dyDescent="0.3">
      <c r="C20" s="223" t="s">
        <v>171</v>
      </c>
      <c r="D20" s="223" t="s">
        <v>173</v>
      </c>
      <c r="E20" s="9" t="s">
        <v>16</v>
      </c>
      <c r="F20" s="9" t="s">
        <v>0</v>
      </c>
    </row>
    <row r="21" spans="1:10" ht="21" customHeight="1" x14ac:dyDescent="0.25">
      <c r="B21" s="64" t="s">
        <v>155</v>
      </c>
    </row>
    <row r="22" spans="1:10" ht="21" customHeight="1" x14ac:dyDescent="0.25">
      <c r="B22" s="8" t="s">
        <v>326</v>
      </c>
      <c r="C22" s="12">
        <v>156497.19750410001</v>
      </c>
      <c r="D22" s="12">
        <v>156118.19231000001</v>
      </c>
      <c r="E22" s="12">
        <v>379.00519409999833</v>
      </c>
      <c r="F22" s="13">
        <v>0.2427681159332265</v>
      </c>
    </row>
    <row r="23" spans="1:10" ht="21" customHeight="1" x14ac:dyDescent="0.25">
      <c r="B23" s="8" t="s">
        <v>14</v>
      </c>
      <c r="C23" s="12">
        <v>281486.45187200001</v>
      </c>
      <c r="D23" s="12">
        <v>266230.36323999998</v>
      </c>
      <c r="E23" s="12">
        <v>15256.088632000028</v>
      </c>
      <c r="F23" s="13">
        <v>5.7304089760216597</v>
      </c>
    </row>
    <row r="24" spans="1:10" ht="21" customHeight="1" x14ac:dyDescent="0.25">
      <c r="B24" s="8" t="s">
        <v>327</v>
      </c>
      <c r="C24" s="12">
        <v>230849.98551200001</v>
      </c>
      <c r="D24" s="12">
        <v>222088.89423999999</v>
      </c>
      <c r="E24" s="12">
        <v>8761.0912720000197</v>
      </c>
      <c r="F24" s="13">
        <v>3.944857892143117</v>
      </c>
      <c r="G24" s="72"/>
      <c r="H24" s="60"/>
      <c r="I24" s="60"/>
      <c r="J24" s="60"/>
    </row>
    <row r="25" spans="1:10" ht="21" customHeight="1" thickBot="1" x14ac:dyDescent="0.3">
      <c r="B25" s="129" t="s">
        <v>316</v>
      </c>
      <c r="C25" s="130">
        <v>50636.466359999999</v>
      </c>
      <c r="D25" s="130">
        <v>44141.468999999997</v>
      </c>
      <c r="E25" s="130">
        <v>6494.9973600000012</v>
      </c>
      <c r="F25" s="131">
        <v>14.714048959267762</v>
      </c>
      <c r="G25" s="72"/>
      <c r="H25" s="60"/>
      <c r="I25" s="60"/>
      <c r="J25" s="60"/>
    </row>
    <row r="26" spans="1:10" ht="18" customHeight="1" x14ac:dyDescent="0.45">
      <c r="B26" s="132"/>
      <c r="C26" s="142"/>
      <c r="D26" s="142"/>
      <c r="E26" s="142"/>
      <c r="F26" s="45"/>
      <c r="G26" s="72"/>
      <c r="H26" s="60"/>
      <c r="I26" s="60"/>
      <c r="J26" s="60"/>
    </row>
    <row r="27" spans="1:10" ht="18" customHeight="1" x14ac:dyDescent="0.45">
      <c r="B27" s="132"/>
      <c r="C27" s="142"/>
      <c r="D27" s="142"/>
      <c r="E27" s="142"/>
      <c r="F27" s="45"/>
      <c r="G27" s="72"/>
      <c r="H27" s="60"/>
      <c r="I27" s="60"/>
      <c r="J27" s="60"/>
    </row>
    <row r="28" spans="1:10" ht="23" x14ac:dyDescent="0.25">
      <c r="B28" s="8"/>
    </row>
    <row r="29" spans="1:10" ht="23" x14ac:dyDescent="0.25">
      <c r="B29" s="8" t="s">
        <v>328</v>
      </c>
    </row>
    <row r="30" spans="1:10" ht="23" x14ac:dyDescent="0.25">
      <c r="B30" s="8" t="s">
        <v>329</v>
      </c>
    </row>
    <row r="31" spans="1:10" ht="23" x14ac:dyDescent="0.25">
      <c r="B31" s="8"/>
    </row>
    <row r="32" spans="1:10" ht="23" x14ac:dyDescent="0.25">
      <c r="B32" s="8"/>
    </row>
    <row r="36" spans="1:10" ht="75" customHeight="1" x14ac:dyDescent="0.25"/>
    <row r="37" spans="1:10" ht="29" x14ac:dyDescent="0.5">
      <c r="A37" s="2"/>
      <c r="B37" s="4" t="s">
        <v>325</v>
      </c>
      <c r="C37" s="5"/>
      <c r="D37" s="5"/>
      <c r="E37" s="5"/>
      <c r="F37" s="5"/>
      <c r="G37" s="5"/>
      <c r="H37" s="5"/>
      <c r="I37" s="5"/>
      <c r="J37" s="5"/>
    </row>
    <row r="38" spans="1:10" ht="21" customHeight="1" x14ac:dyDescent="0.5">
      <c r="A38" s="2"/>
      <c r="B38" s="33" t="s">
        <v>136</v>
      </c>
      <c r="C38" s="5"/>
      <c r="D38" s="5"/>
      <c r="E38" s="5"/>
      <c r="F38" s="5"/>
      <c r="G38" s="5"/>
      <c r="H38" s="5"/>
      <c r="I38" s="5"/>
      <c r="J38" s="5"/>
    </row>
    <row r="39" spans="1:10" ht="21" customHeight="1" x14ac:dyDescent="0.5">
      <c r="A39" s="2"/>
      <c r="B39" s="5"/>
      <c r="C39" s="5"/>
      <c r="D39" s="5"/>
      <c r="E39" s="5"/>
      <c r="F39" s="5"/>
      <c r="G39" s="5"/>
      <c r="H39" s="5"/>
      <c r="I39" s="5"/>
      <c r="J39" s="5"/>
    </row>
    <row r="40" spans="1:10" ht="21" customHeight="1" thickBot="1" x14ac:dyDescent="0.55000000000000004">
      <c r="A40" s="2"/>
      <c r="B40" s="8"/>
      <c r="C40" s="9" t="s">
        <v>161</v>
      </c>
      <c r="D40" s="9" t="s">
        <v>162</v>
      </c>
      <c r="E40" s="9" t="s">
        <v>163</v>
      </c>
      <c r="F40" s="9" t="s">
        <v>164</v>
      </c>
      <c r="G40" s="9" t="s">
        <v>165</v>
      </c>
      <c r="H40" s="9" t="s">
        <v>166</v>
      </c>
      <c r="I40" s="9" t="s">
        <v>167</v>
      </c>
      <c r="J40" s="9" t="s">
        <v>168</v>
      </c>
    </row>
    <row r="41" spans="1:10" ht="21" customHeight="1" x14ac:dyDescent="0.5">
      <c r="A41" s="2"/>
      <c r="B41" s="64" t="s">
        <v>135</v>
      </c>
      <c r="C41" s="8"/>
      <c r="D41" s="8"/>
      <c r="E41" s="8"/>
      <c r="F41" s="8"/>
      <c r="G41" s="137"/>
      <c r="H41" s="137"/>
      <c r="I41" s="137"/>
      <c r="J41" s="137"/>
    </row>
    <row r="42" spans="1:10" ht="21" customHeight="1" x14ac:dyDescent="0.5">
      <c r="A42" s="2"/>
      <c r="B42" s="33" t="s">
        <v>93</v>
      </c>
      <c r="C42" s="88">
        <v>1486.6585141999999</v>
      </c>
      <c r="D42" s="88">
        <v>1485.9134758</v>
      </c>
      <c r="E42" s="88">
        <v>1510.7391000000002</v>
      </c>
      <c r="F42" s="88">
        <v>1447.0056500000001</v>
      </c>
      <c r="G42" s="88">
        <v>1484.7050099999999</v>
      </c>
      <c r="H42" s="88">
        <v>1467.1863900000001</v>
      </c>
      <c r="I42" s="88">
        <v>1464.10914</v>
      </c>
      <c r="J42" s="88">
        <v>1461.1633080000001</v>
      </c>
    </row>
    <row r="43" spans="1:10" ht="21" customHeight="1" x14ac:dyDescent="0.5">
      <c r="A43" s="2"/>
      <c r="B43" s="33" t="s">
        <v>137</v>
      </c>
      <c r="C43" s="88">
        <v>314.69671</v>
      </c>
      <c r="D43" s="88">
        <v>311.50496000000004</v>
      </c>
      <c r="E43" s="88">
        <v>299.90766999999994</v>
      </c>
      <c r="F43" s="88">
        <v>272.70601000000011</v>
      </c>
      <c r="G43" s="88">
        <v>322.13754999999998</v>
      </c>
      <c r="H43" s="88">
        <v>310.14085000000006</v>
      </c>
      <c r="I43" s="88">
        <v>290.93416000000002</v>
      </c>
      <c r="J43" s="88">
        <v>299.76965600000005</v>
      </c>
    </row>
    <row r="44" spans="1:10" ht="21" customHeight="1" x14ac:dyDescent="0.5">
      <c r="A44" s="2"/>
      <c r="B44" s="33" t="str">
        <f>+RCB_by_country_EUR!$B$10</f>
        <v>Gains (losses) on financial transactions and other</v>
      </c>
      <c r="C44" s="88">
        <f>+C45-C43-C42</f>
        <v>-253.68925999999988</v>
      </c>
      <c r="D44" s="88">
        <f t="shared" ref="D44:H44" si="0">+D45-D43-D42</f>
        <v>49.357929999999897</v>
      </c>
      <c r="E44" s="88">
        <f t="shared" si="0"/>
        <v>14.954369999999471</v>
      </c>
      <c r="F44" s="88">
        <f t="shared" si="0"/>
        <v>-24.788759999999684</v>
      </c>
      <c r="G44" s="88">
        <f t="shared" si="0"/>
        <v>13.124570000000176</v>
      </c>
      <c r="H44" s="88">
        <f t="shared" si="0"/>
        <v>28.542181100000107</v>
      </c>
      <c r="I44" s="88">
        <f t="shared" ref="I44:J44" si="1">+I45-I43-I42</f>
        <v>14.946823999999879</v>
      </c>
      <c r="J44" s="88">
        <f t="shared" si="1"/>
        <v>-14.121112100000119</v>
      </c>
    </row>
    <row r="45" spans="1:10" ht="21" customHeight="1" x14ac:dyDescent="0.5">
      <c r="A45" s="2"/>
      <c r="B45" s="121" t="s">
        <v>94</v>
      </c>
      <c r="C45" s="90">
        <v>1547.6659642</v>
      </c>
      <c r="D45" s="90">
        <v>1846.7763657999999</v>
      </c>
      <c r="E45" s="90">
        <v>1825.6011399999998</v>
      </c>
      <c r="F45" s="90">
        <v>1694.9229000000005</v>
      </c>
      <c r="G45" s="90">
        <v>1819.96713</v>
      </c>
      <c r="H45" s="90">
        <v>1805.8694211000002</v>
      </c>
      <c r="I45" s="90">
        <v>1769.9901239999999</v>
      </c>
      <c r="J45" s="90">
        <v>1746.8118519</v>
      </c>
    </row>
    <row r="46" spans="1:10" ht="21" customHeight="1" x14ac:dyDescent="0.5">
      <c r="A46" s="2"/>
      <c r="B46" s="11" t="s">
        <v>141</v>
      </c>
      <c r="C46" s="88">
        <v>-591.10364000000004</v>
      </c>
      <c r="D46" s="88">
        <v>-588.49244999999996</v>
      </c>
      <c r="E46" s="88">
        <v>-589.45707000000039</v>
      </c>
      <c r="F46" s="88">
        <v>-627.71809999999959</v>
      </c>
      <c r="G46" s="88">
        <v>-597.88640999999996</v>
      </c>
      <c r="H46" s="88">
        <v>-593.65258000000006</v>
      </c>
      <c r="I46" s="88">
        <v>-584.89148</v>
      </c>
      <c r="J46" s="88">
        <v>-598.72052000000008</v>
      </c>
    </row>
    <row r="47" spans="1:10" ht="21" customHeight="1" x14ac:dyDescent="0.5">
      <c r="A47" s="2"/>
      <c r="B47" s="11" t="s">
        <v>142</v>
      </c>
      <c r="C47" s="88">
        <v>-72.230692000000005</v>
      </c>
      <c r="D47" s="88">
        <v>10.262088000000006</v>
      </c>
      <c r="E47" s="88">
        <v>-71.975122800000008</v>
      </c>
      <c r="F47" s="88">
        <v>-75.728317099999998</v>
      </c>
      <c r="G47" s="88">
        <v>-58.374130000000001</v>
      </c>
      <c r="H47" s="88">
        <v>-61.502030999999995</v>
      </c>
      <c r="I47" s="88">
        <v>-55.597917999999993</v>
      </c>
      <c r="J47" s="88">
        <v>-53.945247100000017</v>
      </c>
    </row>
    <row r="48" spans="1:10" ht="21" customHeight="1" x14ac:dyDescent="0.5">
      <c r="A48" s="2"/>
      <c r="B48" s="11" t="s">
        <v>143</v>
      </c>
      <c r="C48" s="88">
        <v>-290.84413000000001</v>
      </c>
      <c r="D48" s="88">
        <v>-294.66025999999994</v>
      </c>
      <c r="E48" s="88">
        <v>-237.58440000000007</v>
      </c>
      <c r="F48" s="88">
        <v>-297.78542999999991</v>
      </c>
      <c r="G48" s="88">
        <v>-298.53823</v>
      </c>
      <c r="H48" s="88">
        <v>-253.69605000000001</v>
      </c>
      <c r="I48" s="88">
        <v>-240.01067</v>
      </c>
      <c r="J48" s="88">
        <v>-243.91315200000008</v>
      </c>
    </row>
    <row r="49" spans="1:10" ht="21" customHeight="1" x14ac:dyDescent="0.5">
      <c r="A49" s="2"/>
      <c r="B49" s="11" t="s">
        <v>144</v>
      </c>
      <c r="C49" s="88">
        <v>-12.513498</v>
      </c>
      <c r="D49" s="88">
        <v>-225.23082199999999</v>
      </c>
      <c r="E49" s="88">
        <v>-13.199940000000026</v>
      </c>
      <c r="F49" s="88">
        <v>-112.50429</v>
      </c>
      <c r="G49" s="88">
        <v>-44.106355999999998</v>
      </c>
      <c r="H49" s="88">
        <v>-38.983564000000008</v>
      </c>
      <c r="I49" s="88">
        <v>-75.082599999999985</v>
      </c>
      <c r="J49" s="88">
        <v>-27.614400000000018</v>
      </c>
    </row>
    <row r="50" spans="1:10" ht="21" customHeight="1" thickBot="1" x14ac:dyDescent="0.55000000000000004">
      <c r="A50" s="2"/>
      <c r="B50" s="242" t="s">
        <v>96</v>
      </c>
      <c r="C50" s="243">
        <v>580.97400419999997</v>
      </c>
      <c r="D50" s="243">
        <v>748.65492180000012</v>
      </c>
      <c r="E50" s="243">
        <v>913.38460719999989</v>
      </c>
      <c r="F50" s="243">
        <v>581.18676289999985</v>
      </c>
      <c r="G50" s="243">
        <v>821.062004</v>
      </c>
      <c r="H50" s="243">
        <v>858.03519610000001</v>
      </c>
      <c r="I50" s="243">
        <v>814.40745599999991</v>
      </c>
      <c r="J50" s="243">
        <v>822.61853280000014</v>
      </c>
    </row>
    <row r="51" spans="1:10" ht="21" customHeight="1" x14ac:dyDescent="0.5">
      <c r="A51" s="2"/>
      <c r="B51" s="105"/>
      <c r="C51" s="106"/>
      <c r="D51" s="106"/>
      <c r="E51" s="106"/>
      <c r="F51" s="106"/>
      <c r="G51" s="106"/>
      <c r="H51" s="106"/>
      <c r="I51" s="106"/>
      <c r="J51" s="106"/>
    </row>
    <row r="52" spans="1:10" ht="21" customHeight="1" x14ac:dyDescent="0.5">
      <c r="A52" s="2"/>
      <c r="B52" s="105"/>
      <c r="C52" s="106"/>
      <c r="D52" s="106"/>
      <c r="E52" s="106"/>
      <c r="F52" s="106"/>
      <c r="G52" s="106"/>
      <c r="H52" s="106"/>
      <c r="I52" s="106"/>
      <c r="J52" s="106"/>
    </row>
    <row r="53" spans="1:10" ht="23.5" thickBot="1" x14ac:dyDescent="0.3">
      <c r="C53" s="223" t="s">
        <v>244</v>
      </c>
      <c r="D53" s="223" t="s">
        <v>245</v>
      </c>
      <c r="E53" s="223" t="s">
        <v>246</v>
      </c>
      <c r="F53" s="223" t="s">
        <v>173</v>
      </c>
      <c r="G53" s="223" t="s">
        <v>247</v>
      </c>
      <c r="H53" s="223" t="s">
        <v>248</v>
      </c>
      <c r="I53" s="223" t="s">
        <v>172</v>
      </c>
      <c r="J53" s="223" t="s">
        <v>171</v>
      </c>
    </row>
    <row r="54" spans="1:10" ht="23" x14ac:dyDescent="0.25">
      <c r="B54" s="64" t="s">
        <v>155</v>
      </c>
    </row>
    <row r="55" spans="1:10" ht="23" x14ac:dyDescent="0.25">
      <c r="B55" s="8" t="s">
        <v>326</v>
      </c>
      <c r="C55" s="88">
        <v>160696.31889</v>
      </c>
      <c r="D55" s="88">
        <v>162633.87364949999</v>
      </c>
      <c r="E55" s="88">
        <v>159612.9374577</v>
      </c>
      <c r="F55" s="88">
        <v>156118.19231000001</v>
      </c>
      <c r="G55" s="88">
        <v>157266.33962000001</v>
      </c>
      <c r="H55" s="88">
        <v>160190.40896</v>
      </c>
      <c r="I55" s="88">
        <v>156814.33113370001</v>
      </c>
      <c r="J55" s="88">
        <v>156497.19750410001</v>
      </c>
    </row>
    <row r="56" spans="1:10" ht="23" x14ac:dyDescent="0.25">
      <c r="B56" s="8" t="s">
        <v>14</v>
      </c>
      <c r="C56" s="12">
        <v>250103.79419000002</v>
      </c>
      <c r="D56" s="12">
        <v>256949.89457999999</v>
      </c>
      <c r="E56" s="12">
        <v>259826.29439</v>
      </c>
      <c r="F56" s="12">
        <v>266230.36323999998</v>
      </c>
      <c r="G56" s="12">
        <v>263958.38101999997</v>
      </c>
      <c r="H56" s="12">
        <v>271203.85995000001</v>
      </c>
      <c r="I56" s="12">
        <v>276740.88829000003</v>
      </c>
      <c r="J56" s="12">
        <v>281486.45187200001</v>
      </c>
    </row>
    <row r="57" spans="1:10" ht="23" x14ac:dyDescent="0.25">
      <c r="B57" s="8" t="s">
        <v>327</v>
      </c>
      <c r="C57" s="12">
        <v>210061.49731000001</v>
      </c>
      <c r="D57" s="12">
        <v>215659.17353999999</v>
      </c>
      <c r="E57" s="12">
        <v>217169.72912999999</v>
      </c>
      <c r="F57" s="12">
        <v>222088.89423999999</v>
      </c>
      <c r="G57" s="12">
        <v>218201.11533</v>
      </c>
      <c r="H57" s="12">
        <v>224322.09895000001</v>
      </c>
      <c r="I57" s="12">
        <v>228018.85758000001</v>
      </c>
      <c r="J57" s="12">
        <v>230849.98551200001</v>
      </c>
    </row>
    <row r="58" spans="1:10" ht="23.5" thickBot="1" x14ac:dyDescent="0.3">
      <c r="B58" s="129" t="s">
        <v>316</v>
      </c>
      <c r="C58" s="130">
        <v>40042.296880000002</v>
      </c>
      <c r="D58" s="130">
        <v>41290.721039999997</v>
      </c>
      <c r="E58" s="130">
        <v>42656.565260000003</v>
      </c>
      <c r="F58" s="130">
        <v>44141.468999999997</v>
      </c>
      <c r="G58" s="130">
        <v>45757.26569</v>
      </c>
      <c r="H58" s="130">
        <v>46881.760999999999</v>
      </c>
      <c r="I58" s="130">
        <v>48722.030709999999</v>
      </c>
      <c r="J58" s="130">
        <v>50636.466359999999</v>
      </c>
    </row>
    <row r="59" spans="1:10" ht="23" x14ac:dyDescent="0.25">
      <c r="B59" s="8"/>
      <c r="C59" s="12"/>
      <c r="D59" s="12"/>
      <c r="E59" s="12"/>
      <c r="F59" s="12"/>
      <c r="G59" s="12"/>
      <c r="H59" s="12"/>
      <c r="I59" s="12"/>
      <c r="J59" s="12"/>
    </row>
    <row r="61" spans="1:10" ht="19" x14ac:dyDescent="0.25">
      <c r="B61" s="14"/>
    </row>
    <row r="62" spans="1:10" ht="23" x14ac:dyDescent="0.25">
      <c r="B62" s="8" t="s">
        <v>328</v>
      </c>
    </row>
    <row r="63" spans="1:10" ht="23" x14ac:dyDescent="0.25">
      <c r="B63" s="8" t="s">
        <v>329</v>
      </c>
    </row>
    <row r="64" spans="1:10" ht="19" x14ac:dyDescent="0.25">
      <c r="B64" s="14"/>
    </row>
    <row r="77" spans="1:10" ht="25" customHeight="1" x14ac:dyDescent="0.25"/>
    <row r="78" spans="1:10" ht="75" customHeight="1" x14ac:dyDescent="0.5">
      <c r="A78" s="2"/>
      <c r="B78" s="2"/>
      <c r="C78" s="2"/>
      <c r="D78" s="2"/>
      <c r="E78" s="2"/>
      <c r="F78" s="2"/>
      <c r="G78" s="2"/>
      <c r="H78" s="2"/>
      <c r="I78" s="2"/>
      <c r="J78" s="2"/>
    </row>
    <row r="79" spans="1:10" ht="29" x14ac:dyDescent="0.5">
      <c r="A79" s="2"/>
      <c r="B79" s="4" t="s">
        <v>330</v>
      </c>
      <c r="C79" s="5"/>
      <c r="D79" s="5"/>
      <c r="E79" s="5"/>
      <c r="F79" s="5"/>
      <c r="G79" s="5"/>
      <c r="H79" s="5"/>
      <c r="I79" s="5"/>
      <c r="J79" s="5"/>
    </row>
    <row r="80" spans="1:10" ht="21" customHeight="1" x14ac:dyDescent="0.5">
      <c r="A80" s="2"/>
      <c r="B80" s="33" t="s">
        <v>333</v>
      </c>
      <c r="C80" s="5"/>
      <c r="D80" s="5"/>
      <c r="E80" s="5"/>
      <c r="F80" s="5"/>
      <c r="G80" s="5"/>
      <c r="H80" s="5"/>
      <c r="I80" s="5"/>
      <c r="J80" s="5"/>
    </row>
    <row r="81" spans="1:10" ht="21" customHeight="1" thickBot="1" x14ac:dyDescent="0.55000000000000004">
      <c r="A81" s="2"/>
      <c r="B81" s="56"/>
      <c r="C81" s="6"/>
      <c r="D81" s="6"/>
      <c r="E81" s="7" t="s">
        <v>15</v>
      </c>
      <c r="F81" s="7"/>
      <c r="G81" s="5"/>
      <c r="H81" s="5"/>
      <c r="I81" s="5"/>
      <c r="J81" s="5"/>
    </row>
    <row r="82" spans="1:10" ht="21" customHeight="1" thickBot="1" x14ac:dyDescent="0.55000000000000004">
      <c r="A82" s="2"/>
      <c r="B82" s="5"/>
      <c r="C82" s="9">
        <v>2025</v>
      </c>
      <c r="D82" s="9">
        <v>2024</v>
      </c>
      <c r="E82" s="9" t="s">
        <v>16</v>
      </c>
      <c r="F82" s="9" t="s">
        <v>0</v>
      </c>
      <c r="G82" s="122"/>
      <c r="H82" s="5"/>
      <c r="I82" s="5"/>
      <c r="J82" s="5"/>
    </row>
    <row r="83" spans="1:10" ht="21" customHeight="1" x14ac:dyDescent="0.5">
      <c r="A83" s="2"/>
      <c r="B83" s="64" t="s">
        <v>135</v>
      </c>
      <c r="C83" s="8"/>
      <c r="D83" s="8"/>
      <c r="E83" s="8"/>
      <c r="F83" s="8"/>
      <c r="G83" s="5"/>
      <c r="H83" s="5"/>
      <c r="I83" s="5"/>
      <c r="J83" s="5"/>
    </row>
    <row r="84" spans="1:10" ht="21" customHeight="1" x14ac:dyDescent="0.5">
      <c r="A84" s="2"/>
      <c r="B84" s="33" t="s">
        <v>93</v>
      </c>
      <c r="C84" s="88">
        <v>4151.2264606999997</v>
      </c>
      <c r="D84" s="88">
        <v>4028.7375648000002</v>
      </c>
      <c r="E84" s="88">
        <v>122.48889589999953</v>
      </c>
      <c r="F84" s="123">
        <v>3.0403791244734575</v>
      </c>
      <c r="G84" s="5"/>
      <c r="H84" s="5"/>
      <c r="I84" s="5"/>
      <c r="J84" s="5"/>
    </row>
    <row r="85" spans="1:10" ht="21" customHeight="1" x14ac:dyDescent="0.5">
      <c r="A85" s="2"/>
      <c r="B85" s="33" t="s">
        <v>137</v>
      </c>
      <c r="C85" s="88">
        <v>268.19326619999998</v>
      </c>
      <c r="D85" s="88">
        <v>197.12690470000001</v>
      </c>
      <c r="E85" s="88">
        <v>71.066361499999971</v>
      </c>
      <c r="F85" s="123">
        <v>36.051071571459602</v>
      </c>
      <c r="G85" s="5"/>
      <c r="H85" s="5"/>
      <c r="I85" s="5"/>
      <c r="J85" s="5"/>
    </row>
    <row r="86" spans="1:10" ht="21" customHeight="1" x14ac:dyDescent="0.5">
      <c r="A86" s="2"/>
      <c r="B86" s="33" t="str">
        <f>+RCB_by_country_EUR!$B$10</f>
        <v>Gains (losses) on financial transactions and other</v>
      </c>
      <c r="C86" s="88">
        <f>+C87-C85-C84</f>
        <v>-296.9081916682162</v>
      </c>
      <c r="D86" s="88">
        <f>+D87-D85-D84</f>
        <v>-192.10316067412123</v>
      </c>
      <c r="E86" s="88">
        <f>+E87-E85-E84</f>
        <v>-104.80503099409509</v>
      </c>
      <c r="F86" s="123">
        <f>IF(ISERR(+C86/D86-1)*100,"—",IF((+C86/D86-1)*100&lt;-100,"—",IF((+C86/D86-1)*100&gt;999,"—",(+C86/D86-1)*100)))</f>
        <v>54.556640622838827</v>
      </c>
      <c r="G86" s="5"/>
      <c r="H86" s="5"/>
      <c r="I86" s="5"/>
      <c r="J86" s="5"/>
    </row>
    <row r="87" spans="1:10" ht="21" customHeight="1" x14ac:dyDescent="0.5">
      <c r="A87" s="2"/>
      <c r="B87" s="121" t="s">
        <v>94</v>
      </c>
      <c r="C87" s="90">
        <v>4122.5115352317835</v>
      </c>
      <c r="D87" s="90">
        <v>4033.761308825879</v>
      </c>
      <c r="E87" s="90">
        <v>88.750226405904414</v>
      </c>
      <c r="F87" s="89">
        <v>2.2001853756621323</v>
      </c>
      <c r="G87" s="5"/>
      <c r="H87" s="5"/>
      <c r="I87" s="5"/>
      <c r="J87" s="5"/>
    </row>
    <row r="88" spans="1:10" ht="21" customHeight="1" x14ac:dyDescent="0.5">
      <c r="A88" s="2"/>
      <c r="B88" s="11" t="s">
        <v>141</v>
      </c>
      <c r="C88" s="88">
        <v>-2365.5347371317839</v>
      </c>
      <c r="D88" s="88">
        <v>-2455.7515085258792</v>
      </c>
      <c r="E88" s="88">
        <v>90.216771394095304</v>
      </c>
      <c r="F88" s="123">
        <v>-3.6736930052116703</v>
      </c>
      <c r="G88" s="5"/>
      <c r="H88" s="5"/>
      <c r="I88" s="5"/>
      <c r="J88" s="5"/>
    </row>
    <row r="89" spans="1:10" ht="21" customHeight="1" x14ac:dyDescent="0.5">
      <c r="A89" s="2"/>
      <c r="B89" s="11" t="s">
        <v>142</v>
      </c>
      <c r="C89" s="88">
        <v>-78.7835204</v>
      </c>
      <c r="D89" s="88">
        <v>-53.633551799999999</v>
      </c>
      <c r="E89" s="88">
        <v>-25.149968600000001</v>
      </c>
      <c r="F89" s="123">
        <v>46.892230247559333</v>
      </c>
      <c r="G89" s="5"/>
      <c r="H89" s="5"/>
      <c r="I89" s="5"/>
      <c r="J89" s="5"/>
    </row>
    <row r="90" spans="1:10" ht="21" customHeight="1" x14ac:dyDescent="0.5">
      <c r="A90" s="2"/>
      <c r="B90" s="11" t="s">
        <v>143</v>
      </c>
      <c r="C90" s="88">
        <v>-151.5926729</v>
      </c>
      <c r="D90" s="88">
        <v>-54.013967299999997</v>
      </c>
      <c r="E90" s="88">
        <v>-97.578705600000006</v>
      </c>
      <c r="F90" s="123">
        <v>180.6545796905387</v>
      </c>
      <c r="G90" s="5"/>
      <c r="H90" s="5"/>
      <c r="I90" s="5"/>
      <c r="J90" s="5"/>
    </row>
    <row r="91" spans="1:10" ht="21" customHeight="1" x14ac:dyDescent="0.5">
      <c r="A91" s="2"/>
      <c r="B91" s="11" t="s">
        <v>144</v>
      </c>
      <c r="C91" s="88">
        <v>-106.23908</v>
      </c>
      <c r="D91" s="88">
        <v>-87.916908000000006</v>
      </c>
      <c r="E91" s="88">
        <v>-18.322171999999995</v>
      </c>
      <c r="F91" s="123">
        <v>20.840328006075914</v>
      </c>
      <c r="G91" s="5"/>
      <c r="H91" s="5"/>
      <c r="I91" s="5"/>
      <c r="J91" s="5"/>
    </row>
    <row r="92" spans="1:10" ht="21" customHeight="1" thickBot="1" x14ac:dyDescent="0.55000000000000004">
      <c r="A92" s="2"/>
      <c r="B92" s="242" t="s">
        <v>96</v>
      </c>
      <c r="C92" s="243">
        <v>1420.3615248000001</v>
      </c>
      <c r="D92" s="243">
        <v>1382.4453731999999</v>
      </c>
      <c r="E92" s="243">
        <v>37.916151600000148</v>
      </c>
      <c r="F92" s="244">
        <v>2.7426871495279528</v>
      </c>
      <c r="G92" s="5"/>
      <c r="H92" s="5"/>
      <c r="I92" s="5"/>
      <c r="J92" s="5"/>
    </row>
    <row r="93" spans="1:10" ht="21" customHeight="1" x14ac:dyDescent="0.5">
      <c r="A93" s="2"/>
      <c r="B93" s="11"/>
      <c r="C93" s="88"/>
      <c r="D93" s="88"/>
      <c r="E93" s="88"/>
      <c r="F93" s="123"/>
      <c r="G93" s="5"/>
      <c r="H93" s="5"/>
      <c r="I93" s="5"/>
      <c r="J93" s="5"/>
    </row>
    <row r="94" spans="1:10" ht="18" customHeight="1" x14ac:dyDescent="0.25">
      <c r="B94" s="14"/>
      <c r="C94" s="140"/>
      <c r="D94" s="140"/>
      <c r="E94" s="140"/>
      <c r="F94" s="141"/>
    </row>
    <row r="95" spans="1:10" ht="18" customHeight="1" thickBot="1" x14ac:dyDescent="0.3">
      <c r="E95" s="7" t="s">
        <v>15</v>
      </c>
      <c r="F95" s="7"/>
    </row>
    <row r="96" spans="1:10" ht="18" customHeight="1" thickBot="1" x14ac:dyDescent="0.3">
      <c r="C96" s="223" t="s">
        <v>171</v>
      </c>
      <c r="D96" s="223" t="s">
        <v>173</v>
      </c>
      <c r="E96" s="9" t="s">
        <v>16</v>
      </c>
      <c r="F96" s="9" t="s">
        <v>0</v>
      </c>
    </row>
    <row r="97" spans="2:10" ht="21" customHeight="1" x14ac:dyDescent="0.25">
      <c r="B97" s="64" t="s">
        <v>155</v>
      </c>
    </row>
    <row r="98" spans="2:10" ht="21" customHeight="1" x14ac:dyDescent="0.25">
      <c r="B98" s="8" t="s">
        <v>326</v>
      </c>
      <c r="C98" s="12">
        <v>196443.63559680001</v>
      </c>
      <c r="D98" s="12">
        <v>193262.4424728</v>
      </c>
      <c r="E98" s="12">
        <v>3181.1931240000122</v>
      </c>
      <c r="F98" s="13">
        <v>1.6460482871356328</v>
      </c>
    </row>
    <row r="99" spans="2:10" ht="21" customHeight="1" x14ac:dyDescent="0.25">
      <c r="B99" s="8" t="s">
        <v>14</v>
      </c>
      <c r="C99" s="12">
        <v>188089.43602700002</v>
      </c>
      <c r="D99" s="12">
        <v>180600.46611939999</v>
      </c>
      <c r="E99" s="12">
        <v>7488.9699076000252</v>
      </c>
      <c r="F99" s="13">
        <v>4.1467057469546393</v>
      </c>
    </row>
    <row r="100" spans="2:10" ht="21" customHeight="1" x14ac:dyDescent="0.25">
      <c r="B100" s="8" t="s">
        <v>327</v>
      </c>
      <c r="C100" s="12">
        <v>182811.96325060001</v>
      </c>
      <c r="D100" s="12">
        <v>175586.7374865</v>
      </c>
      <c r="E100" s="12">
        <v>7225.2257641000033</v>
      </c>
      <c r="F100" s="13">
        <v>4.114904045446778</v>
      </c>
      <c r="G100" s="72"/>
      <c r="H100" s="60"/>
      <c r="I100" s="60"/>
      <c r="J100" s="60"/>
    </row>
    <row r="101" spans="2:10" ht="21" customHeight="1" thickBot="1" x14ac:dyDescent="0.3">
      <c r="B101" s="129" t="s">
        <v>316</v>
      </c>
      <c r="C101" s="130">
        <v>5277.4727763999999</v>
      </c>
      <c r="D101" s="130">
        <v>5013.7286328999999</v>
      </c>
      <c r="E101" s="130">
        <v>263.74414350000006</v>
      </c>
      <c r="F101" s="131">
        <v>5.2604391424241745</v>
      </c>
      <c r="G101" s="72"/>
      <c r="H101" s="60"/>
      <c r="I101" s="60"/>
      <c r="J101" s="60"/>
    </row>
    <row r="102" spans="2:10" ht="18" customHeight="1" x14ac:dyDescent="0.45">
      <c r="B102" s="132"/>
      <c r="C102" s="142"/>
      <c r="D102" s="142"/>
      <c r="E102" s="142"/>
      <c r="F102" s="45"/>
      <c r="G102" s="72"/>
      <c r="H102" s="60"/>
      <c r="I102" s="60"/>
      <c r="J102" s="60"/>
    </row>
    <row r="103" spans="2:10" ht="18" customHeight="1" x14ac:dyDescent="0.45">
      <c r="B103" s="132"/>
      <c r="C103" s="142"/>
      <c r="D103" s="142"/>
      <c r="E103" s="142"/>
      <c r="F103" s="45"/>
      <c r="G103" s="72"/>
      <c r="H103" s="60"/>
      <c r="I103" s="60"/>
      <c r="J103" s="60"/>
    </row>
    <row r="104" spans="2:10" ht="23" x14ac:dyDescent="0.25">
      <c r="B104" s="8"/>
    </row>
    <row r="105" spans="2:10" ht="23" x14ac:dyDescent="0.25">
      <c r="B105" s="8" t="s">
        <v>328</v>
      </c>
    </row>
    <row r="106" spans="2:10" ht="23" x14ac:dyDescent="0.25">
      <c r="B106" s="8" t="s">
        <v>329</v>
      </c>
    </row>
    <row r="107" spans="2:10" ht="23" x14ac:dyDescent="0.25">
      <c r="B107" s="8"/>
    </row>
    <row r="108" spans="2:10" ht="23" x14ac:dyDescent="0.25">
      <c r="B108" s="8"/>
    </row>
    <row r="112" spans="2:10" ht="75" customHeight="1" x14ac:dyDescent="0.25"/>
    <row r="113" spans="1:10" ht="29" x14ac:dyDescent="0.5">
      <c r="A113" s="2"/>
      <c r="B113" s="4" t="s">
        <v>330</v>
      </c>
      <c r="C113" s="5"/>
      <c r="D113" s="5"/>
      <c r="E113" s="5"/>
      <c r="F113" s="5"/>
      <c r="G113" s="5"/>
      <c r="H113" s="5"/>
      <c r="I113" s="5"/>
      <c r="J113" s="5"/>
    </row>
    <row r="114" spans="1:10" ht="21" customHeight="1" x14ac:dyDescent="0.5">
      <c r="A114" s="2"/>
      <c r="B114" s="33" t="s">
        <v>333</v>
      </c>
      <c r="C114" s="5"/>
      <c r="D114" s="5"/>
      <c r="E114" s="5"/>
      <c r="F114" s="5"/>
      <c r="G114" s="5"/>
      <c r="H114" s="5"/>
      <c r="I114" s="5"/>
      <c r="J114" s="5"/>
    </row>
    <row r="115" spans="1:10" ht="21" customHeight="1" x14ac:dyDescent="0.5">
      <c r="A115" s="2"/>
      <c r="B115" s="5"/>
      <c r="C115" s="5"/>
      <c r="D115" s="5"/>
      <c r="E115" s="5"/>
      <c r="F115" s="5"/>
      <c r="G115" s="5"/>
      <c r="H115" s="5"/>
      <c r="I115" s="5"/>
      <c r="J115" s="5"/>
    </row>
    <row r="116" spans="1:10" ht="21" customHeight="1" thickBot="1" x14ac:dyDescent="0.55000000000000004">
      <c r="A116" s="2"/>
      <c r="B116" s="8"/>
      <c r="C116" s="9" t="s">
        <v>161</v>
      </c>
      <c r="D116" s="9" t="s">
        <v>162</v>
      </c>
      <c r="E116" s="9" t="s">
        <v>163</v>
      </c>
      <c r="F116" s="9" t="s">
        <v>164</v>
      </c>
      <c r="G116" s="9" t="s">
        <v>165</v>
      </c>
      <c r="H116" s="9" t="s">
        <v>166</v>
      </c>
      <c r="I116" s="9" t="s">
        <v>167</v>
      </c>
      <c r="J116" s="9" t="s">
        <v>168</v>
      </c>
    </row>
    <row r="117" spans="1:10" ht="21" customHeight="1" x14ac:dyDescent="0.5">
      <c r="A117" s="2"/>
      <c r="B117" s="64" t="s">
        <v>135</v>
      </c>
      <c r="C117" s="8"/>
      <c r="D117" s="8"/>
      <c r="E117" s="8"/>
      <c r="F117" s="8"/>
      <c r="G117" s="137"/>
      <c r="H117" s="137"/>
      <c r="I117" s="137"/>
      <c r="J117" s="137"/>
    </row>
    <row r="118" spans="1:10" ht="21" customHeight="1" x14ac:dyDescent="0.5">
      <c r="A118" s="2"/>
      <c r="B118" s="33" t="s">
        <v>93</v>
      </c>
      <c r="C118" s="88">
        <v>975.70038690000001</v>
      </c>
      <c r="D118" s="88">
        <v>980.9836072999999</v>
      </c>
      <c r="E118" s="88">
        <v>1019.2687787000002</v>
      </c>
      <c r="F118" s="88">
        <v>1052.7847919000001</v>
      </c>
      <c r="G118" s="88">
        <v>1048.2836679</v>
      </c>
      <c r="H118" s="88">
        <v>1020.5543734</v>
      </c>
      <c r="I118" s="88">
        <v>1024.8391176</v>
      </c>
      <c r="J118" s="88">
        <v>1057.5493017999997</v>
      </c>
    </row>
    <row r="119" spans="1:10" ht="21" customHeight="1" x14ac:dyDescent="0.5">
      <c r="A119" s="2"/>
      <c r="B119" s="33" t="s">
        <v>137</v>
      </c>
      <c r="C119" s="88">
        <v>57.3600523</v>
      </c>
      <c r="D119" s="88">
        <v>44.279747000000008</v>
      </c>
      <c r="E119" s="88">
        <v>55.8932085</v>
      </c>
      <c r="F119" s="88">
        <v>39.593896900000004</v>
      </c>
      <c r="G119" s="88">
        <v>57.053856400000001</v>
      </c>
      <c r="H119" s="88">
        <v>59.390333600000005</v>
      </c>
      <c r="I119" s="88">
        <v>67.138751099999993</v>
      </c>
      <c r="J119" s="88">
        <v>84.610325099999983</v>
      </c>
    </row>
    <row r="120" spans="1:10" ht="21" customHeight="1" x14ac:dyDescent="0.5">
      <c r="A120" s="2"/>
      <c r="B120" s="33" t="str">
        <f>+RCB_by_country_EUR!$B$10</f>
        <v>Gains (losses) on financial transactions and other</v>
      </c>
      <c r="C120" s="88">
        <f>+C121-C119-C118</f>
        <v>-64.264212393606158</v>
      </c>
      <c r="D120" s="88">
        <f t="shared" ref="D120" si="2">+D121-D119-D118</f>
        <v>-23.012843801678628</v>
      </c>
      <c r="E120" s="88">
        <f t="shared" ref="E120" si="3">+E121-E119-E118</f>
        <v>-18.124538168785307</v>
      </c>
      <c r="F120" s="88">
        <f t="shared" ref="F120" si="4">+F121-F119-F118</f>
        <v>-86.701566310051135</v>
      </c>
      <c r="G120" s="88">
        <f t="shared" ref="G120" si="5">+G121-G119-G118</f>
        <v>-94.579152050644325</v>
      </c>
      <c r="H120" s="88">
        <f t="shared" ref="H120:J120" si="6">+H121-H119-H118</f>
        <v>-88.506718792874835</v>
      </c>
      <c r="I120" s="88">
        <f t="shared" si="6"/>
        <v>-39.17165794271682</v>
      </c>
      <c r="J120" s="88">
        <f t="shared" si="6"/>
        <v>-74.650662881980224</v>
      </c>
    </row>
    <row r="121" spans="1:10" ht="21" customHeight="1" x14ac:dyDescent="0.5">
      <c r="A121" s="2"/>
      <c r="B121" s="121" t="s">
        <v>94</v>
      </c>
      <c r="C121" s="90">
        <v>968.79622680639386</v>
      </c>
      <c r="D121" s="90">
        <v>1002.2505104983213</v>
      </c>
      <c r="E121" s="90">
        <v>1057.0374490312149</v>
      </c>
      <c r="F121" s="90">
        <v>1005.6771224899489</v>
      </c>
      <c r="G121" s="90">
        <v>1010.7583722493556</v>
      </c>
      <c r="H121" s="90">
        <v>991.43798820712516</v>
      </c>
      <c r="I121" s="90">
        <v>1052.8062107572832</v>
      </c>
      <c r="J121" s="90">
        <v>1067.5089640180195</v>
      </c>
    </row>
    <row r="122" spans="1:10" ht="21" customHeight="1" x14ac:dyDescent="0.5">
      <c r="A122" s="2"/>
      <c r="B122" s="11" t="s">
        <v>141</v>
      </c>
      <c r="C122" s="88">
        <v>-623.96476110639389</v>
      </c>
      <c r="D122" s="88">
        <v>-607.31192179832112</v>
      </c>
      <c r="E122" s="88">
        <v>-597.40042453121487</v>
      </c>
      <c r="F122" s="88">
        <v>-627.07440108994933</v>
      </c>
      <c r="G122" s="88">
        <v>-597.98851894935558</v>
      </c>
      <c r="H122" s="88">
        <v>-597.26631600712528</v>
      </c>
      <c r="I122" s="88">
        <v>-577.9461394572827</v>
      </c>
      <c r="J122" s="88">
        <v>-592.33376271802035</v>
      </c>
    </row>
    <row r="123" spans="1:10" ht="21" customHeight="1" x14ac:dyDescent="0.5">
      <c r="A123" s="2"/>
      <c r="B123" s="11" t="s">
        <v>142</v>
      </c>
      <c r="C123" s="88">
        <v>-2.9106396000000001</v>
      </c>
      <c r="D123" s="88">
        <v>-14.8869267</v>
      </c>
      <c r="E123" s="88">
        <v>-8.7095285999999987</v>
      </c>
      <c r="F123" s="88">
        <v>-27.126456900000001</v>
      </c>
      <c r="G123" s="88">
        <v>-27.810118599999999</v>
      </c>
      <c r="H123" s="88">
        <v>-18.573568900000001</v>
      </c>
      <c r="I123" s="88">
        <v>-0.94947179999999776</v>
      </c>
      <c r="J123" s="88">
        <v>-31.450361100000002</v>
      </c>
    </row>
    <row r="124" spans="1:10" ht="21" customHeight="1" x14ac:dyDescent="0.5">
      <c r="A124" s="2"/>
      <c r="B124" s="11" t="s">
        <v>143</v>
      </c>
      <c r="C124" s="88">
        <v>-14.8680444</v>
      </c>
      <c r="D124" s="88">
        <v>-37.5480375</v>
      </c>
      <c r="E124" s="88">
        <v>-30.986855400000003</v>
      </c>
      <c r="F124" s="88">
        <v>29.388970000000008</v>
      </c>
      <c r="G124" s="88">
        <v>-43.848689</v>
      </c>
      <c r="H124" s="88">
        <v>-51.001306300000003</v>
      </c>
      <c r="I124" s="88">
        <v>-6.2573936000000003</v>
      </c>
      <c r="J124" s="88">
        <v>-50.485283999999993</v>
      </c>
    </row>
    <row r="125" spans="1:10" ht="21" customHeight="1" x14ac:dyDescent="0.5">
      <c r="A125" s="2"/>
      <c r="B125" s="11" t="s">
        <v>144</v>
      </c>
      <c r="C125" s="88">
        <v>-5.4655448</v>
      </c>
      <c r="D125" s="88">
        <v>-4.4640652999999997</v>
      </c>
      <c r="E125" s="88">
        <v>-41.138734200000002</v>
      </c>
      <c r="F125" s="88">
        <v>-36.848563700000007</v>
      </c>
      <c r="G125" s="88">
        <v>-51.284402700000001</v>
      </c>
      <c r="H125" s="88">
        <v>-32.4400373</v>
      </c>
      <c r="I125" s="88">
        <v>-27.208699999999993</v>
      </c>
      <c r="J125" s="88">
        <v>4.6940599999999932</v>
      </c>
    </row>
    <row r="126" spans="1:10" ht="21" customHeight="1" thickBot="1" x14ac:dyDescent="0.55000000000000004">
      <c r="A126" s="2"/>
      <c r="B126" s="242" t="s">
        <v>96</v>
      </c>
      <c r="C126" s="243">
        <v>321.58723689999999</v>
      </c>
      <c r="D126" s="243">
        <v>338.03955919999999</v>
      </c>
      <c r="E126" s="243">
        <v>378.80190630000004</v>
      </c>
      <c r="F126" s="243">
        <v>344.01667079999993</v>
      </c>
      <c r="G126" s="243">
        <v>289.82664299999999</v>
      </c>
      <c r="H126" s="243">
        <v>292.15675970000007</v>
      </c>
      <c r="I126" s="243">
        <v>440.44450589999997</v>
      </c>
      <c r="J126" s="243">
        <v>397.93361620000007</v>
      </c>
    </row>
    <row r="127" spans="1:10" ht="21" customHeight="1" x14ac:dyDescent="0.5">
      <c r="A127" s="2"/>
      <c r="B127" s="105"/>
      <c r="C127" s="106"/>
      <c r="D127" s="106"/>
      <c r="E127" s="106"/>
      <c r="F127" s="106"/>
      <c r="G127" s="106"/>
      <c r="H127" s="106"/>
      <c r="I127" s="106"/>
      <c r="J127" s="106"/>
    </row>
    <row r="128" spans="1:10" ht="21" customHeight="1" x14ac:dyDescent="0.5">
      <c r="A128" s="2"/>
      <c r="B128" s="105"/>
      <c r="C128" s="106"/>
      <c r="D128" s="106"/>
      <c r="E128" s="106"/>
      <c r="F128" s="106"/>
      <c r="G128" s="106"/>
      <c r="H128" s="106"/>
      <c r="I128" s="106"/>
      <c r="J128" s="106"/>
    </row>
    <row r="129" spans="2:10" ht="23.5" thickBot="1" x14ac:dyDescent="0.3">
      <c r="C129" s="223" t="s">
        <v>244</v>
      </c>
      <c r="D129" s="223" t="s">
        <v>245</v>
      </c>
      <c r="E129" s="223" t="s">
        <v>246</v>
      </c>
      <c r="F129" s="223" t="s">
        <v>173</v>
      </c>
      <c r="G129" s="223" t="s">
        <v>247</v>
      </c>
      <c r="H129" s="223" t="s">
        <v>248</v>
      </c>
      <c r="I129" s="223" t="s">
        <v>172</v>
      </c>
      <c r="J129" s="223" t="s">
        <v>171</v>
      </c>
    </row>
    <row r="130" spans="2:10" ht="23" x14ac:dyDescent="0.25">
      <c r="B130" s="64" t="s">
        <v>155</v>
      </c>
    </row>
    <row r="131" spans="2:10" ht="23" x14ac:dyDescent="0.25">
      <c r="B131" s="8" t="s">
        <v>326</v>
      </c>
      <c r="C131" s="88">
        <v>199281.56580899999</v>
      </c>
      <c r="D131" s="88">
        <v>197155.52822599999</v>
      </c>
      <c r="E131" s="88">
        <v>195395.01430810001</v>
      </c>
      <c r="F131" s="88">
        <v>193262.4424728</v>
      </c>
      <c r="G131" s="88">
        <v>193371.170174</v>
      </c>
      <c r="H131" s="88">
        <v>193819.0089901</v>
      </c>
      <c r="I131" s="88">
        <v>194975.6357136</v>
      </c>
      <c r="J131" s="88">
        <v>196443.63559680001</v>
      </c>
    </row>
    <row r="132" spans="2:10" ht="23" x14ac:dyDescent="0.25">
      <c r="B132" s="8" t="s">
        <v>14</v>
      </c>
      <c r="C132" s="12">
        <v>190498.5454074</v>
      </c>
      <c r="D132" s="12">
        <v>184468.65125990001</v>
      </c>
      <c r="E132" s="12">
        <v>182973.21316839999</v>
      </c>
      <c r="F132" s="12">
        <v>180600.46611939999</v>
      </c>
      <c r="G132" s="12">
        <v>180208.6412323</v>
      </c>
      <c r="H132" s="12">
        <v>181842.2726268</v>
      </c>
      <c r="I132" s="12">
        <v>184804.77317290002</v>
      </c>
      <c r="J132" s="12">
        <v>188089.43602700002</v>
      </c>
    </row>
    <row r="133" spans="2:10" ht="23" x14ac:dyDescent="0.25">
      <c r="B133" s="8" t="s">
        <v>327</v>
      </c>
      <c r="C133" s="12">
        <v>185364.85014679999</v>
      </c>
      <c r="D133" s="12">
        <v>179319.2450622</v>
      </c>
      <c r="E133" s="12">
        <v>177872.7221588</v>
      </c>
      <c r="F133" s="12">
        <v>175586.7374865</v>
      </c>
      <c r="G133" s="12">
        <v>175261.5696893</v>
      </c>
      <c r="H133" s="12">
        <v>176794.69441689999</v>
      </c>
      <c r="I133" s="12">
        <v>179639.51672360001</v>
      </c>
      <c r="J133" s="12">
        <v>182811.96325060001</v>
      </c>
    </row>
    <row r="134" spans="2:10" ht="23.5" thickBot="1" x14ac:dyDescent="0.3">
      <c r="B134" s="129" t="s">
        <v>316</v>
      </c>
      <c r="C134" s="130">
        <v>5133.6952606000004</v>
      </c>
      <c r="D134" s="130">
        <v>5149.4061977000001</v>
      </c>
      <c r="E134" s="130">
        <v>5100.4910096000003</v>
      </c>
      <c r="F134" s="130">
        <v>5013.7286328999999</v>
      </c>
      <c r="G134" s="130">
        <v>4947.071543</v>
      </c>
      <c r="H134" s="130">
        <v>5047.5782098999998</v>
      </c>
      <c r="I134" s="130">
        <v>5165.2564493</v>
      </c>
      <c r="J134" s="130">
        <v>5277.4727763999999</v>
      </c>
    </row>
    <row r="135" spans="2:10" ht="23" x14ac:dyDescent="0.25">
      <c r="B135" s="8"/>
      <c r="C135" s="12"/>
      <c r="D135" s="12"/>
      <c r="E135" s="12"/>
      <c r="F135" s="12"/>
      <c r="G135" s="12"/>
      <c r="H135" s="12"/>
      <c r="I135" s="12"/>
      <c r="J135" s="12"/>
    </row>
    <row r="137" spans="2:10" ht="19" x14ac:dyDescent="0.25">
      <c r="B137" s="14"/>
    </row>
    <row r="138" spans="2:10" ht="23" x14ac:dyDescent="0.25">
      <c r="B138" s="8" t="s">
        <v>328</v>
      </c>
    </row>
    <row r="139" spans="2:10" ht="23" x14ac:dyDescent="0.25">
      <c r="B139" s="8" t="s">
        <v>329</v>
      </c>
    </row>
    <row r="153" spans="1:10" ht="25" customHeight="1" x14ac:dyDescent="0.25"/>
    <row r="154" spans="1:10" ht="75" customHeight="1" x14ac:dyDescent="0.5">
      <c r="A154" s="2"/>
      <c r="B154" s="2"/>
      <c r="C154" s="2"/>
      <c r="D154" s="2"/>
      <c r="E154" s="2"/>
      <c r="F154" s="2"/>
      <c r="G154" s="2"/>
      <c r="H154" s="2"/>
      <c r="I154" s="2"/>
      <c r="J154" s="2"/>
    </row>
    <row r="155" spans="1:10" ht="29" x14ac:dyDescent="0.5">
      <c r="A155" s="2"/>
      <c r="B155" s="4" t="s">
        <v>331</v>
      </c>
      <c r="C155" s="5"/>
      <c r="D155" s="5"/>
      <c r="E155" s="5"/>
      <c r="F155" s="5"/>
      <c r="G155" s="5"/>
      <c r="H155" s="5"/>
      <c r="I155" s="5"/>
      <c r="J155" s="5"/>
    </row>
    <row r="156" spans="1:10" ht="21" customHeight="1" x14ac:dyDescent="0.5">
      <c r="A156" s="2"/>
      <c r="B156" s="33" t="s">
        <v>334</v>
      </c>
      <c r="C156" s="5"/>
      <c r="D156" s="5"/>
      <c r="E156" s="5"/>
      <c r="F156" s="5"/>
      <c r="G156" s="5"/>
      <c r="H156" s="5"/>
      <c r="I156" s="5"/>
      <c r="J156" s="5"/>
    </row>
    <row r="157" spans="1:10" ht="21" customHeight="1" thickBot="1" x14ac:dyDescent="0.55000000000000004">
      <c r="A157" s="2"/>
      <c r="B157" s="56"/>
      <c r="C157" s="6"/>
      <c r="D157" s="6"/>
      <c r="E157" s="7" t="s">
        <v>15</v>
      </c>
      <c r="F157" s="7"/>
      <c r="G157" s="5"/>
      <c r="H157" s="5"/>
      <c r="I157" s="5"/>
      <c r="J157" s="5"/>
    </row>
    <row r="158" spans="1:10" ht="21" customHeight="1" thickBot="1" x14ac:dyDescent="0.55000000000000004">
      <c r="A158" s="2"/>
      <c r="B158" s="5"/>
      <c r="C158" s="9">
        <v>2025</v>
      </c>
      <c r="D158" s="9">
        <v>2024</v>
      </c>
      <c r="E158" s="9" t="s">
        <v>16</v>
      </c>
      <c r="F158" s="9" t="s">
        <v>0</v>
      </c>
      <c r="G158" s="122"/>
      <c r="H158" s="5"/>
      <c r="I158" s="5"/>
      <c r="J158" s="5"/>
    </row>
    <row r="159" spans="1:10" ht="21" customHeight="1" x14ac:dyDescent="0.5">
      <c r="A159" s="2"/>
      <c r="B159" s="64" t="s">
        <v>135</v>
      </c>
      <c r="C159" s="8"/>
      <c r="D159" s="8"/>
      <c r="E159" s="8"/>
      <c r="F159" s="8"/>
      <c r="G159" s="5"/>
      <c r="H159" s="5"/>
      <c r="I159" s="5"/>
      <c r="J159" s="5"/>
    </row>
    <row r="160" spans="1:10" ht="21" customHeight="1" x14ac:dyDescent="0.5">
      <c r="A160" s="2"/>
      <c r="B160" s="33" t="s">
        <v>93</v>
      </c>
      <c r="C160" s="88">
        <v>84499.272109199999</v>
      </c>
      <c r="D160" s="88">
        <v>78384.314724399999</v>
      </c>
      <c r="E160" s="88">
        <v>6114.9573848</v>
      </c>
      <c r="F160" s="123">
        <v>7.8012513170527154</v>
      </c>
      <c r="G160" s="5"/>
      <c r="H160" s="5"/>
      <c r="I160" s="5"/>
      <c r="J160" s="5"/>
    </row>
    <row r="161" spans="1:10" ht="21" customHeight="1" x14ac:dyDescent="0.5">
      <c r="A161" s="2"/>
      <c r="B161" s="33" t="s">
        <v>137</v>
      </c>
      <c r="C161" s="88">
        <v>20122.029788200001</v>
      </c>
      <c r="D161" s="88">
        <v>17944.178045299999</v>
      </c>
      <c r="E161" s="88">
        <v>2177.8517429000021</v>
      </c>
      <c r="F161" s="123">
        <v>12.136815280153959</v>
      </c>
      <c r="G161" s="5"/>
      <c r="H161" s="5"/>
      <c r="I161" s="5"/>
      <c r="J161" s="5"/>
    </row>
    <row r="162" spans="1:10" ht="21" customHeight="1" x14ac:dyDescent="0.5">
      <c r="A162" s="2"/>
      <c r="B162" s="33" t="str">
        <f>+RCB_by_country_EUR!$B$10</f>
        <v>Gains (losses) on financial transactions and other</v>
      </c>
      <c r="C162" s="88">
        <f>+C163-C161-C160</f>
        <v>-208.75384540000232</v>
      </c>
      <c r="D162" s="88">
        <f>+D163-D161-D160</f>
        <v>-462.62101669999538</v>
      </c>
      <c r="E162" s="88">
        <f>+E163-E161-E160</f>
        <v>253.8671712999967</v>
      </c>
      <c r="F162" s="123">
        <f>IF(ISERR(+C162/D162-1)*100,"—",IF((+C162/D162-1)*100&lt;-100,"—",IF((+C162/D162-1)*100&gt;999,"—",(+C162/D162-1)*100)))</f>
        <v>-54.87584051215363</v>
      </c>
      <c r="G162" s="5"/>
      <c r="H162" s="5"/>
      <c r="I162" s="5"/>
      <c r="J162" s="5"/>
    </row>
    <row r="163" spans="1:10" ht="21" customHeight="1" x14ac:dyDescent="0.5">
      <c r="A163" s="2"/>
      <c r="B163" s="121" t="s">
        <v>94</v>
      </c>
      <c r="C163" s="90">
        <v>104412.548052</v>
      </c>
      <c r="D163" s="90">
        <v>95865.871752999999</v>
      </c>
      <c r="E163" s="90">
        <v>8546.6762989999988</v>
      </c>
      <c r="F163" s="89">
        <v>8.9152439160211792</v>
      </c>
      <c r="G163" s="5"/>
      <c r="H163" s="5"/>
      <c r="I163" s="5"/>
      <c r="J163" s="5"/>
    </row>
    <row r="164" spans="1:10" ht="21" customHeight="1" x14ac:dyDescent="0.5">
      <c r="A164" s="2"/>
      <c r="B164" s="11" t="s">
        <v>141</v>
      </c>
      <c r="C164" s="88">
        <v>-43008.7581297</v>
      </c>
      <c r="D164" s="88">
        <v>-40924.1293295</v>
      </c>
      <c r="E164" s="88">
        <v>-2084.6288002000001</v>
      </c>
      <c r="F164" s="123">
        <v>5.0938867469009379</v>
      </c>
      <c r="G164" s="5"/>
      <c r="H164" s="5"/>
      <c r="I164" s="5"/>
      <c r="J164" s="5"/>
    </row>
    <row r="165" spans="1:10" ht="21" customHeight="1" x14ac:dyDescent="0.5">
      <c r="A165" s="2"/>
      <c r="B165" s="11" t="s">
        <v>142</v>
      </c>
      <c r="C165" s="88">
        <v>-1517.5009057</v>
      </c>
      <c r="D165" s="88">
        <v>-778.9002845</v>
      </c>
      <c r="E165" s="88">
        <v>-738.60062119999998</v>
      </c>
      <c r="F165" s="123">
        <v>94.826081835896417</v>
      </c>
      <c r="G165" s="5"/>
      <c r="H165" s="5"/>
      <c r="I165" s="5"/>
      <c r="J165" s="5"/>
    </row>
    <row r="166" spans="1:10" ht="21" customHeight="1" x14ac:dyDescent="0.5">
      <c r="A166" s="2"/>
      <c r="B166" s="11" t="s">
        <v>143</v>
      </c>
      <c r="C166" s="88">
        <v>-24612.064033400002</v>
      </c>
      <c r="D166" s="88">
        <v>-24106.220223799999</v>
      </c>
      <c r="E166" s="88">
        <v>-505.84380960000271</v>
      </c>
      <c r="F166" s="123">
        <v>2.0983953722474693</v>
      </c>
      <c r="G166" s="5"/>
      <c r="H166" s="5"/>
      <c r="I166" s="5"/>
      <c r="J166" s="5"/>
    </row>
    <row r="167" spans="1:10" ht="21" customHeight="1" x14ac:dyDescent="0.5">
      <c r="A167" s="2"/>
      <c r="B167" s="11" t="s">
        <v>144</v>
      </c>
      <c r="C167" s="88">
        <v>0</v>
      </c>
      <c r="D167" s="88">
        <v>0</v>
      </c>
      <c r="E167" s="88">
        <v>0</v>
      </c>
      <c r="F167" s="123" t="s">
        <v>140</v>
      </c>
      <c r="G167" s="5"/>
      <c r="H167" s="5"/>
      <c r="I167" s="5"/>
      <c r="J167" s="5"/>
    </row>
    <row r="168" spans="1:10" ht="21" customHeight="1" thickBot="1" x14ac:dyDescent="0.55000000000000004">
      <c r="A168" s="2"/>
      <c r="B168" s="242" t="s">
        <v>96</v>
      </c>
      <c r="C168" s="243">
        <v>35274.224983200002</v>
      </c>
      <c r="D168" s="243">
        <v>30056.621915200001</v>
      </c>
      <c r="E168" s="243">
        <v>5217.6030680000003</v>
      </c>
      <c r="F168" s="244">
        <v>17.359246434015908</v>
      </c>
      <c r="G168" s="5"/>
      <c r="H168" s="5"/>
      <c r="I168" s="5"/>
      <c r="J168" s="5"/>
    </row>
    <row r="169" spans="1:10" ht="21" customHeight="1" x14ac:dyDescent="0.5">
      <c r="A169" s="2"/>
      <c r="B169" s="11"/>
      <c r="C169" s="88"/>
      <c r="D169" s="88"/>
      <c r="E169" s="88"/>
      <c r="F169" s="123"/>
      <c r="G169" s="5"/>
      <c r="H169" s="5"/>
      <c r="I169" s="5"/>
      <c r="J169" s="5"/>
    </row>
    <row r="170" spans="1:10" ht="18" customHeight="1" x14ac:dyDescent="0.25"/>
    <row r="171" spans="1:10" ht="18" customHeight="1" thickBot="1" x14ac:dyDescent="0.3">
      <c r="E171" s="7" t="s">
        <v>15</v>
      </c>
      <c r="F171" s="7"/>
    </row>
    <row r="172" spans="1:10" ht="18" customHeight="1" thickBot="1" x14ac:dyDescent="0.3">
      <c r="C172" s="223" t="s">
        <v>171</v>
      </c>
      <c r="D172" s="223" t="s">
        <v>173</v>
      </c>
      <c r="E172" s="9" t="s">
        <v>16</v>
      </c>
      <c r="F172" s="9" t="s">
        <v>0</v>
      </c>
    </row>
    <row r="173" spans="1:10" ht="21" customHeight="1" x14ac:dyDescent="0.25">
      <c r="B173" s="64" t="s">
        <v>155</v>
      </c>
    </row>
    <row r="174" spans="1:10" ht="21" customHeight="1" x14ac:dyDescent="0.25">
      <c r="B174" s="8" t="s">
        <v>326</v>
      </c>
      <c r="C174" s="12">
        <v>787504.33735339995</v>
      </c>
      <c r="D174" s="12">
        <v>769941.8179579</v>
      </c>
      <c r="E174" s="12">
        <v>17562.519395499956</v>
      </c>
      <c r="F174" s="13">
        <v>2.2810190310328444</v>
      </c>
    </row>
    <row r="175" spans="1:10" ht="21" customHeight="1" x14ac:dyDescent="0.25">
      <c r="B175" s="8" t="s">
        <v>14</v>
      </c>
      <c r="C175" s="12">
        <v>1146437.0659317998</v>
      </c>
      <c r="D175" s="12">
        <v>1039329.9692247</v>
      </c>
      <c r="E175" s="12">
        <v>107107.09670709982</v>
      </c>
      <c r="F175" s="13">
        <v>10.305398658618262</v>
      </c>
    </row>
    <row r="176" spans="1:10" ht="21" customHeight="1" x14ac:dyDescent="0.25">
      <c r="B176" s="8" t="s">
        <v>327</v>
      </c>
      <c r="C176" s="12">
        <v>820869.88823349995</v>
      </c>
      <c r="D176" s="12">
        <v>759673.90724830003</v>
      </c>
      <c r="E176" s="12">
        <v>61195.980985199916</v>
      </c>
      <c r="F176" s="13">
        <v>8.055559155225529</v>
      </c>
      <c r="G176" s="72"/>
      <c r="H176" s="60"/>
      <c r="I176" s="60"/>
      <c r="J176" s="60"/>
    </row>
    <row r="177" spans="1:10" ht="21" customHeight="1" thickBot="1" x14ac:dyDescent="0.3">
      <c r="B177" s="129" t="s">
        <v>316</v>
      </c>
      <c r="C177" s="130">
        <v>325567.17769829999</v>
      </c>
      <c r="D177" s="130">
        <v>279656.06197639997</v>
      </c>
      <c r="E177" s="130">
        <v>45911.115721900016</v>
      </c>
      <c r="F177" s="131">
        <v>16.416992858096684</v>
      </c>
      <c r="G177" s="72"/>
      <c r="H177" s="60"/>
      <c r="I177" s="60"/>
      <c r="J177" s="60"/>
    </row>
    <row r="178" spans="1:10" ht="18" customHeight="1" x14ac:dyDescent="0.45">
      <c r="B178" s="132"/>
      <c r="C178" s="142"/>
      <c r="D178" s="142"/>
      <c r="E178" s="142"/>
      <c r="F178" s="45"/>
      <c r="G178" s="72"/>
      <c r="H178" s="60"/>
      <c r="I178" s="60"/>
      <c r="J178" s="60"/>
    </row>
    <row r="179" spans="1:10" ht="18" customHeight="1" x14ac:dyDescent="0.45">
      <c r="B179" s="132"/>
      <c r="C179" s="142"/>
      <c r="D179" s="142"/>
      <c r="E179" s="142"/>
      <c r="F179" s="45"/>
      <c r="G179" s="72"/>
      <c r="H179" s="60"/>
      <c r="I179" s="60"/>
      <c r="J179" s="60"/>
    </row>
    <row r="180" spans="1:10" ht="23" x14ac:dyDescent="0.25">
      <c r="B180" s="8"/>
    </row>
    <row r="181" spans="1:10" ht="23" x14ac:dyDescent="0.25">
      <c r="B181" s="8" t="s">
        <v>328</v>
      </c>
    </row>
    <row r="182" spans="1:10" ht="23" x14ac:dyDescent="0.25">
      <c r="B182" s="8" t="s">
        <v>329</v>
      </c>
    </row>
    <row r="183" spans="1:10" ht="23" x14ac:dyDescent="0.25">
      <c r="B183" s="8"/>
    </row>
    <row r="184" spans="1:10" ht="23" x14ac:dyDescent="0.25">
      <c r="B184" s="8"/>
    </row>
    <row r="188" spans="1:10" ht="75" customHeight="1" x14ac:dyDescent="0.25"/>
    <row r="189" spans="1:10" ht="29" x14ac:dyDescent="0.5">
      <c r="A189" s="2"/>
      <c r="B189" s="4" t="s">
        <v>331</v>
      </c>
      <c r="C189" s="5"/>
      <c r="D189" s="5"/>
      <c r="E189" s="5"/>
      <c r="F189" s="5"/>
      <c r="G189" s="5"/>
      <c r="H189" s="5"/>
      <c r="I189" s="5"/>
      <c r="J189" s="5"/>
    </row>
    <row r="190" spans="1:10" ht="21" customHeight="1" x14ac:dyDescent="0.5">
      <c r="A190" s="2"/>
      <c r="B190" s="33" t="s">
        <v>334</v>
      </c>
      <c r="C190" s="5"/>
      <c r="D190" s="5"/>
      <c r="E190" s="5"/>
      <c r="F190" s="5"/>
      <c r="G190" s="5"/>
      <c r="H190" s="5"/>
      <c r="I190" s="5"/>
      <c r="J190" s="5"/>
    </row>
    <row r="191" spans="1:10" ht="21" customHeight="1" x14ac:dyDescent="0.5">
      <c r="A191" s="2"/>
      <c r="B191" s="5"/>
      <c r="C191" s="5"/>
      <c r="D191" s="5"/>
      <c r="E191" s="5"/>
      <c r="F191" s="5"/>
      <c r="G191" s="5"/>
      <c r="H191" s="5"/>
      <c r="I191" s="5"/>
      <c r="J191" s="5"/>
    </row>
    <row r="192" spans="1:10" ht="21" customHeight="1" thickBot="1" x14ac:dyDescent="0.55000000000000004">
      <c r="A192" s="2"/>
      <c r="B192" s="8"/>
      <c r="C192" s="9" t="s">
        <v>161</v>
      </c>
      <c r="D192" s="9" t="s">
        <v>162</v>
      </c>
      <c r="E192" s="9" t="s">
        <v>163</v>
      </c>
      <c r="F192" s="9" t="s">
        <v>164</v>
      </c>
      <c r="G192" s="9" t="s">
        <v>165</v>
      </c>
      <c r="H192" s="9" t="s">
        <v>166</v>
      </c>
      <c r="I192" s="9" t="s">
        <v>167</v>
      </c>
      <c r="J192" s="9" t="s">
        <v>168</v>
      </c>
    </row>
    <row r="193" spans="1:10" ht="21" customHeight="1" x14ac:dyDescent="0.5">
      <c r="A193" s="2"/>
      <c r="B193" s="64" t="s">
        <v>135</v>
      </c>
      <c r="C193" s="8"/>
      <c r="D193" s="8"/>
      <c r="E193" s="8"/>
      <c r="F193" s="8"/>
      <c r="G193" s="137"/>
      <c r="H193" s="137"/>
      <c r="I193" s="137"/>
      <c r="J193" s="137"/>
    </row>
    <row r="194" spans="1:10" ht="21" customHeight="1" x14ac:dyDescent="0.5">
      <c r="A194" s="2"/>
      <c r="B194" s="33" t="s">
        <v>93</v>
      </c>
      <c r="C194" s="88">
        <v>18915.958195899999</v>
      </c>
      <c r="D194" s="88">
        <v>18903.096138500005</v>
      </c>
      <c r="E194" s="88">
        <v>19656.425898599999</v>
      </c>
      <c r="F194" s="88">
        <v>20908.834491399997</v>
      </c>
      <c r="G194" s="88">
        <v>20690.8488311</v>
      </c>
      <c r="H194" s="88">
        <v>21075.140475299999</v>
      </c>
      <c r="I194" s="88">
        <v>21113.949236</v>
      </c>
      <c r="J194" s="88">
        <v>21619.3335668</v>
      </c>
    </row>
    <row r="195" spans="1:10" ht="21" customHeight="1" x14ac:dyDescent="0.5">
      <c r="A195" s="2"/>
      <c r="B195" s="33" t="s">
        <v>137</v>
      </c>
      <c r="C195" s="88">
        <v>4414.3810844999998</v>
      </c>
      <c r="D195" s="88">
        <v>4620.9476213000007</v>
      </c>
      <c r="E195" s="88">
        <v>4537.4587119999997</v>
      </c>
      <c r="F195" s="88">
        <v>4371.390627499999</v>
      </c>
      <c r="G195" s="88">
        <v>4549.8896474000003</v>
      </c>
      <c r="H195" s="88">
        <v>4869.7894323999999</v>
      </c>
      <c r="I195" s="88">
        <v>4928.6701417000004</v>
      </c>
      <c r="J195" s="88">
        <v>5773.6805667000008</v>
      </c>
    </row>
    <row r="196" spans="1:10" ht="21" customHeight="1" x14ac:dyDescent="0.5">
      <c r="A196" s="2"/>
      <c r="B196" s="33" t="str">
        <f>+RCB_by_country_EUR!$B$10</f>
        <v>Gains (losses) on financial transactions and other</v>
      </c>
      <c r="C196" s="88">
        <f>+C197-C195-C194</f>
        <v>-558.67189729999882</v>
      </c>
      <c r="D196" s="88">
        <f t="shared" ref="D196" si="7">+D197-D195-D194</f>
        <v>-56.710716600005981</v>
      </c>
      <c r="E196" s="88">
        <f t="shared" ref="E196" si="8">+E197-E195-E194</f>
        <v>-575.93728109999211</v>
      </c>
      <c r="F196" s="88">
        <f t="shared" ref="F196" si="9">+F197-F195-F194</f>
        <v>728.69887829999789</v>
      </c>
      <c r="G196" s="88">
        <f t="shared" ref="G196" si="10">+G197-G195-G194</f>
        <v>-786.25101209999775</v>
      </c>
      <c r="H196" s="88">
        <f t="shared" ref="H196:J196" si="11">+H197-H195-H194</f>
        <v>-497.70828190000248</v>
      </c>
      <c r="I196" s="88">
        <f t="shared" si="11"/>
        <v>-82.041367000005266</v>
      </c>
      <c r="J196" s="88">
        <f t="shared" si="11"/>
        <v>1157.2468156000032</v>
      </c>
    </row>
    <row r="197" spans="1:10" ht="21" customHeight="1" x14ac:dyDescent="0.5">
      <c r="A197" s="2"/>
      <c r="B197" s="121" t="s">
        <v>94</v>
      </c>
      <c r="C197" s="90">
        <v>22771.667383100001</v>
      </c>
      <c r="D197" s="90">
        <v>23467.3330432</v>
      </c>
      <c r="E197" s="90">
        <v>23617.947329500006</v>
      </c>
      <c r="F197" s="90">
        <v>26008.923997199992</v>
      </c>
      <c r="G197" s="90">
        <v>24454.487466400002</v>
      </c>
      <c r="H197" s="90">
        <v>25447.221625799997</v>
      </c>
      <c r="I197" s="90">
        <v>25960.578010699996</v>
      </c>
      <c r="J197" s="90">
        <v>28550.260949100004</v>
      </c>
    </row>
    <row r="198" spans="1:10" ht="21" customHeight="1" x14ac:dyDescent="0.5">
      <c r="A198" s="2"/>
      <c r="B198" s="11" t="s">
        <v>141</v>
      </c>
      <c r="C198" s="88">
        <v>-9536.9491006999997</v>
      </c>
      <c r="D198" s="88">
        <v>-9738.8843717000018</v>
      </c>
      <c r="E198" s="88">
        <v>-10222.255343099998</v>
      </c>
      <c r="F198" s="88">
        <v>-11426.040514</v>
      </c>
      <c r="G198" s="88">
        <v>-10247.3800323</v>
      </c>
      <c r="H198" s="88">
        <v>-10307.4026452</v>
      </c>
      <c r="I198" s="88">
        <v>-10502.461908400001</v>
      </c>
      <c r="J198" s="88">
        <v>-11951.5135438</v>
      </c>
    </row>
    <row r="199" spans="1:10" ht="21" customHeight="1" x14ac:dyDescent="0.5">
      <c r="A199" s="2"/>
      <c r="B199" s="11" t="s">
        <v>142</v>
      </c>
      <c r="C199" s="88">
        <v>-161.9144661</v>
      </c>
      <c r="D199" s="88">
        <v>-214.58349159999997</v>
      </c>
      <c r="E199" s="88">
        <v>-185.12830880000007</v>
      </c>
      <c r="F199" s="88">
        <v>-217.27401799999996</v>
      </c>
      <c r="G199" s="88">
        <v>-466.87182080000002</v>
      </c>
      <c r="H199" s="88">
        <v>-361.83666570000003</v>
      </c>
      <c r="I199" s="88">
        <v>-289.02301449999993</v>
      </c>
      <c r="J199" s="88">
        <v>-399.7694047</v>
      </c>
    </row>
    <row r="200" spans="1:10" ht="21" customHeight="1" x14ac:dyDescent="0.5">
      <c r="A200" s="2"/>
      <c r="B200" s="11" t="s">
        <v>143</v>
      </c>
      <c r="C200" s="88">
        <v>-6618.9960230999995</v>
      </c>
      <c r="D200" s="88">
        <v>-6315.9144072000008</v>
      </c>
      <c r="E200" s="88">
        <v>-5915.1832632999995</v>
      </c>
      <c r="F200" s="88">
        <v>-5256.1265301999993</v>
      </c>
      <c r="G200" s="88">
        <v>-6078.6965770999996</v>
      </c>
      <c r="H200" s="88">
        <v>-6067.9197461000003</v>
      </c>
      <c r="I200" s="88">
        <v>-6495.5683742000001</v>
      </c>
      <c r="J200" s="88">
        <v>-5969.8793360000018</v>
      </c>
    </row>
    <row r="201" spans="1:10" ht="21" customHeight="1" x14ac:dyDescent="0.5">
      <c r="A201" s="2"/>
      <c r="B201" s="11" t="s">
        <v>144</v>
      </c>
      <c r="C201" s="88">
        <v>0</v>
      </c>
      <c r="D201" s="88">
        <v>0</v>
      </c>
      <c r="E201" s="88">
        <v>0</v>
      </c>
      <c r="F201" s="88">
        <v>0</v>
      </c>
      <c r="G201" s="88">
        <v>0</v>
      </c>
      <c r="H201" s="88">
        <v>0</v>
      </c>
      <c r="I201" s="88">
        <v>0</v>
      </c>
      <c r="J201" s="88">
        <v>0</v>
      </c>
    </row>
    <row r="202" spans="1:10" ht="21" customHeight="1" thickBot="1" x14ac:dyDescent="0.55000000000000004">
      <c r="A202" s="2"/>
      <c r="B202" s="242" t="s">
        <v>96</v>
      </c>
      <c r="C202" s="243">
        <v>6453.8077931999997</v>
      </c>
      <c r="D202" s="243">
        <v>7197.9507727</v>
      </c>
      <c r="E202" s="243">
        <v>7295.3804143000016</v>
      </c>
      <c r="F202" s="243">
        <v>9109.482935</v>
      </c>
      <c r="G202" s="243">
        <v>7661.5390361999998</v>
      </c>
      <c r="H202" s="243">
        <v>8710.0625688</v>
      </c>
      <c r="I202" s="243">
        <v>8673.5247135999998</v>
      </c>
      <c r="J202" s="243">
        <v>10229.098664600002</v>
      </c>
    </row>
    <row r="203" spans="1:10" ht="21" customHeight="1" x14ac:dyDescent="0.5">
      <c r="A203" s="2"/>
      <c r="B203" s="105"/>
      <c r="C203" s="106"/>
      <c r="D203" s="106"/>
      <c r="E203" s="106"/>
      <c r="F203" s="106"/>
      <c r="G203" s="106"/>
      <c r="H203" s="106"/>
      <c r="I203" s="106"/>
      <c r="J203" s="106"/>
    </row>
    <row r="204" spans="1:10" ht="21" customHeight="1" x14ac:dyDescent="0.5">
      <c r="A204" s="2"/>
      <c r="B204" s="105"/>
      <c r="C204" s="106"/>
      <c r="D204" s="106"/>
      <c r="E204" s="106"/>
      <c r="F204" s="106"/>
      <c r="G204" s="106"/>
      <c r="H204" s="106"/>
      <c r="I204" s="106"/>
      <c r="J204" s="106"/>
    </row>
    <row r="205" spans="1:10" ht="23.5" thickBot="1" x14ac:dyDescent="0.3">
      <c r="C205" s="223" t="s">
        <v>244</v>
      </c>
      <c r="D205" s="223" t="s">
        <v>245</v>
      </c>
      <c r="E205" s="223" t="s">
        <v>246</v>
      </c>
      <c r="F205" s="223" t="s">
        <v>173</v>
      </c>
      <c r="G205" s="223" t="s">
        <v>247</v>
      </c>
      <c r="H205" s="223" t="s">
        <v>248</v>
      </c>
      <c r="I205" s="223" t="s">
        <v>172</v>
      </c>
      <c r="J205" s="223" t="s">
        <v>171</v>
      </c>
    </row>
    <row r="206" spans="1:10" ht="23" x14ac:dyDescent="0.25">
      <c r="B206" s="64" t="s">
        <v>155</v>
      </c>
    </row>
    <row r="207" spans="1:10" ht="23" x14ac:dyDescent="0.25">
      <c r="B207" s="8" t="s">
        <v>326</v>
      </c>
      <c r="C207" s="88">
        <v>721621.46675150003</v>
      </c>
      <c r="D207" s="88">
        <v>739328.36034580006</v>
      </c>
      <c r="E207" s="88">
        <v>758958.36452029995</v>
      </c>
      <c r="F207" s="88">
        <v>769941.8179579</v>
      </c>
      <c r="G207" s="88">
        <v>775777.10080210003</v>
      </c>
      <c r="H207" s="88">
        <v>775011.84010739997</v>
      </c>
      <c r="I207" s="88">
        <v>782499.25316099997</v>
      </c>
      <c r="J207" s="88">
        <v>787504.33735339995</v>
      </c>
    </row>
    <row r="208" spans="1:10" ht="23" x14ac:dyDescent="0.25">
      <c r="B208" s="8" t="s">
        <v>14</v>
      </c>
      <c r="C208" s="12">
        <v>981640.48868379998</v>
      </c>
      <c r="D208" s="12">
        <v>1009739.2461131001</v>
      </c>
      <c r="E208" s="12">
        <v>1005320.6528532</v>
      </c>
      <c r="F208" s="12">
        <v>1039329.9692247</v>
      </c>
      <c r="G208" s="12">
        <v>1074462.5791529999</v>
      </c>
      <c r="H208" s="12">
        <v>1087351.2627657</v>
      </c>
      <c r="I208" s="12">
        <v>1100739.7635816999</v>
      </c>
      <c r="J208" s="12">
        <v>1146437.0659317998</v>
      </c>
    </row>
    <row r="209" spans="2:10" ht="23" x14ac:dyDescent="0.25">
      <c r="B209" s="8" t="s">
        <v>327</v>
      </c>
      <c r="C209" s="12">
        <v>764849.21791889996</v>
      </c>
      <c r="D209" s="12">
        <v>759793.89761670004</v>
      </c>
      <c r="E209" s="12">
        <v>732950.68655510002</v>
      </c>
      <c r="F209" s="12">
        <v>759673.90724830003</v>
      </c>
      <c r="G209" s="12">
        <v>776746.07905830001</v>
      </c>
      <c r="H209" s="12">
        <v>775952.78479369998</v>
      </c>
      <c r="I209" s="12">
        <v>772786.32594709995</v>
      </c>
      <c r="J209" s="12">
        <v>820869.88823349995</v>
      </c>
    </row>
    <row r="210" spans="2:10" ht="23.5" thickBot="1" x14ac:dyDescent="0.3">
      <c r="B210" s="129" t="s">
        <v>316</v>
      </c>
      <c r="C210" s="130">
        <v>216791.27076489999</v>
      </c>
      <c r="D210" s="130">
        <v>249945.34849639999</v>
      </c>
      <c r="E210" s="130">
        <v>272369.96629810001</v>
      </c>
      <c r="F210" s="130">
        <v>279656.06197639997</v>
      </c>
      <c r="G210" s="130">
        <v>297716.50009470002</v>
      </c>
      <c r="H210" s="130">
        <v>311398.47797200002</v>
      </c>
      <c r="I210" s="130">
        <v>327953.43763459998</v>
      </c>
      <c r="J210" s="130">
        <v>325567.17769829999</v>
      </c>
    </row>
    <row r="211" spans="2:10" ht="23" x14ac:dyDescent="0.25">
      <c r="B211" s="8"/>
      <c r="C211" s="12"/>
      <c r="D211" s="12"/>
      <c r="E211" s="12"/>
      <c r="F211" s="12"/>
      <c r="G211" s="12"/>
      <c r="H211" s="12"/>
      <c r="I211" s="12"/>
      <c r="J211" s="12"/>
    </row>
    <row r="213" spans="2:10" ht="19" x14ac:dyDescent="0.25">
      <c r="B213" s="14"/>
    </row>
    <row r="214" spans="2:10" ht="23" x14ac:dyDescent="0.25">
      <c r="B214" s="8" t="s">
        <v>328</v>
      </c>
    </row>
    <row r="215" spans="2:10" ht="23" x14ac:dyDescent="0.25">
      <c r="B215" s="8" t="s">
        <v>329</v>
      </c>
    </row>
    <row r="229" spans="1:10" ht="25" customHeight="1" x14ac:dyDescent="0.25"/>
    <row r="230" spans="1:10" ht="75" customHeight="1" x14ac:dyDescent="0.5">
      <c r="A230" s="2"/>
      <c r="B230" s="2"/>
      <c r="C230" s="2"/>
      <c r="D230" s="2"/>
      <c r="E230" s="2"/>
      <c r="F230" s="2"/>
      <c r="G230" s="2"/>
      <c r="H230" s="2"/>
      <c r="I230" s="2"/>
      <c r="J230" s="2"/>
    </row>
    <row r="231" spans="1:10" ht="29" x14ac:dyDescent="0.5">
      <c r="A231" s="2"/>
      <c r="B231" s="4" t="s">
        <v>332</v>
      </c>
      <c r="C231" s="5"/>
      <c r="D231" s="5"/>
      <c r="E231" s="5"/>
      <c r="F231" s="5"/>
      <c r="G231" s="5"/>
      <c r="H231" s="5"/>
      <c r="I231" s="5"/>
      <c r="J231" s="5"/>
    </row>
    <row r="232" spans="1:10" ht="21" customHeight="1" x14ac:dyDescent="0.5">
      <c r="A232" s="2"/>
      <c r="B232" s="33" t="s">
        <v>335</v>
      </c>
      <c r="C232" s="5"/>
      <c r="D232" s="5"/>
      <c r="E232" s="5"/>
      <c r="F232" s="5"/>
      <c r="G232" s="5"/>
      <c r="H232" s="5"/>
      <c r="I232" s="5"/>
      <c r="J232" s="5"/>
    </row>
    <row r="233" spans="1:10" ht="21" customHeight="1" thickBot="1" x14ac:dyDescent="0.55000000000000004">
      <c r="A233" s="2"/>
      <c r="B233" s="56"/>
      <c r="C233" s="6"/>
      <c r="D233" s="6"/>
      <c r="E233" s="7" t="s">
        <v>15</v>
      </c>
      <c r="F233" s="7"/>
      <c r="G233" s="5"/>
      <c r="H233" s="5"/>
      <c r="I233" s="5"/>
      <c r="J233" s="5"/>
    </row>
    <row r="234" spans="1:10" ht="21" customHeight="1" thickBot="1" x14ac:dyDescent="0.55000000000000004">
      <c r="A234" s="2"/>
      <c r="B234" s="5"/>
      <c r="C234" s="9">
        <v>2025</v>
      </c>
      <c r="D234" s="9">
        <v>2024</v>
      </c>
      <c r="E234" s="9" t="s">
        <v>16</v>
      </c>
      <c r="F234" s="9" t="s">
        <v>0</v>
      </c>
      <c r="G234" s="122"/>
      <c r="H234" s="5"/>
      <c r="I234" s="5"/>
      <c r="J234" s="5"/>
    </row>
    <row r="235" spans="1:10" ht="21" customHeight="1" x14ac:dyDescent="0.5">
      <c r="A235" s="2"/>
      <c r="B235" s="64" t="s">
        <v>135</v>
      </c>
      <c r="C235" s="8"/>
      <c r="D235" s="8"/>
      <c r="E235" s="8"/>
      <c r="F235" s="8"/>
      <c r="G235" s="5"/>
      <c r="H235" s="5"/>
      <c r="I235" s="5"/>
      <c r="J235" s="5"/>
    </row>
    <row r="236" spans="1:10" ht="21" customHeight="1" x14ac:dyDescent="0.5">
      <c r="A236" s="2"/>
      <c r="B236" s="33" t="s">
        <v>93</v>
      </c>
      <c r="C236" s="88">
        <v>45329.418237500002</v>
      </c>
      <c r="D236" s="88">
        <v>45373.466889299998</v>
      </c>
      <c r="E236" s="88">
        <v>-44.048651799996151</v>
      </c>
      <c r="F236" s="123">
        <v>-9.7080198670875056E-2</v>
      </c>
      <c r="G236" s="5"/>
      <c r="H236" s="5"/>
      <c r="I236" s="5"/>
      <c r="J236" s="5"/>
    </row>
    <row r="237" spans="1:10" ht="21" customHeight="1" x14ac:dyDescent="0.5">
      <c r="A237" s="2"/>
      <c r="B237" s="33" t="s">
        <v>137</v>
      </c>
      <c r="C237" s="88">
        <v>13795.9308674</v>
      </c>
      <c r="D237" s="88">
        <v>13519.222382800001</v>
      </c>
      <c r="E237" s="88">
        <v>276.70848459999979</v>
      </c>
      <c r="F237" s="123">
        <v>2.0467781116763462</v>
      </c>
      <c r="G237" s="5"/>
      <c r="H237" s="5"/>
      <c r="I237" s="5"/>
      <c r="J237" s="5"/>
    </row>
    <row r="238" spans="1:10" ht="21" customHeight="1" x14ac:dyDescent="0.5">
      <c r="A238" s="2"/>
      <c r="B238" s="33" t="str">
        <f>+RCB_by_country_EUR!$B$10</f>
        <v>Gains (losses) on financial transactions and other</v>
      </c>
      <c r="C238" s="88">
        <f>+C239-C237-C236</f>
        <v>-1299.1288828999968</v>
      </c>
      <c r="D238" s="88">
        <f>+D239-D237-D236</f>
        <v>-849.9244233999998</v>
      </c>
      <c r="E238" s="88">
        <f>+E239-E237-E236</f>
        <v>-449.20445949999703</v>
      </c>
      <c r="F238" s="123">
        <f>IF(ISERR(+C238/D238-1)*100,"—",IF((+C238/D238-1)*100&lt;-100,"—",IF((+C238/D238-1)*100&gt;999,"—",(+C238/D238-1)*100)))</f>
        <v>52.852282759803451</v>
      </c>
      <c r="G238" s="5"/>
      <c r="H238" s="5"/>
      <c r="I238" s="5"/>
      <c r="J238" s="5"/>
    </row>
    <row r="239" spans="1:10" ht="21" customHeight="1" x14ac:dyDescent="0.5">
      <c r="A239" s="2"/>
      <c r="B239" s="121" t="s">
        <v>94</v>
      </c>
      <c r="C239" s="90">
        <v>57826.220222000004</v>
      </c>
      <c r="D239" s="90">
        <v>58042.764848699997</v>
      </c>
      <c r="E239" s="90">
        <v>-216.54462669999339</v>
      </c>
      <c r="F239" s="89">
        <v>-0.37307772512984178</v>
      </c>
      <c r="G239" s="5"/>
      <c r="H239" s="5"/>
      <c r="I239" s="5"/>
      <c r="J239" s="5"/>
    </row>
    <row r="240" spans="1:10" ht="21" customHeight="1" x14ac:dyDescent="0.5">
      <c r="A240" s="2"/>
      <c r="B240" s="11" t="s">
        <v>141</v>
      </c>
      <c r="C240" s="88">
        <v>-20161.722903500002</v>
      </c>
      <c r="D240" s="88">
        <v>-19800.925571299998</v>
      </c>
      <c r="E240" s="88">
        <v>-360.79733220000344</v>
      </c>
      <c r="F240" s="123">
        <v>1.8221235714503818</v>
      </c>
      <c r="G240" s="5"/>
      <c r="H240" s="5"/>
      <c r="I240" s="5"/>
      <c r="J240" s="5"/>
    </row>
    <row r="241" spans="1:10" ht="21" customHeight="1" x14ac:dyDescent="0.5">
      <c r="A241" s="2"/>
      <c r="B241" s="11" t="s">
        <v>142</v>
      </c>
      <c r="C241" s="88">
        <v>-4650.0910944999996</v>
      </c>
      <c r="D241" s="88">
        <v>-4360.6429318</v>
      </c>
      <c r="E241" s="88">
        <v>-289.44816269999956</v>
      </c>
      <c r="F241" s="123">
        <v>6.6377405173259678</v>
      </c>
      <c r="G241" s="5"/>
      <c r="H241" s="5"/>
      <c r="I241" s="5"/>
      <c r="J241" s="5"/>
    </row>
    <row r="242" spans="1:10" ht="21" customHeight="1" x14ac:dyDescent="0.5">
      <c r="A242" s="2"/>
      <c r="B242" s="11" t="s">
        <v>143</v>
      </c>
      <c r="C242" s="88">
        <v>-23713.999171200001</v>
      </c>
      <c r="D242" s="88">
        <v>-22405.801149800001</v>
      </c>
      <c r="E242" s="88">
        <v>-1308.1980213999996</v>
      </c>
      <c r="F242" s="123">
        <v>5.8386576434098041</v>
      </c>
      <c r="G242" s="5"/>
      <c r="H242" s="5"/>
      <c r="I242" s="5"/>
      <c r="J242" s="5"/>
    </row>
    <row r="243" spans="1:10" ht="21" customHeight="1" x14ac:dyDescent="0.5">
      <c r="A243" s="2"/>
      <c r="B243" s="11" t="s">
        <v>144</v>
      </c>
      <c r="C243" s="88">
        <v>-71.355530000000002</v>
      </c>
      <c r="D243" s="88">
        <v>-2.1247113</v>
      </c>
      <c r="E243" s="88">
        <v>-69.2308187</v>
      </c>
      <c r="F243" s="123" t="s">
        <v>140</v>
      </c>
      <c r="G243" s="5"/>
      <c r="H243" s="5"/>
      <c r="I243" s="5"/>
      <c r="J243" s="5"/>
    </row>
    <row r="244" spans="1:10" ht="21" customHeight="1" thickBot="1" x14ac:dyDescent="0.55000000000000004">
      <c r="A244" s="2"/>
      <c r="B244" s="242" t="s">
        <v>96</v>
      </c>
      <c r="C244" s="243">
        <v>9229.0515228000004</v>
      </c>
      <c r="D244" s="243">
        <v>11473.270484500001</v>
      </c>
      <c r="E244" s="243">
        <v>-2244.2189617000004</v>
      </c>
      <c r="F244" s="244">
        <v>-19.560411869761669</v>
      </c>
      <c r="G244" s="5"/>
      <c r="H244" s="5"/>
      <c r="I244" s="5"/>
      <c r="J244" s="5"/>
    </row>
    <row r="245" spans="1:10" ht="21" customHeight="1" x14ac:dyDescent="0.5">
      <c r="A245" s="2"/>
      <c r="B245" s="11"/>
      <c r="C245" s="88"/>
      <c r="D245" s="88"/>
      <c r="E245" s="88"/>
      <c r="F245" s="123"/>
      <c r="G245" s="5"/>
      <c r="H245" s="5"/>
      <c r="I245" s="5"/>
      <c r="J245" s="5"/>
    </row>
    <row r="246" spans="1:10" ht="18" customHeight="1" x14ac:dyDescent="0.25"/>
    <row r="247" spans="1:10" ht="18" customHeight="1" thickBot="1" x14ac:dyDescent="0.3">
      <c r="E247" s="7" t="s">
        <v>15</v>
      </c>
      <c r="F247" s="7"/>
    </row>
    <row r="248" spans="1:10" ht="18" customHeight="1" thickBot="1" x14ac:dyDescent="0.3">
      <c r="C248" s="223" t="s">
        <v>171</v>
      </c>
      <c r="D248" s="223" t="s">
        <v>173</v>
      </c>
      <c r="E248" s="9" t="s">
        <v>16</v>
      </c>
      <c r="F248" s="9" t="s">
        <v>0</v>
      </c>
    </row>
    <row r="249" spans="1:10" ht="21" customHeight="1" x14ac:dyDescent="0.25">
      <c r="B249" s="64" t="s">
        <v>155</v>
      </c>
    </row>
    <row r="250" spans="1:10" ht="21" customHeight="1" x14ac:dyDescent="0.25">
      <c r="B250" s="8" t="s">
        <v>326</v>
      </c>
      <c r="C250" s="12">
        <v>423557.44965169998</v>
      </c>
      <c r="D250" s="12">
        <v>426820.06081749999</v>
      </c>
      <c r="E250" s="12">
        <v>-3262.6111658000154</v>
      </c>
      <c r="F250" s="13">
        <v>-0.76439967689218924</v>
      </c>
    </row>
    <row r="251" spans="1:10" ht="21" customHeight="1" x14ac:dyDescent="0.25">
      <c r="B251" s="8" t="s">
        <v>14</v>
      </c>
      <c r="C251" s="12">
        <v>521453.37142069999</v>
      </c>
      <c r="D251" s="12">
        <v>469160.31042360002</v>
      </c>
      <c r="E251" s="12">
        <v>52293.060997099965</v>
      </c>
      <c r="F251" s="13">
        <v>11.146096512274259</v>
      </c>
    </row>
    <row r="252" spans="1:10" ht="21" customHeight="1" x14ac:dyDescent="0.25">
      <c r="B252" s="8" t="s">
        <v>327</v>
      </c>
      <c r="C252" s="12">
        <v>376103.52763530001</v>
      </c>
      <c r="D252" s="12">
        <v>346213.4012349</v>
      </c>
      <c r="E252" s="12">
        <v>29890.126400400011</v>
      </c>
      <c r="F252" s="13">
        <v>8.6334400383652561</v>
      </c>
      <c r="G252" s="72"/>
      <c r="H252" s="60"/>
      <c r="I252" s="60"/>
      <c r="J252" s="60"/>
    </row>
    <row r="253" spans="1:10" ht="21" customHeight="1" thickBot="1" x14ac:dyDescent="0.3">
      <c r="B253" s="129" t="s">
        <v>316</v>
      </c>
      <c r="C253" s="130">
        <v>145349.84378540001</v>
      </c>
      <c r="D253" s="130">
        <v>122946.9091887</v>
      </c>
      <c r="E253" s="130">
        <v>22402.934596700012</v>
      </c>
      <c r="F253" s="131">
        <v>18.22163301585385</v>
      </c>
      <c r="G253" s="72"/>
      <c r="H253" s="60"/>
      <c r="I253" s="60"/>
      <c r="J253" s="60"/>
    </row>
    <row r="254" spans="1:10" ht="18" customHeight="1" x14ac:dyDescent="0.45">
      <c r="B254" s="132"/>
      <c r="C254" s="142"/>
      <c r="D254" s="142"/>
      <c r="E254" s="142"/>
      <c r="F254" s="45"/>
      <c r="G254" s="72"/>
      <c r="H254" s="60"/>
      <c r="I254" s="60"/>
      <c r="J254" s="60"/>
    </row>
    <row r="255" spans="1:10" ht="18" customHeight="1" x14ac:dyDescent="0.45">
      <c r="B255" s="132"/>
      <c r="C255" s="142"/>
      <c r="D255" s="142"/>
      <c r="E255" s="142"/>
      <c r="F255" s="45"/>
      <c r="G255" s="72"/>
      <c r="H255" s="60"/>
      <c r="I255" s="60"/>
      <c r="J255" s="60"/>
    </row>
    <row r="256" spans="1:10" ht="23" x14ac:dyDescent="0.25">
      <c r="B256" s="8"/>
    </row>
    <row r="257" spans="1:10" ht="23" x14ac:dyDescent="0.25">
      <c r="B257" s="8" t="s">
        <v>328</v>
      </c>
    </row>
    <row r="258" spans="1:10" ht="23" x14ac:dyDescent="0.25">
      <c r="B258" s="8" t="s">
        <v>329</v>
      </c>
    </row>
    <row r="259" spans="1:10" ht="23" x14ac:dyDescent="0.25">
      <c r="B259" s="8"/>
    </row>
    <row r="260" spans="1:10" ht="23" x14ac:dyDescent="0.25">
      <c r="B260" s="8"/>
    </row>
    <row r="264" spans="1:10" ht="75" customHeight="1" x14ac:dyDescent="0.25"/>
    <row r="265" spans="1:10" ht="29" x14ac:dyDescent="0.5">
      <c r="A265" s="2"/>
      <c r="B265" s="4" t="s">
        <v>332</v>
      </c>
      <c r="C265" s="5"/>
      <c r="D265" s="5"/>
      <c r="E265" s="5"/>
      <c r="F265" s="5"/>
      <c r="G265" s="5"/>
      <c r="H265" s="5"/>
      <c r="I265" s="5"/>
      <c r="J265" s="5"/>
    </row>
    <row r="266" spans="1:10" ht="21" customHeight="1" x14ac:dyDescent="0.5">
      <c r="A266" s="2"/>
      <c r="B266" s="33" t="s">
        <v>335</v>
      </c>
      <c r="C266" s="5"/>
      <c r="D266" s="5"/>
      <c r="E266" s="5"/>
      <c r="F266" s="5"/>
      <c r="G266" s="5"/>
      <c r="H266" s="5"/>
      <c r="I266" s="5"/>
      <c r="J266" s="5"/>
    </row>
    <row r="267" spans="1:10" ht="21" customHeight="1" x14ac:dyDescent="0.5">
      <c r="A267" s="2"/>
      <c r="B267" s="5"/>
      <c r="C267" s="5"/>
      <c r="D267" s="5"/>
      <c r="E267" s="5"/>
      <c r="F267" s="5"/>
      <c r="G267" s="5"/>
      <c r="H267" s="5"/>
      <c r="I267" s="5"/>
      <c r="J267" s="5"/>
    </row>
    <row r="268" spans="1:10" ht="21" customHeight="1" thickBot="1" x14ac:dyDescent="0.55000000000000004">
      <c r="A268" s="2"/>
      <c r="B268" s="8"/>
      <c r="C268" s="9" t="s">
        <v>161</v>
      </c>
      <c r="D268" s="9" t="s">
        <v>162</v>
      </c>
      <c r="E268" s="9" t="s">
        <v>163</v>
      </c>
      <c r="F268" s="9" t="s">
        <v>164</v>
      </c>
      <c r="G268" s="9" t="s">
        <v>165</v>
      </c>
      <c r="H268" s="9" t="s">
        <v>166</v>
      </c>
      <c r="I268" s="9" t="s">
        <v>167</v>
      </c>
      <c r="J268" s="9" t="s">
        <v>168</v>
      </c>
    </row>
    <row r="269" spans="1:10" ht="21" customHeight="1" x14ac:dyDescent="0.5">
      <c r="A269" s="2"/>
      <c r="B269" s="64" t="s">
        <v>135</v>
      </c>
      <c r="C269" s="8"/>
      <c r="D269" s="8"/>
      <c r="E269" s="8"/>
      <c r="F269" s="8"/>
      <c r="G269" s="137"/>
      <c r="H269" s="137"/>
      <c r="I269" s="137"/>
      <c r="J269" s="137"/>
    </row>
    <row r="270" spans="1:10" ht="21" customHeight="1" x14ac:dyDescent="0.5">
      <c r="A270" s="2"/>
      <c r="B270" s="33" t="s">
        <v>93</v>
      </c>
      <c r="C270" s="88">
        <v>10944.734223199999</v>
      </c>
      <c r="D270" s="88">
        <v>11224.489276599999</v>
      </c>
      <c r="E270" s="88">
        <v>11743.654328500001</v>
      </c>
      <c r="F270" s="88">
        <v>11460.589060999999</v>
      </c>
      <c r="G270" s="88">
        <v>11188.617128600001</v>
      </c>
      <c r="H270" s="88">
        <v>11533.8232897</v>
      </c>
      <c r="I270" s="88">
        <v>11262.039843500002</v>
      </c>
      <c r="J270" s="88">
        <v>11344.937975699999</v>
      </c>
    </row>
    <row r="271" spans="1:10" ht="21" customHeight="1" x14ac:dyDescent="0.5">
      <c r="A271" s="2"/>
      <c r="B271" s="33" t="s">
        <v>137</v>
      </c>
      <c r="C271" s="88">
        <v>3116.6834555999999</v>
      </c>
      <c r="D271" s="88">
        <v>3403.8140241000006</v>
      </c>
      <c r="E271" s="88">
        <v>3547.4957212999989</v>
      </c>
      <c r="F271" s="88">
        <v>3451.2291818000012</v>
      </c>
      <c r="G271" s="88">
        <v>3407.4616995000001</v>
      </c>
      <c r="H271" s="88">
        <v>3398.0098969999995</v>
      </c>
      <c r="I271" s="88">
        <v>3394.8777045999996</v>
      </c>
      <c r="J271" s="88">
        <v>3595.5815663000012</v>
      </c>
    </row>
    <row r="272" spans="1:10" ht="21" customHeight="1" x14ac:dyDescent="0.5">
      <c r="A272" s="2"/>
      <c r="B272" s="33" t="str">
        <f>+RCB_by_country_EUR!$B$10</f>
        <v>Gains (losses) on financial transactions and other</v>
      </c>
      <c r="C272" s="88">
        <f>+C273-C271-C270</f>
        <v>-256.07259779999913</v>
      </c>
      <c r="D272" s="88">
        <f t="shared" ref="D272" si="12">+D273-D271-D270</f>
        <v>103.53811479999968</v>
      </c>
      <c r="E272" s="88">
        <f t="shared" ref="E272" si="13">+E273-E271-E270</f>
        <v>-614.82691409999461</v>
      </c>
      <c r="F272" s="88">
        <f t="shared" ref="F272" si="14">+F273-F271-F270</f>
        <v>-82.563026300005731</v>
      </c>
      <c r="G272" s="88">
        <f t="shared" ref="G272" si="15">+G273-G271-G270</f>
        <v>-142.47498660000019</v>
      </c>
      <c r="H272" s="88">
        <f t="shared" ref="H272:J272" si="16">+H273-H271-H270</f>
        <v>-400.1562169000008</v>
      </c>
      <c r="I272" s="88">
        <f t="shared" si="16"/>
        <v>-352.83125830000427</v>
      </c>
      <c r="J272" s="88">
        <f t="shared" si="16"/>
        <v>-403.66642109999339</v>
      </c>
    </row>
    <row r="273" spans="1:10" ht="21" customHeight="1" x14ac:dyDescent="0.5">
      <c r="A273" s="2"/>
      <c r="B273" s="121" t="s">
        <v>94</v>
      </c>
      <c r="C273" s="90">
        <v>13805.345080999999</v>
      </c>
      <c r="D273" s="90">
        <v>14731.841415499999</v>
      </c>
      <c r="E273" s="90">
        <v>14676.323135700004</v>
      </c>
      <c r="F273" s="90">
        <v>14829.255216499994</v>
      </c>
      <c r="G273" s="90">
        <v>14453.6038415</v>
      </c>
      <c r="H273" s="90">
        <v>14531.676969799999</v>
      </c>
      <c r="I273" s="90">
        <v>14304.086289799998</v>
      </c>
      <c r="J273" s="90">
        <v>14536.853120900007</v>
      </c>
    </row>
    <row r="274" spans="1:10" ht="21" customHeight="1" x14ac:dyDescent="0.5">
      <c r="A274" s="2"/>
      <c r="B274" s="11" t="s">
        <v>141</v>
      </c>
      <c r="C274" s="88">
        <v>-4916.3593051999997</v>
      </c>
      <c r="D274" s="88">
        <v>-4883.9548137999991</v>
      </c>
      <c r="E274" s="88">
        <v>-4905.1256735000024</v>
      </c>
      <c r="F274" s="88">
        <v>-5095.4857787999972</v>
      </c>
      <c r="G274" s="88">
        <v>-5077.1981234999994</v>
      </c>
      <c r="H274" s="88">
        <v>-5030.6080668000004</v>
      </c>
      <c r="I274" s="88">
        <v>-4971.0394227999986</v>
      </c>
      <c r="J274" s="88">
        <v>-5082.8772904000034</v>
      </c>
    </row>
    <row r="275" spans="1:10" ht="21" customHeight="1" x14ac:dyDescent="0.5">
      <c r="A275" s="2"/>
      <c r="B275" s="11" t="s">
        <v>142</v>
      </c>
      <c r="C275" s="88">
        <v>-1004.1504832000001</v>
      </c>
      <c r="D275" s="88">
        <v>-1247.4386304</v>
      </c>
      <c r="E275" s="88">
        <v>-1057.4927065000002</v>
      </c>
      <c r="F275" s="88">
        <v>-1051.5611116999999</v>
      </c>
      <c r="G275" s="88">
        <v>-1045.7695166000001</v>
      </c>
      <c r="H275" s="88">
        <v>-1201.9955987999999</v>
      </c>
      <c r="I275" s="88">
        <v>-1006.7304979999999</v>
      </c>
      <c r="J275" s="88">
        <v>-1395.5954810999997</v>
      </c>
    </row>
    <row r="276" spans="1:10" ht="21" customHeight="1" x14ac:dyDescent="0.5">
      <c r="A276" s="2"/>
      <c r="B276" s="11" t="s">
        <v>143</v>
      </c>
      <c r="C276" s="88">
        <v>-5175.1722627999998</v>
      </c>
      <c r="D276" s="88">
        <v>-5484.3546919000009</v>
      </c>
      <c r="E276" s="88">
        <v>-5772.1187865999982</v>
      </c>
      <c r="F276" s="88">
        <v>-5974.1554085000025</v>
      </c>
      <c r="G276" s="88">
        <v>-6038.4066382999999</v>
      </c>
      <c r="H276" s="88">
        <v>-6354.0007882</v>
      </c>
      <c r="I276" s="88">
        <v>-5610.2619996999983</v>
      </c>
      <c r="J276" s="88">
        <v>-5711.3297450000027</v>
      </c>
    </row>
    <row r="277" spans="1:10" ht="21" customHeight="1" x14ac:dyDescent="0.5">
      <c r="A277" s="2"/>
      <c r="B277" s="11" t="s">
        <v>144</v>
      </c>
      <c r="C277" s="88">
        <v>0</v>
      </c>
      <c r="D277" s="88">
        <v>0</v>
      </c>
      <c r="E277" s="88">
        <v>-1.8835413000000001</v>
      </c>
      <c r="F277" s="88">
        <v>-0.24116999999999988</v>
      </c>
      <c r="G277" s="88">
        <v>0</v>
      </c>
      <c r="H277" s="88">
        <v>0</v>
      </c>
      <c r="I277" s="88">
        <v>-46.249851300000003</v>
      </c>
      <c r="J277" s="88">
        <v>-25.105678699999999</v>
      </c>
    </row>
    <row r="278" spans="1:10" ht="21" customHeight="1" thickBot="1" x14ac:dyDescent="0.55000000000000004">
      <c r="A278" s="2"/>
      <c r="B278" s="242" t="s">
        <v>96</v>
      </c>
      <c r="C278" s="243">
        <v>2709.6630298</v>
      </c>
      <c r="D278" s="243">
        <v>3116.0932794</v>
      </c>
      <c r="E278" s="243">
        <v>2939.7024278000008</v>
      </c>
      <c r="F278" s="243">
        <v>2707.8117474999999</v>
      </c>
      <c r="G278" s="243">
        <v>2292.2295631000002</v>
      </c>
      <c r="H278" s="243">
        <v>1945.0725159999997</v>
      </c>
      <c r="I278" s="243">
        <v>2669.8045179999999</v>
      </c>
      <c r="J278" s="243">
        <v>2321.9449257000006</v>
      </c>
    </row>
    <row r="279" spans="1:10" ht="21" customHeight="1" x14ac:dyDescent="0.5">
      <c r="A279" s="2"/>
      <c r="B279" s="105"/>
      <c r="C279" s="106"/>
      <c r="D279" s="106"/>
      <c r="E279" s="106"/>
      <c r="F279" s="106"/>
      <c r="G279" s="106"/>
      <c r="H279" s="106"/>
      <c r="I279" s="106"/>
      <c r="J279" s="106"/>
    </row>
    <row r="280" spans="1:10" ht="21" customHeight="1" x14ac:dyDescent="0.5">
      <c r="A280" s="2"/>
      <c r="B280" s="105"/>
      <c r="C280" s="106"/>
      <c r="D280" s="106"/>
      <c r="E280" s="106"/>
      <c r="F280" s="106"/>
      <c r="G280" s="106"/>
      <c r="H280" s="106"/>
      <c r="I280" s="106"/>
      <c r="J280" s="106"/>
    </row>
    <row r="281" spans="1:10" ht="23.5" thickBot="1" x14ac:dyDescent="0.3">
      <c r="C281" s="223" t="s">
        <v>244</v>
      </c>
      <c r="D281" s="223" t="s">
        <v>245</v>
      </c>
      <c r="E281" s="223" t="s">
        <v>246</v>
      </c>
      <c r="F281" s="223" t="s">
        <v>173</v>
      </c>
      <c r="G281" s="223" t="s">
        <v>247</v>
      </c>
      <c r="H281" s="223" t="s">
        <v>248</v>
      </c>
      <c r="I281" s="223" t="s">
        <v>172</v>
      </c>
      <c r="J281" s="223" t="s">
        <v>171</v>
      </c>
    </row>
    <row r="282" spans="1:10" ht="23" x14ac:dyDescent="0.25">
      <c r="B282" s="64" t="s">
        <v>155</v>
      </c>
    </row>
    <row r="283" spans="1:10" ht="23" x14ac:dyDescent="0.25">
      <c r="B283" s="8" t="s">
        <v>326</v>
      </c>
      <c r="C283" s="88">
        <v>406623.21425369999</v>
      </c>
      <c r="D283" s="88">
        <v>417953.449013</v>
      </c>
      <c r="E283" s="88">
        <v>416685.72588909999</v>
      </c>
      <c r="F283" s="88">
        <v>426820.06081749999</v>
      </c>
      <c r="G283" s="88">
        <v>409260.80349680001</v>
      </c>
      <c r="H283" s="88">
        <v>403731.1378571</v>
      </c>
      <c r="I283" s="88">
        <v>414686.2892311</v>
      </c>
      <c r="J283" s="88">
        <v>423557.44965169998</v>
      </c>
    </row>
    <row r="284" spans="1:10" ht="23" x14ac:dyDescent="0.25">
      <c r="B284" s="8" t="s">
        <v>14</v>
      </c>
      <c r="C284" s="12">
        <v>430351.98620879999</v>
      </c>
      <c r="D284" s="12">
        <v>446507.84572860005</v>
      </c>
      <c r="E284" s="12">
        <v>457558.02479260002</v>
      </c>
      <c r="F284" s="12">
        <v>469160.31042360002</v>
      </c>
      <c r="G284" s="12">
        <v>477555.77266659995</v>
      </c>
      <c r="H284" s="12">
        <v>482492.12758089998</v>
      </c>
      <c r="I284" s="12">
        <v>505390.62056730001</v>
      </c>
      <c r="J284" s="12">
        <v>521453.37142069999</v>
      </c>
    </row>
    <row r="285" spans="1:10" ht="23" x14ac:dyDescent="0.25">
      <c r="B285" s="8" t="s">
        <v>327</v>
      </c>
      <c r="C285" s="12">
        <v>316033.13737509999</v>
      </c>
      <c r="D285" s="12">
        <v>329802.88017060002</v>
      </c>
      <c r="E285" s="12">
        <v>333359.87708890002</v>
      </c>
      <c r="F285" s="12">
        <v>346213.4012349</v>
      </c>
      <c r="G285" s="12">
        <v>344398.85200259998</v>
      </c>
      <c r="H285" s="12">
        <v>353884.71414489998</v>
      </c>
      <c r="I285" s="12">
        <v>362662.10697369999</v>
      </c>
      <c r="J285" s="12">
        <v>376103.52763530001</v>
      </c>
    </row>
    <row r="286" spans="1:10" ht="23.5" thickBot="1" x14ac:dyDescent="0.3">
      <c r="B286" s="129" t="s">
        <v>316</v>
      </c>
      <c r="C286" s="130">
        <v>114318.8488337</v>
      </c>
      <c r="D286" s="130">
        <v>116704.965558</v>
      </c>
      <c r="E286" s="130">
        <v>124198.1477037</v>
      </c>
      <c r="F286" s="130">
        <v>122946.9091887</v>
      </c>
      <c r="G286" s="130">
        <v>133156.920664</v>
      </c>
      <c r="H286" s="130">
        <v>128607.413436</v>
      </c>
      <c r="I286" s="130">
        <v>142728.51359359999</v>
      </c>
      <c r="J286" s="130">
        <v>145349.84378540001</v>
      </c>
    </row>
    <row r="287" spans="1:10" ht="23" x14ac:dyDescent="0.25">
      <c r="B287" s="8"/>
      <c r="C287" s="12"/>
      <c r="D287" s="12"/>
      <c r="E287" s="12"/>
      <c r="F287" s="12"/>
      <c r="G287" s="12"/>
      <c r="H287" s="12"/>
      <c r="I287" s="12"/>
      <c r="J287" s="12"/>
    </row>
    <row r="289" spans="2:2" ht="19" x14ac:dyDescent="0.25">
      <c r="B289" s="14"/>
    </row>
    <row r="290" spans="2:2" ht="23" x14ac:dyDescent="0.25">
      <c r="B290" s="8" t="s">
        <v>328</v>
      </c>
    </row>
    <row r="291" spans="2:2" ht="23" x14ac:dyDescent="0.25">
      <c r="B291" s="8" t="s">
        <v>329</v>
      </c>
    </row>
  </sheetData>
  <printOptions horizontalCentered="1"/>
  <pageMargins left="0.39370078740157483" right="0.39370078740157483" top="0.39370078740157483" bottom="0.39370078740157483" header="0" footer="0"/>
  <pageSetup paperSize="9" scale="45" fitToHeight="2" orientation="portrait" r:id="rId1"/>
  <headerFooter alignWithMargins="0"/>
  <rowBreaks count="3" manualBreakCount="3">
    <brk id="77" max="9" man="1"/>
    <brk id="153" max="9" man="1"/>
    <brk id="229"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300</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11036.175184</v>
      </c>
      <c r="D8" s="88">
        <v>10777.2075577</v>
      </c>
      <c r="E8" s="88">
        <v>258.96762630000012</v>
      </c>
      <c r="F8" s="123">
        <v>2.4029195402753039</v>
      </c>
      <c r="G8" s="5"/>
      <c r="H8" s="5"/>
      <c r="I8" s="5"/>
      <c r="J8" s="5"/>
    </row>
    <row r="9" spans="1:10" ht="21" customHeight="1" x14ac:dyDescent="0.5">
      <c r="A9" s="2"/>
      <c r="B9" s="11" t="s">
        <v>137</v>
      </c>
      <c r="C9" s="88">
        <v>1478.7591685</v>
      </c>
      <c r="D9" s="88">
        <v>1508.2908113000001</v>
      </c>
      <c r="E9" s="88">
        <v>-29.5316428000001</v>
      </c>
      <c r="F9" s="123">
        <v>-1.9579541676413645</v>
      </c>
      <c r="G9" s="5"/>
      <c r="H9" s="5"/>
      <c r="I9" s="5"/>
      <c r="J9" s="5"/>
    </row>
    <row r="10" spans="1:10" ht="21" customHeight="1" x14ac:dyDescent="0.5">
      <c r="A10" s="2"/>
      <c r="B10" s="11" t="s">
        <v>138</v>
      </c>
      <c r="C10" s="88">
        <v>-11.3317415</v>
      </c>
      <c r="D10" s="88">
        <v>-4.2225843000000003</v>
      </c>
      <c r="E10" s="88">
        <v>-7.1091571999999994</v>
      </c>
      <c r="F10" s="123">
        <v>168.36033800438275</v>
      </c>
      <c r="G10" s="5"/>
      <c r="H10" s="5"/>
      <c r="I10" s="5"/>
      <c r="J10" s="5"/>
    </row>
    <row r="11" spans="1:10" ht="21" customHeight="1" x14ac:dyDescent="0.5">
      <c r="A11" s="2"/>
      <c r="B11" s="11" t="s">
        <v>139</v>
      </c>
      <c r="C11" s="88">
        <v>511.24727799999999</v>
      </c>
      <c r="D11" s="88">
        <v>595.87268929999993</v>
      </c>
      <c r="E11" s="88">
        <v>-84.625411299999939</v>
      </c>
      <c r="F11" s="123">
        <v>-14.201928166805807</v>
      </c>
      <c r="G11" s="5"/>
      <c r="H11" s="5"/>
      <c r="I11" s="5"/>
      <c r="J11" s="5"/>
    </row>
    <row r="12" spans="1:10" ht="21" customHeight="1" x14ac:dyDescent="0.5">
      <c r="A12" s="2"/>
      <c r="B12" s="37" t="s">
        <v>94</v>
      </c>
      <c r="C12" s="38">
        <v>13014.849888999999</v>
      </c>
      <c r="D12" s="38">
        <v>12877.148474</v>
      </c>
      <c r="E12" s="38">
        <v>137.70141499999954</v>
      </c>
      <c r="F12" s="39">
        <v>1.0693471095563571</v>
      </c>
      <c r="G12" s="5"/>
      <c r="H12" s="5"/>
      <c r="I12" s="5"/>
      <c r="J12" s="5"/>
    </row>
    <row r="13" spans="1:10" ht="21" customHeight="1" x14ac:dyDescent="0.5">
      <c r="A13" s="2"/>
      <c r="B13" s="11" t="s">
        <v>141</v>
      </c>
      <c r="C13" s="88">
        <v>-5287.2671298000005</v>
      </c>
      <c r="D13" s="88">
        <v>-5183.4217688999997</v>
      </c>
      <c r="E13" s="88">
        <v>-103.84536090000074</v>
      </c>
      <c r="F13" s="123">
        <v>2.0034132958861708</v>
      </c>
      <c r="G13" s="5"/>
      <c r="H13" s="5"/>
      <c r="I13" s="5"/>
      <c r="J13" s="5"/>
    </row>
    <row r="14" spans="1:10" ht="21" customHeight="1" x14ac:dyDescent="0.5">
      <c r="A14" s="2"/>
      <c r="B14" s="11" t="s">
        <v>142</v>
      </c>
      <c r="C14" s="88">
        <v>-392.42785509999999</v>
      </c>
      <c r="D14" s="88">
        <v>-392.15414190000001</v>
      </c>
      <c r="E14" s="88">
        <v>-0.27371319999997468</v>
      </c>
      <c r="F14" s="123">
        <v>6.9797350264828265E-2</v>
      </c>
      <c r="G14" s="5"/>
      <c r="H14" s="5"/>
      <c r="I14" s="5"/>
      <c r="J14" s="5"/>
    </row>
    <row r="15" spans="1:10" ht="21" customHeight="1" x14ac:dyDescent="0.5">
      <c r="A15" s="2"/>
      <c r="B15" s="37" t="s">
        <v>95</v>
      </c>
      <c r="C15" s="38">
        <v>7335.1549040999998</v>
      </c>
      <c r="D15" s="38">
        <v>7301.5725632000003</v>
      </c>
      <c r="E15" s="38">
        <v>33.582340899999508</v>
      </c>
      <c r="F15" s="39">
        <v>0.45993298853530329</v>
      </c>
      <c r="G15" s="5"/>
      <c r="H15" s="5"/>
      <c r="I15" s="5"/>
      <c r="J15" s="5"/>
    </row>
    <row r="16" spans="1:10" ht="21" customHeight="1" x14ac:dyDescent="0.5">
      <c r="A16" s="2"/>
      <c r="B16" s="11" t="s">
        <v>143</v>
      </c>
      <c r="C16" s="88">
        <v>-4457.4394517999999</v>
      </c>
      <c r="D16" s="88">
        <v>-4561.7162557000001</v>
      </c>
      <c r="E16" s="88">
        <v>104.27680390000023</v>
      </c>
      <c r="F16" s="123">
        <v>-2.2859116625174409</v>
      </c>
      <c r="G16" s="5"/>
      <c r="H16" s="5"/>
      <c r="I16" s="5"/>
      <c r="J16" s="5"/>
    </row>
    <row r="17" spans="1:10" ht="21" customHeight="1" x14ac:dyDescent="0.5">
      <c r="A17" s="2"/>
      <c r="B17" s="11" t="s">
        <v>144</v>
      </c>
      <c r="C17" s="88">
        <v>-312.00386319999996</v>
      </c>
      <c r="D17" s="88">
        <v>-511.83174070000001</v>
      </c>
      <c r="E17" s="88">
        <v>199.82787750000006</v>
      </c>
      <c r="F17" s="123">
        <v>-39.041712658677255</v>
      </c>
      <c r="G17" s="5"/>
      <c r="H17" s="5"/>
      <c r="I17" s="5"/>
      <c r="J17" s="5"/>
    </row>
    <row r="18" spans="1:10" ht="21" customHeight="1" x14ac:dyDescent="0.5">
      <c r="A18" s="2"/>
      <c r="B18" s="37" t="s">
        <v>96</v>
      </c>
      <c r="C18" s="38">
        <v>2565.7115890999999</v>
      </c>
      <c r="D18" s="38">
        <v>2228.0245667999998</v>
      </c>
      <c r="E18" s="38">
        <v>337.68702230000008</v>
      </c>
      <c r="F18" s="39">
        <v>15.156341960133908</v>
      </c>
      <c r="G18" s="5"/>
      <c r="H18" s="5"/>
      <c r="I18" s="5"/>
      <c r="J18" s="5"/>
    </row>
    <row r="19" spans="1:10" ht="21" customHeight="1" x14ac:dyDescent="0.5">
      <c r="A19" s="2"/>
      <c r="B19" s="11" t="s">
        <v>145</v>
      </c>
      <c r="C19" s="88">
        <v>-488.88324610000001</v>
      </c>
      <c r="D19" s="88">
        <v>-294.06515949999999</v>
      </c>
      <c r="E19" s="88">
        <v>-194.81808660000002</v>
      </c>
      <c r="F19" s="123">
        <v>66.249972261674898</v>
      </c>
      <c r="G19" s="5"/>
      <c r="H19" s="5"/>
      <c r="I19" s="5"/>
      <c r="J19" s="5"/>
    </row>
    <row r="20" spans="1:10" ht="21" customHeight="1" x14ac:dyDescent="0.5">
      <c r="A20" s="2"/>
      <c r="B20" s="37" t="s">
        <v>146</v>
      </c>
      <c r="C20" s="38">
        <v>2076.8283430000001</v>
      </c>
      <c r="D20" s="38">
        <v>1933.9594073000001</v>
      </c>
      <c r="E20" s="38">
        <v>142.86893570000007</v>
      </c>
      <c r="F20" s="39">
        <v>7.387380270791688</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2076.8283430000001</v>
      </c>
      <c r="D22" s="38">
        <v>1933.9594073000001</v>
      </c>
      <c r="E22" s="38">
        <v>142.86893570000007</v>
      </c>
      <c r="F22" s="39">
        <v>7.387380270791688</v>
      </c>
      <c r="G22" s="5"/>
      <c r="H22" s="5"/>
      <c r="I22" s="5"/>
      <c r="J22" s="5"/>
    </row>
    <row r="23" spans="1:10" ht="21" customHeight="1" thickBot="1" x14ac:dyDescent="0.55000000000000004">
      <c r="A23" s="2"/>
      <c r="B23" s="11" t="s">
        <v>149</v>
      </c>
      <c r="C23" s="88">
        <v>-335.79672520000003</v>
      </c>
      <c r="D23" s="88">
        <v>-274.96548940000002</v>
      </c>
      <c r="E23" s="88">
        <v>-60.831235800000002</v>
      </c>
      <c r="F23" s="123">
        <v>22.123225693791376</v>
      </c>
      <c r="G23" s="5"/>
      <c r="H23" s="5"/>
      <c r="I23" s="5"/>
      <c r="J23" s="5"/>
    </row>
    <row r="24" spans="1:10" ht="21" customHeight="1" thickBot="1" x14ac:dyDescent="0.55000000000000004">
      <c r="A24" s="2"/>
      <c r="B24" s="40" t="s">
        <v>105</v>
      </c>
      <c r="C24" s="41">
        <v>1741.0316178</v>
      </c>
      <c r="D24" s="41">
        <v>1658.9939179</v>
      </c>
      <c r="E24" s="41">
        <v>82.037699900000007</v>
      </c>
      <c r="F24" s="42">
        <v>4.9450271646472084</v>
      </c>
      <c r="G24" s="5"/>
      <c r="H24" s="5"/>
      <c r="I24" s="5"/>
      <c r="J24" s="5"/>
    </row>
    <row r="25" spans="1:10" ht="21" customHeight="1" x14ac:dyDescent="0.5">
      <c r="A25" s="2"/>
      <c r="B25" s="11"/>
      <c r="C25" s="88"/>
      <c r="D25" s="88"/>
      <c r="E25" s="88"/>
      <c r="F25" s="123"/>
      <c r="G25" s="5"/>
      <c r="H25" s="5"/>
      <c r="I25" s="5"/>
      <c r="J25" s="5"/>
    </row>
    <row r="26" spans="1:10" ht="18" customHeight="1" x14ac:dyDescent="0.25">
      <c r="C26" s="140"/>
      <c r="D26" s="140"/>
      <c r="E26" s="140"/>
      <c r="F26" s="141"/>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1" customHeight="1" x14ac:dyDescent="0.25">
      <c r="B31" s="64" t="s">
        <v>155</v>
      </c>
    </row>
    <row r="32" spans="1:10" ht="21" customHeight="1" x14ac:dyDescent="0.25">
      <c r="B32" s="8" t="s">
        <v>314</v>
      </c>
      <c r="C32" s="12">
        <v>211894.09890429999</v>
      </c>
      <c r="D32" s="12">
        <v>215163.90384109999</v>
      </c>
      <c r="E32" s="12">
        <v>-3269.8049368000065</v>
      </c>
      <c r="F32" s="13">
        <v>-1.5196809866467098</v>
      </c>
    </row>
    <row r="33" spans="2:10" ht="21" customHeight="1" x14ac:dyDescent="0.25">
      <c r="B33" s="8" t="s">
        <v>14</v>
      </c>
      <c r="C33" s="12">
        <v>138998.50904549999</v>
      </c>
      <c r="D33" s="12">
        <v>137122.1004496</v>
      </c>
      <c r="E33" s="12">
        <v>1876.4085958999931</v>
      </c>
      <c r="F33" s="13">
        <v>1.3684217130189584</v>
      </c>
    </row>
    <row r="34" spans="2:10" ht="21" customHeight="1" x14ac:dyDescent="0.25">
      <c r="B34" s="8" t="s">
        <v>315</v>
      </c>
      <c r="C34" s="12">
        <v>129909.2950131</v>
      </c>
      <c r="D34" s="12">
        <v>128933.1352841</v>
      </c>
      <c r="E34" s="12">
        <v>976.15972899999178</v>
      </c>
      <c r="F34" s="13">
        <v>0.75710539951507061</v>
      </c>
      <c r="G34" s="72"/>
      <c r="H34" s="60"/>
      <c r="I34" s="60"/>
      <c r="J34" s="60"/>
    </row>
    <row r="35" spans="2:10" ht="21" customHeight="1" thickBot="1" x14ac:dyDescent="0.3">
      <c r="B35" s="129" t="s">
        <v>316</v>
      </c>
      <c r="C35" s="130">
        <v>9089.2140323999993</v>
      </c>
      <c r="D35" s="130">
        <v>8188.9651654999998</v>
      </c>
      <c r="E35" s="130">
        <v>900.24886689999948</v>
      </c>
      <c r="F35" s="131">
        <v>10.993438715464757</v>
      </c>
      <c r="G35" s="72"/>
      <c r="H35" s="60"/>
      <c r="I35" s="60"/>
      <c r="J35" s="60"/>
    </row>
    <row r="36" spans="2:10" ht="18" customHeight="1" x14ac:dyDescent="0.45">
      <c r="B36" s="132"/>
      <c r="C36" s="142"/>
      <c r="D36" s="142"/>
      <c r="E36" s="142"/>
      <c r="F36" s="45"/>
      <c r="G36" s="72"/>
      <c r="H36" s="60"/>
      <c r="I36" s="60"/>
      <c r="J36" s="60"/>
    </row>
    <row r="37" spans="2:10" ht="18" customHeight="1" x14ac:dyDescent="0.45">
      <c r="B37" s="132"/>
      <c r="C37" s="142"/>
      <c r="D37" s="142"/>
      <c r="E37" s="142"/>
      <c r="F37" s="45"/>
      <c r="G37" s="72"/>
      <c r="H37" s="60"/>
      <c r="I37" s="60"/>
      <c r="J37" s="60"/>
    </row>
    <row r="38" spans="2:10" ht="18" customHeight="1" x14ac:dyDescent="0.45">
      <c r="B38" s="132"/>
      <c r="C38" s="142"/>
      <c r="D38" s="142"/>
      <c r="E38" s="142"/>
      <c r="F38" s="45"/>
      <c r="G38" s="72"/>
      <c r="H38" s="60"/>
      <c r="I38" s="60"/>
      <c r="J38" s="60"/>
    </row>
    <row r="39" spans="2:10" ht="18" customHeight="1" x14ac:dyDescent="0.45">
      <c r="B39" s="132"/>
      <c r="C39" s="142"/>
      <c r="D39" s="142"/>
      <c r="E39" s="142"/>
      <c r="F39" s="45"/>
      <c r="G39" s="72"/>
      <c r="H39" s="60"/>
      <c r="I39" s="60"/>
      <c r="J39" s="60"/>
    </row>
    <row r="40" spans="2:10" ht="21" customHeight="1" x14ac:dyDescent="0.25"/>
    <row r="41" spans="2:10" ht="21" customHeight="1" x14ac:dyDescent="0.25">
      <c r="B41" s="64" t="s">
        <v>317</v>
      </c>
      <c r="C41" s="13"/>
      <c r="D41" s="13"/>
      <c r="E41" s="226"/>
      <c r="F41" s="25"/>
    </row>
    <row r="42" spans="2:10" ht="21" customHeight="1" x14ac:dyDescent="0.25">
      <c r="B42" s="8" t="s">
        <v>318</v>
      </c>
      <c r="C42" s="13">
        <v>8.51</v>
      </c>
      <c r="D42" s="13">
        <v>8.77</v>
      </c>
      <c r="E42" s="226">
        <v>-0.25999999999999979</v>
      </c>
      <c r="F42" s="25"/>
    </row>
    <row r="43" spans="2:10" ht="21" customHeight="1" x14ac:dyDescent="0.25">
      <c r="B43" s="8" t="s">
        <v>25</v>
      </c>
      <c r="C43" s="13">
        <v>43.640111360027383</v>
      </c>
      <c r="D43" s="13">
        <v>43.298218717113784</v>
      </c>
      <c r="E43" s="226">
        <v>0.34189264291359933</v>
      </c>
      <c r="F43" s="25"/>
    </row>
    <row r="44" spans="2:10" ht="21" customHeight="1" x14ac:dyDescent="0.25">
      <c r="B44" s="8" t="s">
        <v>22</v>
      </c>
      <c r="C44" s="19">
        <v>5.3160475344727756</v>
      </c>
      <c r="D44" s="19">
        <v>5.074948694468115</v>
      </c>
      <c r="E44" s="227">
        <v>0.24109884000466053</v>
      </c>
      <c r="F44" s="25"/>
    </row>
    <row r="45" spans="2:10" ht="21" customHeight="1" x14ac:dyDescent="0.25">
      <c r="B45" s="8" t="s">
        <v>23</v>
      </c>
      <c r="C45" s="12">
        <v>71.134678718502471</v>
      </c>
      <c r="D45" s="12">
        <v>73.569510515796594</v>
      </c>
      <c r="E45" s="255">
        <v>-2.4348317972941231</v>
      </c>
      <c r="F45" s="25"/>
    </row>
    <row r="46" spans="2:10" ht="21" customHeight="1" x14ac:dyDescent="0.25">
      <c r="B46" s="8" t="s">
        <v>131</v>
      </c>
      <c r="C46" s="12">
        <v>30751</v>
      </c>
      <c r="D46" s="12">
        <v>29903</v>
      </c>
      <c r="E46" s="12">
        <v>848</v>
      </c>
      <c r="F46" s="12">
        <v>2.8358358693107713</v>
      </c>
    </row>
    <row r="47" spans="2:10" ht="21" customHeight="1" thickBot="1" x14ac:dyDescent="0.3">
      <c r="B47" s="134" t="s">
        <v>319</v>
      </c>
      <c r="C47" s="135">
        <v>26709.044999999998</v>
      </c>
      <c r="D47" s="135">
        <v>25040.741999999998</v>
      </c>
      <c r="E47" s="135">
        <v>1668.3029999999999</v>
      </c>
      <c r="F47" s="136">
        <v>6.6623544941280084</v>
      </c>
    </row>
    <row r="48" spans="2:10" ht="23" x14ac:dyDescent="0.25">
      <c r="B48" s="8"/>
    </row>
    <row r="49" spans="2:2" ht="23" x14ac:dyDescent="0.25">
      <c r="B49" s="8" t="s">
        <v>158</v>
      </c>
    </row>
    <row r="50" spans="2:2" ht="23" x14ac:dyDescent="0.25">
      <c r="B50" s="8" t="s">
        <v>321</v>
      </c>
    </row>
    <row r="51" spans="2:2" ht="23" x14ac:dyDescent="0.25">
      <c r="B51" s="8" t="s">
        <v>322</v>
      </c>
    </row>
    <row r="52" spans="2:2" ht="23" x14ac:dyDescent="0.25">
      <c r="B52" s="8" t="s">
        <v>323</v>
      </c>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4" spans="2:2" ht="23" x14ac:dyDescent="0.25">
      <c r="B64" s="8"/>
    </row>
    <row r="69" spans="1:10" ht="25" customHeight="1" x14ac:dyDescent="0.25"/>
    <row r="70" spans="1:10" ht="75" customHeight="1" x14ac:dyDescent="0.25"/>
    <row r="71" spans="1:10" ht="29" x14ac:dyDescent="0.5">
      <c r="A71" s="2"/>
      <c r="B71" s="4" t="s">
        <v>300</v>
      </c>
      <c r="C71" s="5"/>
      <c r="D71" s="5"/>
      <c r="E71" s="5"/>
      <c r="F71" s="5"/>
      <c r="G71" s="5"/>
      <c r="H71" s="5"/>
      <c r="I71" s="5"/>
      <c r="J71" s="5"/>
    </row>
    <row r="72" spans="1:10" ht="21" customHeight="1" x14ac:dyDescent="0.5">
      <c r="A72" s="2"/>
      <c r="B72" s="33" t="s">
        <v>136</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2710.2915945999998</v>
      </c>
      <c r="D76" s="88">
        <v>2655.4201384000003</v>
      </c>
      <c r="E76" s="88">
        <v>2614.0798193999999</v>
      </c>
      <c r="F76" s="88">
        <v>2797.4160052999996</v>
      </c>
      <c r="G76" s="88">
        <v>2756.1471013999999</v>
      </c>
      <c r="H76" s="88">
        <v>2747.4872065999998</v>
      </c>
      <c r="I76" s="88">
        <v>2763.2685449999999</v>
      </c>
      <c r="J76" s="88">
        <v>2769.2723310000001</v>
      </c>
    </row>
    <row r="77" spans="1:10" ht="21" customHeight="1" x14ac:dyDescent="0.5">
      <c r="A77" s="2"/>
      <c r="B77" s="11" t="s">
        <v>137</v>
      </c>
      <c r="C77" s="88">
        <v>354.4681827</v>
      </c>
      <c r="D77" s="88">
        <v>387.18308740000003</v>
      </c>
      <c r="E77" s="88">
        <v>373.00264209999989</v>
      </c>
      <c r="F77" s="88">
        <v>393.63689910000016</v>
      </c>
      <c r="G77" s="88">
        <v>339.45950649999997</v>
      </c>
      <c r="H77" s="88">
        <v>341.14952040000003</v>
      </c>
      <c r="I77" s="88">
        <v>379.72085370000002</v>
      </c>
      <c r="J77" s="88">
        <v>418.42928789999996</v>
      </c>
    </row>
    <row r="78" spans="1:10" ht="21" customHeight="1" x14ac:dyDescent="0.5">
      <c r="A78" s="2"/>
      <c r="B78" s="11" t="s">
        <v>138</v>
      </c>
      <c r="C78" s="88">
        <v>7.2458543000000004</v>
      </c>
      <c r="D78" s="88">
        <v>9.0596429999999977</v>
      </c>
      <c r="E78" s="88">
        <v>2.9953192000000008</v>
      </c>
      <c r="F78" s="88">
        <v>-23.523400800000001</v>
      </c>
      <c r="G78" s="88">
        <v>-5.7395845000000003</v>
      </c>
      <c r="H78" s="88">
        <v>-17.746565799999999</v>
      </c>
      <c r="I78" s="88">
        <v>-19.170058699999998</v>
      </c>
      <c r="J78" s="88">
        <v>31.324467499999997</v>
      </c>
    </row>
    <row r="79" spans="1:10" ht="21" customHeight="1" x14ac:dyDescent="0.5">
      <c r="A79" s="2"/>
      <c r="B79" s="11" t="s">
        <v>139</v>
      </c>
      <c r="C79" s="88">
        <v>76.965231400000008</v>
      </c>
      <c r="D79" s="88">
        <v>213.35048300000005</v>
      </c>
      <c r="E79" s="88">
        <v>143.08330089999998</v>
      </c>
      <c r="F79" s="88">
        <v>162.4736739999999</v>
      </c>
      <c r="G79" s="88">
        <v>144.19301719999999</v>
      </c>
      <c r="H79" s="88">
        <v>120.15091040000004</v>
      </c>
      <c r="I79" s="88">
        <v>117.91653459999998</v>
      </c>
      <c r="J79" s="88">
        <v>128.98681579999999</v>
      </c>
    </row>
    <row r="80" spans="1:10" ht="21" customHeight="1" x14ac:dyDescent="0.5">
      <c r="A80" s="2"/>
      <c r="B80" s="37" t="s">
        <v>94</v>
      </c>
      <c r="C80" s="38">
        <v>3148.970863</v>
      </c>
      <c r="D80" s="38">
        <v>3265.0133517999998</v>
      </c>
      <c r="E80" s="38">
        <v>3133.1610816000002</v>
      </c>
      <c r="F80" s="38">
        <v>3330.0031775999996</v>
      </c>
      <c r="G80" s="38">
        <v>3234.0600405999999</v>
      </c>
      <c r="H80" s="38">
        <v>3191.0410716000001</v>
      </c>
      <c r="I80" s="38">
        <v>3241.7358746000009</v>
      </c>
      <c r="J80" s="38">
        <v>3348.0129021999983</v>
      </c>
    </row>
    <row r="81" spans="1:10" ht="21" customHeight="1" x14ac:dyDescent="0.5">
      <c r="A81" s="2"/>
      <c r="B81" s="11" t="s">
        <v>141</v>
      </c>
      <c r="C81" s="88">
        <v>-1310.7843013000002</v>
      </c>
      <c r="D81" s="88">
        <v>-1306.6807796999997</v>
      </c>
      <c r="E81" s="88">
        <v>-1278.4609535000004</v>
      </c>
      <c r="F81" s="88">
        <v>-1287.4957343999995</v>
      </c>
      <c r="G81" s="88">
        <v>-1356.5051952999997</v>
      </c>
      <c r="H81" s="88">
        <v>-1307.9635249000007</v>
      </c>
      <c r="I81" s="88">
        <v>-1285.2242305999994</v>
      </c>
      <c r="J81" s="88">
        <v>-1337.5741790000006</v>
      </c>
    </row>
    <row r="82" spans="1:10" ht="21" customHeight="1" x14ac:dyDescent="0.5">
      <c r="A82" s="2"/>
      <c r="B82" s="11" t="s">
        <v>142</v>
      </c>
      <c r="C82" s="88">
        <v>-72.266015300000007</v>
      </c>
      <c r="D82" s="88">
        <v>-107.62647259999999</v>
      </c>
      <c r="E82" s="88">
        <v>-80.435629000000006</v>
      </c>
      <c r="F82" s="88">
        <v>-131.82602500000002</v>
      </c>
      <c r="G82" s="88">
        <v>-68.628755999999996</v>
      </c>
      <c r="H82" s="88">
        <v>-126.8270816</v>
      </c>
      <c r="I82" s="88">
        <v>-62.453517599999998</v>
      </c>
      <c r="J82" s="88">
        <v>-134.51849989999999</v>
      </c>
    </row>
    <row r="83" spans="1:10" ht="21" customHeight="1" x14ac:dyDescent="0.5">
      <c r="A83" s="2"/>
      <c r="B83" s="37" t="s">
        <v>95</v>
      </c>
      <c r="C83" s="38">
        <v>1765.9205463999999</v>
      </c>
      <c r="D83" s="38">
        <v>1850.7060994999999</v>
      </c>
      <c r="E83" s="38">
        <v>1774.2644990999997</v>
      </c>
      <c r="F83" s="38">
        <v>1910.6814182000007</v>
      </c>
      <c r="G83" s="38">
        <v>1808.9260893000001</v>
      </c>
      <c r="H83" s="38">
        <v>1756.2504650999999</v>
      </c>
      <c r="I83" s="38">
        <v>1894.0581264000002</v>
      </c>
      <c r="J83" s="38">
        <v>1875.9202232999996</v>
      </c>
    </row>
    <row r="84" spans="1:10" ht="21" customHeight="1" x14ac:dyDescent="0.5">
      <c r="A84" s="2"/>
      <c r="B84" s="11" t="s">
        <v>143</v>
      </c>
      <c r="C84" s="88">
        <v>-1137.2154462000001</v>
      </c>
      <c r="D84" s="88">
        <v>-1055.8760239999999</v>
      </c>
      <c r="E84" s="88">
        <v>-1120.8257577999998</v>
      </c>
      <c r="F84" s="88">
        <v>-1247.7990277000004</v>
      </c>
      <c r="G84" s="88">
        <v>-1118.8292484000001</v>
      </c>
      <c r="H84" s="88">
        <v>-956.31943859999978</v>
      </c>
      <c r="I84" s="88">
        <v>-1069.2916479999999</v>
      </c>
      <c r="J84" s="88">
        <v>-1312.9991168000001</v>
      </c>
    </row>
    <row r="85" spans="1:10" ht="21" customHeight="1" x14ac:dyDescent="0.5">
      <c r="A85" s="2"/>
      <c r="B85" s="11" t="s">
        <v>144</v>
      </c>
      <c r="C85" s="88">
        <v>-10.577271900000001</v>
      </c>
      <c r="D85" s="88">
        <v>-72.129271900000006</v>
      </c>
      <c r="E85" s="88">
        <v>-31.110499300000001</v>
      </c>
      <c r="F85" s="88">
        <v>-398.01469759999998</v>
      </c>
      <c r="G85" s="88">
        <v>-15.7057818</v>
      </c>
      <c r="H85" s="88">
        <v>-18.7554458</v>
      </c>
      <c r="I85" s="88">
        <v>-28.995192299999999</v>
      </c>
      <c r="J85" s="88">
        <v>-248.54744329999994</v>
      </c>
    </row>
    <row r="86" spans="1:10" ht="21" customHeight="1" x14ac:dyDescent="0.5">
      <c r="A86" s="2"/>
      <c r="B86" s="37" t="s">
        <v>96</v>
      </c>
      <c r="C86" s="38">
        <v>618.12782830000003</v>
      </c>
      <c r="D86" s="38">
        <v>722.70080359999986</v>
      </c>
      <c r="E86" s="38">
        <v>622.32824200000005</v>
      </c>
      <c r="F86" s="38">
        <v>264.86769289999984</v>
      </c>
      <c r="G86" s="38">
        <v>674.39105910000001</v>
      </c>
      <c r="H86" s="38">
        <v>781.17558070000007</v>
      </c>
      <c r="I86" s="38">
        <v>795.77128609999977</v>
      </c>
      <c r="J86" s="38">
        <v>314.37366320000001</v>
      </c>
    </row>
    <row r="87" spans="1:10" ht="21" customHeight="1" x14ac:dyDescent="0.5">
      <c r="A87" s="2"/>
      <c r="B87" s="11" t="s">
        <v>145</v>
      </c>
      <c r="C87" s="88">
        <v>-81.917770200000007</v>
      </c>
      <c r="D87" s="88">
        <v>-54.223013100000003</v>
      </c>
      <c r="E87" s="88">
        <v>-115.3867845</v>
      </c>
      <c r="F87" s="88">
        <v>-42.537591699999979</v>
      </c>
      <c r="G87" s="88">
        <v>-116.17985280000001</v>
      </c>
      <c r="H87" s="88">
        <v>-161.65789560000002</v>
      </c>
      <c r="I87" s="88">
        <v>-176.14804199999998</v>
      </c>
      <c r="J87" s="88">
        <v>-34.897455700000023</v>
      </c>
    </row>
    <row r="88" spans="1:10" ht="21" customHeight="1" x14ac:dyDescent="0.5">
      <c r="A88" s="2"/>
      <c r="B88" s="37" t="s">
        <v>146</v>
      </c>
      <c r="C88" s="38">
        <v>536.21005809999997</v>
      </c>
      <c r="D88" s="38">
        <v>668.47779050000008</v>
      </c>
      <c r="E88" s="38">
        <v>506.94145749999984</v>
      </c>
      <c r="F88" s="38">
        <v>222.33010120000017</v>
      </c>
      <c r="G88" s="38">
        <v>558.21120629999996</v>
      </c>
      <c r="H88" s="38">
        <v>619.51768510000011</v>
      </c>
      <c r="I88" s="38">
        <v>619.62324409999997</v>
      </c>
      <c r="J88" s="38">
        <v>279.4762075000001</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536.21005809999997</v>
      </c>
      <c r="D90" s="38">
        <v>668.47779050000008</v>
      </c>
      <c r="E90" s="38">
        <v>506.94145749999984</v>
      </c>
      <c r="F90" s="38">
        <v>222.33010120000017</v>
      </c>
      <c r="G90" s="38">
        <v>558.21120629999996</v>
      </c>
      <c r="H90" s="38">
        <v>619.51768510000011</v>
      </c>
      <c r="I90" s="38">
        <v>619.62324409999997</v>
      </c>
      <c r="J90" s="38">
        <v>279.4762075000001</v>
      </c>
    </row>
    <row r="91" spans="1:10" ht="21" customHeight="1" thickBot="1" x14ac:dyDescent="0.55000000000000004">
      <c r="A91" s="2"/>
      <c r="B91" s="11" t="s">
        <v>149</v>
      </c>
      <c r="C91" s="88">
        <v>-72.726373499999994</v>
      </c>
      <c r="D91" s="88">
        <v>-62.521971699999995</v>
      </c>
      <c r="E91" s="88">
        <v>-70.705714300000011</v>
      </c>
      <c r="F91" s="88">
        <v>-69.011429900000024</v>
      </c>
      <c r="G91" s="88">
        <v>-66.398038999999997</v>
      </c>
      <c r="H91" s="88">
        <v>-68.962390600000006</v>
      </c>
      <c r="I91" s="88">
        <v>-101.41729659999999</v>
      </c>
      <c r="J91" s="88">
        <v>-99.018999000000036</v>
      </c>
    </row>
    <row r="92" spans="1:10" ht="21" customHeight="1" thickBot="1" x14ac:dyDescent="0.55000000000000004">
      <c r="A92" s="2"/>
      <c r="B92" s="40" t="s">
        <v>105</v>
      </c>
      <c r="C92" s="41">
        <v>463.4836846</v>
      </c>
      <c r="D92" s="41">
        <v>605.95581879999986</v>
      </c>
      <c r="E92" s="41">
        <v>436.23574320000012</v>
      </c>
      <c r="F92" s="41">
        <v>153.31867130000001</v>
      </c>
      <c r="G92" s="41">
        <v>491.81316729999998</v>
      </c>
      <c r="H92" s="41">
        <v>550.55529449999995</v>
      </c>
      <c r="I92" s="41">
        <v>518.20594750000009</v>
      </c>
      <c r="J92" s="41">
        <v>180.45720849999998</v>
      </c>
    </row>
    <row r="93" spans="1:10" ht="21" customHeight="1" x14ac:dyDescent="0.5">
      <c r="A93" s="2"/>
      <c r="B93" s="11"/>
      <c r="C93" s="88"/>
      <c r="D93" s="88"/>
      <c r="E93" s="88"/>
      <c r="F93" s="88"/>
      <c r="G93" s="88"/>
      <c r="H93" s="88"/>
      <c r="I93" s="88"/>
      <c r="J93" s="88"/>
    </row>
    <row r="94" spans="1:10" ht="21" customHeight="1" x14ac:dyDescent="0.5">
      <c r="A94" s="2"/>
      <c r="C94" s="106"/>
      <c r="D94" s="106"/>
      <c r="E94" s="106"/>
      <c r="F94" s="106"/>
      <c r="G94" s="106"/>
      <c r="H94" s="106"/>
      <c r="I94" s="106"/>
      <c r="J94" s="106"/>
    </row>
    <row r="95" spans="1:10" ht="21" customHeight="1" x14ac:dyDescent="0.5">
      <c r="A95" s="2"/>
      <c r="B95" s="105"/>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207569.686965</v>
      </c>
      <c r="D100" s="88">
        <v>213212.28062500001</v>
      </c>
      <c r="E100" s="88">
        <v>210070.4872526</v>
      </c>
      <c r="F100" s="88">
        <v>215163.90384109999</v>
      </c>
      <c r="G100" s="88">
        <v>213573.2942223</v>
      </c>
      <c r="H100" s="88">
        <v>211115.234551</v>
      </c>
      <c r="I100" s="88">
        <v>211130.33309830001</v>
      </c>
      <c r="J100" s="88">
        <v>211894.09890429999</v>
      </c>
    </row>
    <row r="101" spans="1:10" ht="23" x14ac:dyDescent="0.25">
      <c r="B101" s="8" t="s">
        <v>14</v>
      </c>
      <c r="C101" s="12">
        <v>125707.9546672</v>
      </c>
      <c r="D101" s="12">
        <v>129508.7368211</v>
      </c>
      <c r="E101" s="12">
        <v>130652.0926053</v>
      </c>
      <c r="F101" s="12">
        <v>137122.1004496</v>
      </c>
      <c r="G101" s="12">
        <v>141314.03312380001</v>
      </c>
      <c r="H101" s="12">
        <v>138322.3494029</v>
      </c>
      <c r="I101" s="12">
        <v>136077.5204528</v>
      </c>
      <c r="J101" s="12">
        <v>138998.50904549999</v>
      </c>
    </row>
    <row r="102" spans="1:10" ht="23" x14ac:dyDescent="0.25">
      <c r="B102" s="8" t="s">
        <v>315</v>
      </c>
      <c r="C102" s="12">
        <v>118594.53528359999</v>
      </c>
      <c r="D102" s="12">
        <v>122014.1446896</v>
      </c>
      <c r="E102" s="12">
        <v>122839.9391727</v>
      </c>
      <c r="F102" s="12">
        <v>128933.1352841</v>
      </c>
      <c r="G102" s="12">
        <v>133070.1237231</v>
      </c>
      <c r="H102" s="12">
        <v>129966.6685538</v>
      </c>
      <c r="I102" s="12">
        <v>127122.85975439999</v>
      </c>
      <c r="J102" s="12">
        <v>129909.2950131</v>
      </c>
    </row>
    <row r="103" spans="1:10" ht="23.5" thickBot="1" x14ac:dyDescent="0.3">
      <c r="B103" s="129" t="s">
        <v>316</v>
      </c>
      <c r="C103" s="130">
        <v>7113.4193836000004</v>
      </c>
      <c r="D103" s="130">
        <v>7494.5921314999996</v>
      </c>
      <c r="E103" s="130">
        <v>7812.1534326000001</v>
      </c>
      <c r="F103" s="130">
        <v>8188.9651654999998</v>
      </c>
      <c r="G103" s="130">
        <v>8243.9094007000003</v>
      </c>
      <c r="H103" s="130">
        <v>8355.6808490999993</v>
      </c>
      <c r="I103" s="130">
        <v>8954.6606983999991</v>
      </c>
      <c r="J103" s="130">
        <v>9089.2140323999993</v>
      </c>
    </row>
    <row r="104" spans="1:10" ht="23" x14ac:dyDescent="0.25">
      <c r="B104" s="8"/>
      <c r="C104" s="12"/>
      <c r="D104" s="12"/>
      <c r="E104" s="12"/>
      <c r="F104" s="12"/>
      <c r="G104" s="12"/>
      <c r="H104" s="12"/>
      <c r="I104" s="12"/>
      <c r="J104" s="12"/>
    </row>
    <row r="105" spans="1:10" ht="23" x14ac:dyDescent="0.25">
      <c r="B105" s="8"/>
      <c r="C105" s="12"/>
      <c r="D105" s="12"/>
      <c r="E105" s="12"/>
      <c r="F105" s="12"/>
      <c r="G105" s="12"/>
      <c r="H105" s="12"/>
      <c r="I105" s="12"/>
      <c r="J105" s="12"/>
    </row>
    <row r="106" spans="1:10" ht="23" x14ac:dyDescent="0.25">
      <c r="B106" s="8"/>
      <c r="C106" s="12"/>
      <c r="D106" s="12"/>
      <c r="E106" s="12"/>
      <c r="F106" s="12"/>
      <c r="G106" s="12"/>
      <c r="H106" s="12"/>
      <c r="I106" s="12"/>
      <c r="J106" s="12"/>
    </row>
    <row r="107" spans="1:10" ht="23" x14ac:dyDescent="0.25">
      <c r="B107" s="8"/>
      <c r="C107" s="12"/>
      <c r="D107" s="12"/>
      <c r="E107" s="12"/>
      <c r="F107" s="12"/>
      <c r="G107" s="12"/>
      <c r="H107" s="12"/>
      <c r="I107" s="12"/>
      <c r="J107" s="12"/>
    </row>
    <row r="108" spans="1:10" ht="23" x14ac:dyDescent="0.25">
      <c r="B108" s="132"/>
      <c r="C108" s="88"/>
      <c r="D108" s="88"/>
      <c r="E108" s="88"/>
      <c r="F108" s="88"/>
      <c r="G108" s="88"/>
      <c r="H108" s="88"/>
      <c r="I108" s="88"/>
      <c r="J108" s="88"/>
    </row>
    <row r="109" spans="1:10" ht="23" x14ac:dyDescent="0.25">
      <c r="B109" s="64" t="s">
        <v>324</v>
      </c>
      <c r="C109" s="25"/>
      <c r="D109" s="25"/>
      <c r="E109" s="25"/>
      <c r="F109" s="25"/>
      <c r="G109" s="25"/>
      <c r="H109" s="25"/>
      <c r="I109" s="25"/>
      <c r="J109" s="25"/>
    </row>
    <row r="110" spans="1:10" ht="23" x14ac:dyDescent="0.25">
      <c r="B110" s="8" t="s">
        <v>22</v>
      </c>
      <c r="C110" s="19">
        <v>4.8627373643453851</v>
      </c>
      <c r="D110" s="19">
        <v>4.8114584838404131</v>
      </c>
      <c r="E110" s="19">
        <v>4.8935796210536955</v>
      </c>
      <c r="F110" s="19">
        <v>5.074948694468115</v>
      </c>
      <c r="G110" s="19">
        <v>5.0891136153567142</v>
      </c>
      <c r="H110" s="19">
        <v>4.9705325049184452</v>
      </c>
      <c r="I110" s="19">
        <v>5.2860601988934119</v>
      </c>
      <c r="J110" s="19">
        <v>5.3160475344727756</v>
      </c>
    </row>
    <row r="111" spans="1:10" ht="23" x14ac:dyDescent="0.25">
      <c r="B111" s="8" t="s">
        <v>23</v>
      </c>
      <c r="C111" s="12">
        <v>76.071832236383713</v>
      </c>
      <c r="D111" s="12">
        <v>75.851789690844114</v>
      </c>
      <c r="E111" s="12">
        <v>74.431225004279284</v>
      </c>
      <c r="F111" s="12">
        <v>73.569510515796594</v>
      </c>
      <c r="G111" s="12">
        <v>74.988608920872295</v>
      </c>
      <c r="H111" s="12">
        <v>76.426973617325018</v>
      </c>
      <c r="I111" s="12">
        <v>72.532651654955188</v>
      </c>
      <c r="J111" s="12">
        <v>71.134678718502471</v>
      </c>
    </row>
    <row r="112" spans="1:10" ht="23.5" thickBot="1" x14ac:dyDescent="0.3">
      <c r="B112" s="134" t="s">
        <v>24</v>
      </c>
      <c r="C112" s="139">
        <v>2.1234598400125604</v>
      </c>
      <c r="D112" s="139">
        <v>2.1685715958538507</v>
      </c>
      <c r="E112" s="139">
        <v>2.123580972583571</v>
      </c>
      <c r="F112" s="139">
        <v>2.1645309441928431</v>
      </c>
      <c r="G112" s="139">
        <v>2.1353541432339034</v>
      </c>
      <c r="H112" s="139">
        <v>2.0877304057767119</v>
      </c>
      <c r="I112" s="139">
        <v>2.0639791315613927</v>
      </c>
      <c r="J112" s="139">
        <v>2.0971178450487802</v>
      </c>
    </row>
    <row r="114" spans="2:2" ht="19" x14ac:dyDescent="0.25">
      <c r="B114" s="14" t="s">
        <v>158</v>
      </c>
    </row>
    <row r="115" spans="2:2" ht="19" x14ac:dyDescent="0.25">
      <c r="B115" s="14" t="s">
        <v>321</v>
      </c>
    </row>
    <row r="116" spans="2:2" ht="19" x14ac:dyDescent="0.25">
      <c r="B116" s="14" t="s">
        <v>322</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dimension ref="A1:J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300</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11036.175184</v>
      </c>
      <c r="D8" s="88">
        <v>10473.8691924</v>
      </c>
      <c r="E8" s="88">
        <v>562.3059916000002</v>
      </c>
      <c r="F8" s="123">
        <v>5.3686558545911387</v>
      </c>
      <c r="G8" s="5"/>
      <c r="H8" s="5"/>
      <c r="I8" s="5"/>
      <c r="J8" s="5"/>
    </row>
    <row r="9" spans="1:10" ht="21" customHeight="1" x14ac:dyDescent="0.5">
      <c r="A9" s="2"/>
      <c r="B9" s="11" t="s">
        <v>137</v>
      </c>
      <c r="C9" s="88">
        <v>1478.7591685</v>
      </c>
      <c r="D9" s="88">
        <v>1472.4510645</v>
      </c>
      <c r="E9" s="88">
        <v>6.3081039999999575</v>
      </c>
      <c r="F9" s="123">
        <v>0.42840839686186782</v>
      </c>
      <c r="G9" s="5"/>
      <c r="H9" s="5"/>
      <c r="I9" s="5"/>
      <c r="J9" s="5"/>
    </row>
    <row r="10" spans="1:10" ht="21" customHeight="1" x14ac:dyDescent="0.5">
      <c r="A10" s="2"/>
      <c r="B10" s="11" t="s">
        <v>138</v>
      </c>
      <c r="C10" s="88">
        <v>-11.3317415</v>
      </c>
      <c r="D10" s="88">
        <v>-5.0059488999999999</v>
      </c>
      <c r="E10" s="88">
        <v>-6.3257925999999998</v>
      </c>
      <c r="F10" s="123">
        <v>126.36550484963999</v>
      </c>
      <c r="G10" s="5"/>
      <c r="H10" s="5"/>
      <c r="I10" s="5"/>
      <c r="J10" s="5"/>
    </row>
    <row r="11" spans="1:10" ht="21" customHeight="1" x14ac:dyDescent="0.5">
      <c r="A11" s="2"/>
      <c r="B11" s="11" t="s">
        <v>139</v>
      </c>
      <c r="C11" s="88">
        <v>511.24727799999999</v>
      </c>
      <c r="D11" s="88">
        <v>581.10728540000002</v>
      </c>
      <c r="E11" s="88">
        <v>-69.860007400000029</v>
      </c>
      <c r="F11" s="123">
        <v>-12.021877741889352</v>
      </c>
      <c r="G11" s="5"/>
      <c r="H11" s="5"/>
      <c r="I11" s="5"/>
      <c r="J11" s="5"/>
    </row>
    <row r="12" spans="1:10" ht="21" customHeight="1" x14ac:dyDescent="0.5">
      <c r="A12" s="2"/>
      <c r="B12" s="37" t="s">
        <v>94</v>
      </c>
      <c r="C12" s="38">
        <v>13014.849888999999</v>
      </c>
      <c r="D12" s="38">
        <v>12522.4215934</v>
      </c>
      <c r="E12" s="38">
        <v>492.42829559999882</v>
      </c>
      <c r="F12" s="39">
        <v>3.932372759750681</v>
      </c>
      <c r="G12" s="5"/>
      <c r="H12" s="5"/>
      <c r="I12" s="5"/>
      <c r="J12" s="5"/>
    </row>
    <row r="13" spans="1:10" ht="21" customHeight="1" x14ac:dyDescent="0.5">
      <c r="A13" s="2"/>
      <c r="B13" s="11" t="s">
        <v>141</v>
      </c>
      <c r="C13" s="88">
        <v>-5287.2671298000005</v>
      </c>
      <c r="D13" s="88">
        <v>-5065.2208646999998</v>
      </c>
      <c r="E13" s="88">
        <v>-222.04626510000071</v>
      </c>
      <c r="F13" s="123">
        <v>4.3837430001811368</v>
      </c>
      <c r="G13" s="5"/>
      <c r="H13" s="5"/>
      <c r="I13" s="5"/>
      <c r="J13" s="5"/>
    </row>
    <row r="14" spans="1:10" ht="21" customHeight="1" x14ac:dyDescent="0.5">
      <c r="A14" s="2"/>
      <c r="B14" s="11" t="s">
        <v>142</v>
      </c>
      <c r="C14" s="88">
        <v>-392.42785509999999</v>
      </c>
      <c r="D14" s="88">
        <v>-384.48077749999999</v>
      </c>
      <c r="E14" s="88">
        <v>-7.9470776000000001</v>
      </c>
      <c r="F14" s="123">
        <v>2.0669635688093666</v>
      </c>
      <c r="G14" s="5"/>
      <c r="H14" s="5"/>
      <c r="I14" s="5"/>
      <c r="J14" s="5"/>
    </row>
    <row r="15" spans="1:10" ht="21" customHeight="1" x14ac:dyDescent="0.5">
      <c r="A15" s="2"/>
      <c r="B15" s="37" t="s">
        <v>95</v>
      </c>
      <c r="C15" s="38">
        <v>7335.1549040999998</v>
      </c>
      <c r="D15" s="38">
        <v>7072.7199511999997</v>
      </c>
      <c r="E15" s="38">
        <v>262.4349529000001</v>
      </c>
      <c r="F15" s="39">
        <v>3.7105237406646339</v>
      </c>
      <c r="G15" s="5"/>
      <c r="H15" s="5"/>
      <c r="I15" s="5"/>
      <c r="J15" s="5"/>
    </row>
    <row r="16" spans="1:10" ht="21" customHeight="1" x14ac:dyDescent="0.5">
      <c r="A16" s="2"/>
      <c r="B16" s="11" t="s">
        <v>143</v>
      </c>
      <c r="C16" s="88">
        <v>-4457.4394517999999</v>
      </c>
      <c r="D16" s="88">
        <v>-4397.3116843999996</v>
      </c>
      <c r="E16" s="88">
        <v>-60.127767400000266</v>
      </c>
      <c r="F16" s="123">
        <v>1.367375608449837</v>
      </c>
      <c r="G16" s="5"/>
      <c r="H16" s="5"/>
      <c r="I16" s="5"/>
      <c r="J16" s="5"/>
    </row>
    <row r="17" spans="1:10" ht="21" customHeight="1" x14ac:dyDescent="0.5">
      <c r="A17" s="2"/>
      <c r="B17" s="11" t="s">
        <v>144</v>
      </c>
      <c r="C17" s="88">
        <v>-312.00386319999996</v>
      </c>
      <c r="D17" s="88">
        <v>-505.23929860000004</v>
      </c>
      <c r="E17" s="88">
        <v>193.23543540000009</v>
      </c>
      <c r="F17" s="123">
        <v>-38.246319305613902</v>
      </c>
      <c r="G17" s="5"/>
      <c r="H17" s="5"/>
      <c r="I17" s="5"/>
      <c r="J17" s="5"/>
    </row>
    <row r="18" spans="1:10" ht="21" customHeight="1" x14ac:dyDescent="0.5">
      <c r="A18" s="2"/>
      <c r="B18" s="37" t="s">
        <v>96</v>
      </c>
      <c r="C18" s="38">
        <v>2565.7115890999999</v>
      </c>
      <c r="D18" s="38">
        <v>2170.1689682000001</v>
      </c>
      <c r="E18" s="38">
        <v>395.54262089999975</v>
      </c>
      <c r="F18" s="39">
        <v>18.226351343880566</v>
      </c>
      <c r="G18" s="5"/>
      <c r="H18" s="5"/>
      <c r="I18" s="5"/>
      <c r="J18" s="5"/>
    </row>
    <row r="19" spans="1:10" ht="21" customHeight="1" x14ac:dyDescent="0.5">
      <c r="A19" s="2"/>
      <c r="B19" s="11" t="s">
        <v>145</v>
      </c>
      <c r="C19" s="88">
        <v>-488.88324610000001</v>
      </c>
      <c r="D19" s="88">
        <v>-288.51189140000002</v>
      </c>
      <c r="E19" s="88">
        <v>-200.37135469999998</v>
      </c>
      <c r="F19" s="123">
        <v>69.449946665179283</v>
      </c>
      <c r="G19" s="5"/>
      <c r="H19" s="5"/>
      <c r="I19" s="5"/>
      <c r="J19" s="5"/>
    </row>
    <row r="20" spans="1:10" ht="21" customHeight="1" x14ac:dyDescent="0.5">
      <c r="A20" s="2"/>
      <c r="B20" s="37" t="s">
        <v>146</v>
      </c>
      <c r="C20" s="38">
        <v>2076.8283430000001</v>
      </c>
      <c r="D20" s="38">
        <v>1881.6570767999999</v>
      </c>
      <c r="E20" s="38">
        <v>195.17126620000022</v>
      </c>
      <c r="F20" s="39">
        <v>10.372307930407493</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2076.8283430000001</v>
      </c>
      <c r="D22" s="38">
        <v>1881.6570767999999</v>
      </c>
      <c r="E22" s="38">
        <v>195.17126620000022</v>
      </c>
      <c r="F22" s="39">
        <v>10.372307930407493</v>
      </c>
      <c r="G22" s="5"/>
      <c r="H22" s="5"/>
      <c r="I22" s="5"/>
      <c r="J22" s="5"/>
    </row>
    <row r="23" spans="1:10" ht="21" customHeight="1" thickBot="1" x14ac:dyDescent="0.55000000000000004">
      <c r="A23" s="2"/>
      <c r="B23" s="11" t="s">
        <v>149</v>
      </c>
      <c r="C23" s="88">
        <v>-335.79672520000003</v>
      </c>
      <c r="D23" s="88">
        <v>-271.93546679999997</v>
      </c>
      <c r="E23" s="88">
        <v>-63.861258400000054</v>
      </c>
      <c r="F23" s="123">
        <v>23.483975500322661</v>
      </c>
      <c r="G23" s="5"/>
      <c r="H23" s="5"/>
      <c r="I23" s="5"/>
      <c r="J23" s="5"/>
    </row>
    <row r="24" spans="1:10" ht="21" customHeight="1" thickBot="1" x14ac:dyDescent="0.55000000000000004">
      <c r="A24" s="2"/>
      <c r="B24" s="40" t="s">
        <v>105</v>
      </c>
      <c r="C24" s="41">
        <v>1741.0316178</v>
      </c>
      <c r="D24" s="41">
        <v>1609.7216100000001</v>
      </c>
      <c r="E24" s="41">
        <v>131.31000779999999</v>
      </c>
      <c r="F24" s="42">
        <v>8.1573116111673478</v>
      </c>
      <c r="G24" s="5"/>
      <c r="H24" s="5"/>
      <c r="I24" s="5"/>
      <c r="J24" s="5"/>
    </row>
    <row r="25" spans="1:10" ht="21" customHeight="1" x14ac:dyDescent="0.5">
      <c r="A25" s="2"/>
      <c r="B25" s="11"/>
      <c r="C25" s="88"/>
      <c r="D25" s="88"/>
      <c r="E25" s="88"/>
      <c r="F25" s="123"/>
      <c r="G25" s="5"/>
      <c r="H25" s="5"/>
      <c r="I25" s="5"/>
      <c r="J25" s="5"/>
    </row>
    <row r="26" spans="1:10" ht="21" customHeight="1" x14ac:dyDescent="0.5">
      <c r="A26" s="2"/>
      <c r="C26" s="106"/>
      <c r="D26" s="106"/>
      <c r="E26" s="106"/>
      <c r="F26" s="107"/>
      <c r="G26" s="5"/>
      <c r="H26" s="5"/>
      <c r="I26" s="5"/>
      <c r="J26" s="5"/>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3" x14ac:dyDescent="0.25">
      <c r="B31" s="64" t="s">
        <v>155</v>
      </c>
    </row>
    <row r="32" spans="1:10" ht="23" x14ac:dyDescent="0.25">
      <c r="B32" s="8" t="s">
        <v>314</v>
      </c>
      <c r="C32" s="12">
        <v>211894.09890429999</v>
      </c>
      <c r="D32" s="12">
        <v>207966.68077979999</v>
      </c>
      <c r="E32" s="12">
        <v>3927.4181244999927</v>
      </c>
      <c r="F32" s="13">
        <v>1.8884843042037274</v>
      </c>
    </row>
    <row r="33" spans="2:10" ht="23" x14ac:dyDescent="0.25">
      <c r="B33" s="8" t="s">
        <v>14</v>
      </c>
      <c r="C33" s="12">
        <v>138998.50904549999</v>
      </c>
      <c r="D33" s="12">
        <v>131097.21056390001</v>
      </c>
      <c r="E33" s="12">
        <v>7901.2984815999807</v>
      </c>
      <c r="F33" s="13">
        <v>6.0270530910714486</v>
      </c>
    </row>
    <row r="34" spans="2:10" ht="23" x14ac:dyDescent="0.25">
      <c r="B34" s="8" t="s">
        <v>315</v>
      </c>
      <c r="C34" s="12">
        <v>129909.2950131</v>
      </c>
      <c r="D34" s="12">
        <v>123337.0171494</v>
      </c>
      <c r="E34" s="12">
        <v>6572.277863700001</v>
      </c>
      <c r="F34" s="13">
        <v>5.3287147813368163</v>
      </c>
      <c r="G34" s="72"/>
      <c r="H34" s="60"/>
      <c r="I34" s="60"/>
      <c r="J34" s="60"/>
    </row>
    <row r="35" spans="2:10" ht="23.5" thickBot="1" x14ac:dyDescent="0.3">
      <c r="B35" s="129" t="s">
        <v>316</v>
      </c>
      <c r="C35" s="130">
        <v>9089.2140323999993</v>
      </c>
      <c r="D35" s="130">
        <v>7760.1934144999996</v>
      </c>
      <c r="E35" s="130">
        <v>1329.0206178999997</v>
      </c>
      <c r="F35" s="131">
        <v>17.126127493378082</v>
      </c>
      <c r="G35" s="72"/>
      <c r="H35" s="60"/>
      <c r="I35" s="60"/>
      <c r="J35" s="60"/>
    </row>
    <row r="36" spans="2:10" ht="23" x14ac:dyDescent="0.45">
      <c r="B36" s="132"/>
      <c r="C36" s="142"/>
      <c r="D36" s="142"/>
      <c r="E36" s="142"/>
      <c r="F36" s="45"/>
      <c r="G36" s="72"/>
      <c r="H36" s="60"/>
      <c r="I36" s="60"/>
      <c r="J36" s="60"/>
    </row>
    <row r="37" spans="2:10" ht="19" x14ac:dyDescent="0.45">
      <c r="B37" s="14" t="s">
        <v>158</v>
      </c>
      <c r="C37" s="142"/>
      <c r="D37" s="142"/>
      <c r="E37" s="142"/>
      <c r="F37" s="45"/>
      <c r="G37" s="72"/>
      <c r="H37" s="60"/>
      <c r="I37" s="60"/>
      <c r="J37" s="60"/>
    </row>
    <row r="38" spans="2:10" ht="19" x14ac:dyDescent="0.25">
      <c r="B38" s="14" t="s">
        <v>321</v>
      </c>
    </row>
    <row r="39" spans="2:10" ht="19" x14ac:dyDescent="0.25">
      <c r="B39" s="14" t="s">
        <v>322</v>
      </c>
      <c r="C39" s="60"/>
      <c r="D39" s="60"/>
    </row>
    <row r="40" spans="2:10" x14ac:dyDescent="0.25">
      <c r="C40" s="60"/>
      <c r="D40" s="60"/>
    </row>
    <row r="41" spans="2:10" x14ac:dyDescent="0.25">
      <c r="C41" s="60"/>
      <c r="D41" s="60"/>
    </row>
    <row r="42" spans="2:10" x14ac:dyDescent="0.25">
      <c r="C42" s="60"/>
      <c r="D42" s="60"/>
    </row>
    <row r="43" spans="2:10" x14ac:dyDescent="0.25">
      <c r="C43" s="60"/>
      <c r="D43" s="60"/>
    </row>
    <row r="44" spans="2:10" x14ac:dyDescent="0.25">
      <c r="C44" s="60"/>
      <c r="D44" s="60"/>
    </row>
    <row r="45" spans="2:10" x14ac:dyDescent="0.25">
      <c r="C45" s="60"/>
      <c r="D45" s="60"/>
    </row>
    <row r="46" spans="2:10" x14ac:dyDescent="0.25">
      <c r="C46" s="60"/>
      <c r="D46" s="60"/>
    </row>
    <row r="47" spans="2:10" x14ac:dyDescent="0.25">
      <c r="C47" s="60"/>
      <c r="D47" s="60"/>
    </row>
    <row r="48" spans="2:10"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10" ht="25" customHeight="1" x14ac:dyDescent="0.25"/>
    <row r="70" spans="1:10" ht="75" customHeight="1" x14ac:dyDescent="0.25"/>
    <row r="71" spans="1:10" ht="29" x14ac:dyDescent="0.5">
      <c r="A71" s="2"/>
      <c r="B71" s="4" t="s">
        <v>300</v>
      </c>
      <c r="C71" s="5"/>
      <c r="D71" s="5"/>
      <c r="E71" s="5"/>
      <c r="F71" s="5"/>
      <c r="G71" s="5"/>
      <c r="H71" s="5"/>
      <c r="I71" s="5"/>
      <c r="J71" s="5"/>
    </row>
    <row r="72" spans="1:10" ht="21" customHeight="1" x14ac:dyDescent="0.5">
      <c r="A72" s="2"/>
      <c r="B72" s="33" t="s">
        <v>169</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2615.6843462000002</v>
      </c>
      <c r="D76" s="88">
        <v>2562.5993254999998</v>
      </c>
      <c r="E76" s="88">
        <v>2570.6380473999998</v>
      </c>
      <c r="F76" s="88">
        <v>2724.9474732999997</v>
      </c>
      <c r="G76" s="88">
        <v>2661.3984636999999</v>
      </c>
      <c r="H76" s="88">
        <v>2759.2517640999999</v>
      </c>
      <c r="I76" s="88">
        <v>2811.6252064000009</v>
      </c>
      <c r="J76" s="88">
        <v>2803.899749799999</v>
      </c>
    </row>
    <row r="77" spans="1:10" ht="21" customHeight="1" x14ac:dyDescent="0.5">
      <c r="A77" s="2"/>
      <c r="B77" s="11" t="s">
        <v>137</v>
      </c>
      <c r="C77" s="88">
        <v>342.59652080000001</v>
      </c>
      <c r="D77" s="88">
        <v>373.94225129999995</v>
      </c>
      <c r="E77" s="88">
        <v>368.65135250000003</v>
      </c>
      <c r="F77" s="88">
        <v>387.26093990000004</v>
      </c>
      <c r="G77" s="88">
        <v>331.86715950000001</v>
      </c>
      <c r="H77" s="88">
        <v>342.45390519999995</v>
      </c>
      <c r="I77" s="88">
        <v>383.74310240000011</v>
      </c>
      <c r="J77" s="88">
        <v>420.69500139999991</v>
      </c>
    </row>
    <row r="78" spans="1:10" ht="21" customHeight="1" x14ac:dyDescent="0.5">
      <c r="A78" s="2"/>
      <c r="B78" s="11" t="s">
        <v>138</v>
      </c>
      <c r="C78" s="88">
        <v>7.1866881999999999</v>
      </c>
      <c r="D78" s="88">
        <v>8.9580380000000019</v>
      </c>
      <c r="E78" s="88">
        <v>2.9074165999999977</v>
      </c>
      <c r="F78" s="88">
        <v>-24.058091699999999</v>
      </c>
      <c r="G78" s="88">
        <v>-5.4323943999999997</v>
      </c>
      <c r="H78" s="88">
        <v>-17.785930100000002</v>
      </c>
      <c r="I78" s="88">
        <v>-19.2936646</v>
      </c>
      <c r="J78" s="88">
        <v>31.180247600000001</v>
      </c>
    </row>
    <row r="79" spans="1:10" ht="21" customHeight="1" x14ac:dyDescent="0.5">
      <c r="A79" s="2"/>
      <c r="B79" s="11" t="s">
        <v>139</v>
      </c>
      <c r="C79" s="88">
        <v>73.5947362</v>
      </c>
      <c r="D79" s="88">
        <v>209.07951589999999</v>
      </c>
      <c r="E79" s="88">
        <v>141.68466000000001</v>
      </c>
      <c r="F79" s="88">
        <v>156.74837330000003</v>
      </c>
      <c r="G79" s="88">
        <v>139.4224725</v>
      </c>
      <c r="H79" s="88">
        <v>120.28035980000001</v>
      </c>
      <c r="I79" s="88">
        <v>120.56036349999999</v>
      </c>
      <c r="J79" s="88">
        <v>130.98408219999999</v>
      </c>
    </row>
    <row r="80" spans="1:10" ht="21" customHeight="1" x14ac:dyDescent="0.5">
      <c r="A80" s="2"/>
      <c r="B80" s="37" t="s">
        <v>94</v>
      </c>
      <c r="C80" s="38">
        <v>3039.0622914</v>
      </c>
      <c r="D80" s="38">
        <v>3154.5791306999995</v>
      </c>
      <c r="E80" s="38">
        <v>3083.8814765000006</v>
      </c>
      <c r="F80" s="38">
        <v>3244.8986948000002</v>
      </c>
      <c r="G80" s="38">
        <v>3127.2557013000001</v>
      </c>
      <c r="H80" s="38">
        <v>3204.2000990000001</v>
      </c>
      <c r="I80" s="38">
        <v>3296.6350077000006</v>
      </c>
      <c r="J80" s="38">
        <v>3386.7590809999983</v>
      </c>
    </row>
    <row r="81" spans="1:10" ht="21" customHeight="1" x14ac:dyDescent="0.5">
      <c r="A81" s="2"/>
      <c r="B81" s="11" t="s">
        <v>141</v>
      </c>
      <c r="C81" s="88">
        <v>-1277.3206037</v>
      </c>
      <c r="D81" s="88">
        <v>-1270.3541704999998</v>
      </c>
      <c r="E81" s="88">
        <v>-1262.0695848</v>
      </c>
      <c r="F81" s="88">
        <v>-1255.4765057</v>
      </c>
      <c r="G81" s="88">
        <v>-1313.6168213999999</v>
      </c>
      <c r="H81" s="88">
        <v>-1312.7890445999997</v>
      </c>
      <c r="I81" s="88">
        <v>-1307.2676088000007</v>
      </c>
      <c r="J81" s="88">
        <v>-1353.5936550000001</v>
      </c>
    </row>
    <row r="82" spans="1:10" ht="21" customHeight="1" x14ac:dyDescent="0.5">
      <c r="A82" s="2"/>
      <c r="B82" s="11" t="s">
        <v>142</v>
      </c>
      <c r="C82" s="88">
        <v>-68.938062599999995</v>
      </c>
      <c r="D82" s="88">
        <v>-105.5025076</v>
      </c>
      <c r="E82" s="88">
        <v>-78.898977900000006</v>
      </c>
      <c r="F82" s="88">
        <v>-131.14122939999999</v>
      </c>
      <c r="G82" s="88">
        <v>-67.038087300000001</v>
      </c>
      <c r="H82" s="88">
        <v>-127.1809264</v>
      </c>
      <c r="I82" s="88">
        <v>-63.224734399999988</v>
      </c>
      <c r="J82" s="88">
        <v>-134.98410699999999</v>
      </c>
    </row>
    <row r="83" spans="1:10" ht="21" customHeight="1" x14ac:dyDescent="0.5">
      <c r="A83" s="2"/>
      <c r="B83" s="37" t="s">
        <v>95</v>
      </c>
      <c r="C83" s="38">
        <v>1692.8036251000001</v>
      </c>
      <c r="D83" s="38">
        <v>1778.7224525999998</v>
      </c>
      <c r="E83" s="38">
        <v>1742.9129138000003</v>
      </c>
      <c r="F83" s="38">
        <v>1858.2809596999996</v>
      </c>
      <c r="G83" s="38">
        <v>1746.6007926</v>
      </c>
      <c r="H83" s="38">
        <v>1764.2301279999999</v>
      </c>
      <c r="I83" s="38">
        <v>1926.1426644999997</v>
      </c>
      <c r="J83" s="38">
        <v>1898.1813190000003</v>
      </c>
    </row>
    <row r="84" spans="1:10" ht="21" customHeight="1" x14ac:dyDescent="0.5">
      <c r="A84" s="2"/>
      <c r="B84" s="11" t="s">
        <v>143</v>
      </c>
      <c r="C84" s="88">
        <v>-1080.6514677</v>
      </c>
      <c r="D84" s="88">
        <v>-1010.1195667000002</v>
      </c>
      <c r="E84" s="88">
        <v>-1097.9281560999998</v>
      </c>
      <c r="F84" s="88">
        <v>-1208.6124938999997</v>
      </c>
      <c r="G84" s="88">
        <v>-1076.5039228000001</v>
      </c>
      <c r="H84" s="88">
        <v>-964.38441509999984</v>
      </c>
      <c r="I84" s="88">
        <v>-1088.8958519000003</v>
      </c>
      <c r="J84" s="88">
        <v>-1327.6552619999998</v>
      </c>
    </row>
    <row r="85" spans="1:10" ht="21" customHeight="1" x14ac:dyDescent="0.5">
      <c r="A85" s="2"/>
      <c r="B85" s="11" t="s">
        <v>144</v>
      </c>
      <c r="C85" s="88">
        <v>-10.2804211</v>
      </c>
      <c r="D85" s="88">
        <v>-70.955795699999996</v>
      </c>
      <c r="E85" s="88">
        <v>-30.948251600000006</v>
      </c>
      <c r="F85" s="88">
        <v>-393.05483020000003</v>
      </c>
      <c r="G85" s="88">
        <v>-14.717382799999999</v>
      </c>
      <c r="H85" s="88">
        <v>-18.930808600000002</v>
      </c>
      <c r="I85" s="88">
        <v>-29.3943662</v>
      </c>
      <c r="J85" s="88">
        <v>-248.96130559999995</v>
      </c>
    </row>
    <row r="86" spans="1:10" ht="21" customHeight="1" x14ac:dyDescent="0.5">
      <c r="A86" s="2"/>
      <c r="B86" s="37" t="s">
        <v>96</v>
      </c>
      <c r="C86" s="38">
        <v>601.87173629999995</v>
      </c>
      <c r="D86" s="38">
        <v>697.64709019999998</v>
      </c>
      <c r="E86" s="38">
        <v>614.0365061</v>
      </c>
      <c r="F86" s="38">
        <v>256.61363560000018</v>
      </c>
      <c r="G86" s="38">
        <v>655.37948700000004</v>
      </c>
      <c r="H86" s="38">
        <v>780.91490429999988</v>
      </c>
      <c r="I86" s="38">
        <v>807.85244640000019</v>
      </c>
      <c r="J86" s="38">
        <v>321.56475139999975</v>
      </c>
    </row>
    <row r="87" spans="1:10" ht="21" customHeight="1" x14ac:dyDescent="0.5">
      <c r="A87" s="2"/>
      <c r="B87" s="11" t="s">
        <v>145</v>
      </c>
      <c r="C87" s="88">
        <v>-80.414228399999999</v>
      </c>
      <c r="D87" s="88">
        <v>-51.865593800000013</v>
      </c>
      <c r="E87" s="88">
        <v>-114.0293796</v>
      </c>
      <c r="F87" s="88">
        <v>-42.202689600000014</v>
      </c>
      <c r="G87" s="88">
        <v>-116.40040430000001</v>
      </c>
      <c r="H87" s="88">
        <v>-161.17872750000004</v>
      </c>
      <c r="I87" s="88">
        <v>-176.31773179999999</v>
      </c>
      <c r="J87" s="88">
        <v>-34.986382499999991</v>
      </c>
    </row>
    <row r="88" spans="1:10" ht="21" customHeight="1" x14ac:dyDescent="0.5">
      <c r="A88" s="2"/>
      <c r="B88" s="37" t="s">
        <v>146</v>
      </c>
      <c r="C88" s="38">
        <v>521.4575079</v>
      </c>
      <c r="D88" s="38">
        <v>645.78149640000004</v>
      </c>
      <c r="E88" s="38">
        <v>500.00712649999991</v>
      </c>
      <c r="F88" s="38">
        <v>214.41094599999997</v>
      </c>
      <c r="G88" s="38">
        <v>538.97908270000005</v>
      </c>
      <c r="H88" s="38">
        <v>619.73617679999995</v>
      </c>
      <c r="I88" s="38">
        <v>631.53471459999992</v>
      </c>
      <c r="J88" s="38">
        <v>286.57836890000021</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521.4575079</v>
      </c>
      <c r="D90" s="38">
        <v>645.78149640000004</v>
      </c>
      <c r="E90" s="38">
        <v>500.00712649999991</v>
      </c>
      <c r="F90" s="38">
        <v>214.41094599999997</v>
      </c>
      <c r="G90" s="38">
        <v>538.97908270000005</v>
      </c>
      <c r="H90" s="38">
        <v>619.73617679999995</v>
      </c>
      <c r="I90" s="38">
        <v>631.53471459999992</v>
      </c>
      <c r="J90" s="38">
        <v>286.57836890000021</v>
      </c>
    </row>
    <row r="91" spans="1:10" ht="21" customHeight="1" thickBot="1" x14ac:dyDescent="0.55000000000000004">
      <c r="A91" s="2"/>
      <c r="B91" s="11" t="s">
        <v>149</v>
      </c>
      <c r="C91" s="88">
        <v>-72.320957000000007</v>
      </c>
      <c r="D91" s="88">
        <v>-61.56173299999999</v>
      </c>
      <c r="E91" s="88">
        <v>-69.992271700000003</v>
      </c>
      <c r="F91" s="88">
        <v>-68.060505099999972</v>
      </c>
      <c r="G91" s="88">
        <v>-66.189128999999994</v>
      </c>
      <c r="H91" s="88">
        <v>-68.993078799999992</v>
      </c>
      <c r="I91" s="88">
        <v>-101.59467570000001</v>
      </c>
      <c r="J91" s="88">
        <v>-99.019841700000029</v>
      </c>
    </row>
    <row r="92" spans="1:10" ht="21" customHeight="1" thickBot="1" x14ac:dyDescent="0.55000000000000004">
      <c r="A92" s="2"/>
      <c r="B92" s="40" t="s">
        <v>105</v>
      </c>
      <c r="C92" s="41">
        <v>449.13655089999997</v>
      </c>
      <c r="D92" s="41">
        <v>584.21976339999992</v>
      </c>
      <c r="E92" s="41">
        <v>430.01485480000019</v>
      </c>
      <c r="F92" s="41">
        <v>146.35044089999997</v>
      </c>
      <c r="G92" s="41">
        <v>472.78995370000001</v>
      </c>
      <c r="H92" s="41">
        <v>550.74309799999992</v>
      </c>
      <c r="I92" s="41">
        <v>529.94003889999999</v>
      </c>
      <c r="J92" s="41">
        <v>187.55852720000007</v>
      </c>
    </row>
    <row r="93" spans="1:10" ht="21" customHeight="1" x14ac:dyDescent="0.5">
      <c r="A93" s="2"/>
      <c r="B93" s="11"/>
      <c r="C93" s="88"/>
      <c r="D93" s="88"/>
      <c r="E93" s="88"/>
      <c r="F93" s="88"/>
      <c r="G93" s="88"/>
      <c r="H93" s="88"/>
      <c r="I93" s="88"/>
      <c r="J93" s="88"/>
    </row>
    <row r="94" spans="1:10" ht="21" customHeight="1" x14ac:dyDescent="0.5">
      <c r="A94" s="2"/>
      <c r="B94" s="105"/>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200336.52461970001</v>
      </c>
      <c r="D100" s="88">
        <v>206125.5045176</v>
      </c>
      <c r="E100" s="88">
        <v>206021.929703</v>
      </c>
      <c r="F100" s="88">
        <v>207966.68077979999</v>
      </c>
      <c r="G100" s="88">
        <v>207725.97542589999</v>
      </c>
      <c r="H100" s="88">
        <v>211121.94795810001</v>
      </c>
      <c r="I100" s="88">
        <v>210757.2916037</v>
      </c>
      <c r="J100" s="88">
        <v>211894.09890429999</v>
      </c>
    </row>
    <row r="101" spans="1:10" ht="23" x14ac:dyDescent="0.25">
      <c r="B101" s="8" t="s">
        <v>14</v>
      </c>
      <c r="C101" s="12">
        <v>121699.0404229</v>
      </c>
      <c r="D101" s="12">
        <v>124937.7808665</v>
      </c>
      <c r="E101" s="12">
        <v>128202.147448</v>
      </c>
      <c r="F101" s="12">
        <v>131097.21056390001</v>
      </c>
      <c r="G101" s="12">
        <v>136669.39647560002</v>
      </c>
      <c r="H101" s="12">
        <v>138341.0648621</v>
      </c>
      <c r="I101" s="12">
        <v>135954.26090170001</v>
      </c>
      <c r="J101" s="12">
        <v>138998.50904549999</v>
      </c>
    </row>
    <row r="102" spans="1:10" ht="23" x14ac:dyDescent="0.25">
      <c r="B102" s="8" t="s">
        <v>315</v>
      </c>
      <c r="C102" s="12">
        <v>114849.029303</v>
      </c>
      <c r="D102" s="12">
        <v>117740.0728011</v>
      </c>
      <c r="E102" s="12">
        <v>120563.9747202</v>
      </c>
      <c r="F102" s="12">
        <v>123337.0171494</v>
      </c>
      <c r="G102" s="12">
        <v>128713.84091860001</v>
      </c>
      <c r="H102" s="12">
        <v>129987.20819629999</v>
      </c>
      <c r="I102" s="12">
        <v>127006.97626710001</v>
      </c>
      <c r="J102" s="12">
        <v>129909.2950131</v>
      </c>
    </row>
    <row r="103" spans="1:10" ht="23.5" thickBot="1" x14ac:dyDescent="0.3">
      <c r="B103" s="129" t="s">
        <v>316</v>
      </c>
      <c r="C103" s="130">
        <v>6850.0111199000003</v>
      </c>
      <c r="D103" s="130">
        <v>7197.7080654000001</v>
      </c>
      <c r="E103" s="130">
        <v>7638.1727277999998</v>
      </c>
      <c r="F103" s="130">
        <v>7760.1934144999996</v>
      </c>
      <c r="G103" s="130">
        <v>7955.5555569999997</v>
      </c>
      <c r="H103" s="130">
        <v>8353.8566658</v>
      </c>
      <c r="I103" s="130">
        <v>8947.2846346000006</v>
      </c>
      <c r="J103" s="130">
        <v>9089.2140323999993</v>
      </c>
    </row>
    <row r="104" spans="1:10" x14ac:dyDescent="0.25">
      <c r="F104" s="60"/>
    </row>
    <row r="105" spans="1:10" ht="19" x14ac:dyDescent="0.25">
      <c r="B105" s="14" t="s">
        <v>158</v>
      </c>
    </row>
    <row r="106" spans="1:10" ht="19" x14ac:dyDescent="0.25">
      <c r="B106" s="14" t="s">
        <v>321</v>
      </c>
    </row>
    <row r="107" spans="1:10" ht="19" x14ac:dyDescent="0.25">
      <c r="B107" s="14"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76C7-7D42-4111-A6CC-539394C0CCDF}">
  <dimension ref="A1:J6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+OBE_EUR!B3</f>
        <v>Openbank Europe</v>
      </c>
      <c r="C3" s="33" t="s">
        <v>41</v>
      </c>
      <c r="D3" s="5"/>
      <c r="E3" s="5"/>
      <c r="F3" s="5"/>
      <c r="H3" s="245" t="s">
        <v>37</v>
      </c>
      <c r="I3" s="245"/>
      <c r="J3" s="245"/>
    </row>
    <row r="4" spans="1:10" ht="21" customHeight="1" x14ac:dyDescent="0.5">
      <c r="A4" s="2"/>
      <c r="B4" s="33" t="str">
        <f>+OBE_EUR!B4</f>
        <v>EUR million</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336</v>
      </c>
      <c r="C7" s="5"/>
      <c r="D7" s="5"/>
      <c r="E7" s="5"/>
      <c r="F7" s="5"/>
      <c r="G7" s="5"/>
      <c r="H7" s="5"/>
      <c r="I7" s="5"/>
      <c r="J7" s="5"/>
    </row>
    <row r="8" spans="1:10" ht="21" customHeight="1" x14ac:dyDescent="0.5">
      <c r="A8" s="2"/>
      <c r="B8" s="33" t="s">
        <v>136</v>
      </c>
      <c r="C8" s="5"/>
      <c r="D8" s="5"/>
      <c r="E8" s="5"/>
      <c r="F8" s="5"/>
      <c r="G8" s="5"/>
      <c r="H8" s="5"/>
      <c r="I8" s="5"/>
      <c r="J8" s="5"/>
    </row>
    <row r="9" spans="1:10" ht="21" customHeight="1" thickBot="1" x14ac:dyDescent="0.55000000000000004">
      <c r="A9" s="2"/>
      <c r="B9" s="56"/>
      <c r="C9" s="6"/>
      <c r="D9" s="6"/>
      <c r="E9" s="7" t="s">
        <v>15</v>
      </c>
      <c r="F9" s="7"/>
      <c r="G9" s="5"/>
      <c r="H9" s="5"/>
      <c r="I9" s="5"/>
      <c r="J9" s="5"/>
    </row>
    <row r="10" spans="1:10" ht="21" customHeight="1" thickBot="1" x14ac:dyDescent="0.55000000000000004">
      <c r="A10" s="2"/>
      <c r="B10" s="5"/>
      <c r="C10" s="9">
        <v>2025</v>
      </c>
      <c r="D10" s="9">
        <v>2024</v>
      </c>
      <c r="E10" s="9" t="s">
        <v>16</v>
      </c>
      <c r="F10" s="9" t="s">
        <v>0</v>
      </c>
      <c r="G10" s="122"/>
      <c r="H10" s="5"/>
      <c r="I10" s="5"/>
      <c r="J10" s="5"/>
    </row>
    <row r="11" spans="1:10" ht="21" customHeight="1" x14ac:dyDescent="0.5">
      <c r="A11" s="2"/>
      <c r="B11" s="64" t="s">
        <v>135</v>
      </c>
      <c r="C11" s="8"/>
      <c r="D11" s="8"/>
      <c r="E11" s="8"/>
      <c r="F11" s="8"/>
      <c r="G11" s="5"/>
      <c r="H11" s="5"/>
      <c r="I11" s="5"/>
      <c r="J11" s="5"/>
    </row>
    <row r="12" spans="1:10" ht="21" customHeight="1" x14ac:dyDescent="0.5">
      <c r="A12" s="2"/>
      <c r="B12" s="33" t="s">
        <v>93</v>
      </c>
      <c r="C12" s="88">
        <v>4581.2758295000003</v>
      </c>
      <c r="D12" s="88">
        <v>4651.0976569000004</v>
      </c>
      <c r="E12" s="88">
        <v>-69.821827400000075</v>
      </c>
      <c r="F12" s="123">
        <v>-1.5011903114185947</v>
      </c>
      <c r="G12" s="5"/>
      <c r="H12" s="5"/>
      <c r="I12" s="5"/>
      <c r="J12" s="5"/>
    </row>
    <row r="13" spans="1:10" ht="21" customHeight="1" x14ac:dyDescent="0.5">
      <c r="A13" s="2"/>
      <c r="B13" s="33" t="s">
        <v>137</v>
      </c>
      <c r="C13" s="88">
        <v>338.76257520000001</v>
      </c>
      <c r="D13" s="88">
        <v>303.01547319999997</v>
      </c>
      <c r="E13" s="88">
        <v>35.747102000000041</v>
      </c>
      <c r="F13" s="123">
        <v>11.797120992697888</v>
      </c>
      <c r="G13" s="5"/>
      <c r="H13" s="5"/>
      <c r="I13" s="5"/>
      <c r="J13" s="5"/>
    </row>
    <row r="14" spans="1:10" ht="21" customHeight="1" x14ac:dyDescent="0.5">
      <c r="A14" s="2"/>
      <c r="B14" s="33" t="str">
        <f>+RCB_by_country_EUR!$B$10</f>
        <v>Gains (losses) on financial transactions and other</v>
      </c>
      <c r="C14" s="88">
        <f>+C15-C13-C12</f>
        <v>152.07762069999899</v>
      </c>
      <c r="D14" s="88">
        <f>+D15-D13-D12</f>
        <v>342.70435609999913</v>
      </c>
      <c r="E14" s="88">
        <f>+E15-E13-E12</f>
        <v>-190.62673539999992</v>
      </c>
      <c r="F14" s="123">
        <f>(+C14/D14-1)*100</f>
        <v>-55.624252218252046</v>
      </c>
      <c r="G14" s="5"/>
      <c r="H14" s="5"/>
      <c r="I14" s="5"/>
      <c r="J14" s="5"/>
    </row>
    <row r="15" spans="1:10" ht="21" customHeight="1" x14ac:dyDescent="0.5">
      <c r="A15" s="2"/>
      <c r="B15" s="121" t="s">
        <v>94</v>
      </c>
      <c r="C15" s="90">
        <v>5072.1160253999997</v>
      </c>
      <c r="D15" s="90">
        <v>5296.8174861999996</v>
      </c>
      <c r="E15" s="90">
        <v>-224.70146079999995</v>
      </c>
      <c r="F15" s="89">
        <v>-4.2421975343765048</v>
      </c>
      <c r="G15" s="5"/>
      <c r="H15" s="5"/>
      <c r="I15" s="5"/>
      <c r="J15" s="5"/>
    </row>
    <row r="16" spans="1:10" ht="21" customHeight="1" x14ac:dyDescent="0.5">
      <c r="A16" s="2"/>
      <c r="B16" s="11" t="s">
        <v>141</v>
      </c>
      <c r="C16" s="88">
        <v>-2141.3524305999999</v>
      </c>
      <c r="D16" s="88">
        <v>-2158.8652738999999</v>
      </c>
      <c r="E16" s="88">
        <v>17.512843299999986</v>
      </c>
      <c r="F16" s="123">
        <v>-0.81120593821785625</v>
      </c>
      <c r="G16" s="5"/>
      <c r="H16" s="5"/>
      <c r="I16" s="5"/>
      <c r="J16" s="5"/>
    </row>
    <row r="17" spans="1:10" ht="21" customHeight="1" x14ac:dyDescent="0.5">
      <c r="A17" s="2"/>
      <c r="B17" s="11" t="s">
        <v>142</v>
      </c>
      <c r="C17" s="88">
        <v>-46.749775399999997</v>
      </c>
      <c r="D17" s="88">
        <v>-66.282086500000005</v>
      </c>
      <c r="E17" s="88">
        <v>19.532311100000008</v>
      </c>
      <c r="F17" s="123">
        <v>-29.468461437163729</v>
      </c>
      <c r="G17" s="5"/>
      <c r="H17" s="5"/>
      <c r="I17" s="5"/>
      <c r="J17" s="5"/>
    </row>
    <row r="18" spans="1:10" ht="21" customHeight="1" x14ac:dyDescent="0.5">
      <c r="A18" s="2"/>
      <c r="B18" s="11" t="s">
        <v>143</v>
      </c>
      <c r="C18" s="88">
        <v>-2139.9500343999998</v>
      </c>
      <c r="D18" s="88">
        <v>-2465.6382515</v>
      </c>
      <c r="E18" s="88">
        <v>325.6882171000002</v>
      </c>
      <c r="F18" s="123">
        <v>-13.209083566977593</v>
      </c>
      <c r="G18" s="5"/>
      <c r="H18" s="5"/>
      <c r="I18" s="5"/>
      <c r="J18" s="5"/>
    </row>
    <row r="19" spans="1:10" ht="21" customHeight="1" x14ac:dyDescent="0.5">
      <c r="A19" s="2"/>
      <c r="B19" s="11" t="s">
        <v>144</v>
      </c>
      <c r="C19" s="88">
        <v>-45.005624900000001</v>
      </c>
      <c r="D19" s="88">
        <v>-55.049129999999998</v>
      </c>
      <c r="E19" s="88">
        <v>10.043505099999997</v>
      </c>
      <c r="F19" s="123">
        <v>-18.244620941330041</v>
      </c>
      <c r="G19" s="5"/>
      <c r="H19" s="5"/>
      <c r="I19" s="5"/>
      <c r="J19" s="5"/>
    </row>
    <row r="20" spans="1:10" ht="21" customHeight="1" thickBot="1" x14ac:dyDescent="0.55000000000000004">
      <c r="A20" s="2"/>
      <c r="B20" s="242" t="s">
        <v>96</v>
      </c>
      <c r="C20" s="243">
        <v>699.05816010000001</v>
      </c>
      <c r="D20" s="243">
        <v>550.98274430000004</v>
      </c>
      <c r="E20" s="243">
        <v>148.07541579999997</v>
      </c>
      <c r="F20" s="244">
        <v>26.874782800707024</v>
      </c>
      <c r="G20" s="5"/>
      <c r="H20" s="5"/>
      <c r="I20" s="5"/>
      <c r="J20" s="5"/>
    </row>
    <row r="21" spans="1:10" ht="21" customHeight="1" x14ac:dyDescent="0.5">
      <c r="A21" s="2"/>
      <c r="B21" s="11"/>
      <c r="C21" s="88"/>
      <c r="D21" s="88"/>
      <c r="E21" s="88"/>
      <c r="F21" s="123"/>
      <c r="G21" s="5"/>
      <c r="H21" s="5"/>
      <c r="I21" s="5"/>
      <c r="J21" s="5"/>
    </row>
    <row r="22" spans="1:10" ht="18" customHeight="1" x14ac:dyDescent="0.25">
      <c r="B22" s="14"/>
      <c r="C22" s="140"/>
      <c r="D22" s="140"/>
      <c r="E22" s="140"/>
      <c r="F22" s="141"/>
    </row>
    <row r="23" spans="1:10" ht="18" customHeight="1" thickBot="1" x14ac:dyDescent="0.3">
      <c r="E23" s="7" t="s">
        <v>15</v>
      </c>
      <c r="F23" s="7"/>
    </row>
    <row r="24" spans="1:10" ht="18" customHeight="1" thickBot="1" x14ac:dyDescent="0.3">
      <c r="C24" s="223" t="s">
        <v>171</v>
      </c>
      <c r="D24" s="223" t="s">
        <v>173</v>
      </c>
      <c r="E24" s="9" t="s">
        <v>16</v>
      </c>
      <c r="F24" s="9" t="s">
        <v>0</v>
      </c>
    </row>
    <row r="25" spans="1:10" ht="21" customHeight="1" x14ac:dyDescent="0.25">
      <c r="B25" s="64" t="s">
        <v>155</v>
      </c>
    </row>
    <row r="26" spans="1:10" ht="21" customHeight="1" x14ac:dyDescent="0.25">
      <c r="B26" s="8" t="s">
        <v>326</v>
      </c>
      <c r="C26" s="12">
        <v>47401.728597200003</v>
      </c>
      <c r="D26" s="12">
        <v>56265.5875428</v>
      </c>
      <c r="E26" s="12">
        <v>-8863.8589455999972</v>
      </c>
      <c r="F26" s="13">
        <v>-15.753605947609547</v>
      </c>
    </row>
    <row r="27" spans="1:10" ht="21" customHeight="1" x14ac:dyDescent="0.25">
      <c r="B27" s="8" t="s">
        <v>14</v>
      </c>
      <c r="C27" s="12">
        <v>50333.195142200006</v>
      </c>
      <c r="D27" s="12">
        <v>51229.989999500001</v>
      </c>
      <c r="E27" s="12">
        <v>-896.79485729999578</v>
      </c>
      <c r="F27" s="13">
        <v>-1.7505270981094245</v>
      </c>
    </row>
    <row r="28" spans="1:10" ht="21" customHeight="1" x14ac:dyDescent="0.25">
      <c r="B28" s="8" t="s">
        <v>327</v>
      </c>
      <c r="C28" s="12">
        <v>46444.252284200003</v>
      </c>
      <c r="D28" s="12">
        <v>47541.242725800003</v>
      </c>
      <c r="E28" s="12">
        <v>-1096.990441599999</v>
      </c>
      <c r="F28" s="13">
        <v>-2.3074500764042436</v>
      </c>
      <c r="G28" s="72"/>
      <c r="H28" s="60"/>
      <c r="I28" s="60"/>
      <c r="J28" s="60"/>
    </row>
    <row r="29" spans="1:10" ht="21" customHeight="1" thickBot="1" x14ac:dyDescent="0.3">
      <c r="B29" s="129" t="s">
        <v>316</v>
      </c>
      <c r="C29" s="130">
        <v>3888.9428579999999</v>
      </c>
      <c r="D29" s="130">
        <v>3688.7472736999998</v>
      </c>
      <c r="E29" s="130">
        <v>200.19558430000006</v>
      </c>
      <c r="F29" s="131">
        <v>5.4271970792727622</v>
      </c>
      <c r="G29" s="72"/>
      <c r="H29" s="60"/>
      <c r="I29" s="60"/>
      <c r="J29" s="60"/>
    </row>
    <row r="30" spans="1:10" ht="18" customHeight="1" x14ac:dyDescent="0.45">
      <c r="B30" s="132"/>
      <c r="C30" s="142"/>
      <c r="D30" s="142"/>
      <c r="E30" s="142"/>
      <c r="F30" s="45"/>
      <c r="G30" s="72"/>
      <c r="H30" s="60"/>
      <c r="I30" s="60"/>
      <c r="J30" s="60"/>
    </row>
    <row r="31" spans="1:10" ht="18" customHeight="1" x14ac:dyDescent="0.45">
      <c r="B31" s="132"/>
      <c r="C31" s="142"/>
      <c r="D31" s="142"/>
      <c r="E31" s="142"/>
      <c r="F31" s="45"/>
      <c r="G31" s="72"/>
      <c r="H31" s="60"/>
      <c r="I31" s="60"/>
      <c r="J31" s="60"/>
    </row>
    <row r="32" spans="1:10" ht="23" x14ac:dyDescent="0.25">
      <c r="B32" s="8"/>
    </row>
    <row r="33" spans="1:10" ht="23" x14ac:dyDescent="0.25">
      <c r="B33" s="8" t="s">
        <v>328</v>
      </c>
    </row>
    <row r="34" spans="1:10" ht="23" x14ac:dyDescent="0.25">
      <c r="B34" s="8" t="s">
        <v>329</v>
      </c>
    </row>
    <row r="35" spans="1:10" ht="23" x14ac:dyDescent="0.25">
      <c r="B35" s="8"/>
    </row>
    <row r="36" spans="1:10" ht="23" x14ac:dyDescent="0.25">
      <c r="B36" s="8"/>
    </row>
    <row r="40" spans="1:10" ht="75" customHeight="1" x14ac:dyDescent="0.25"/>
    <row r="41" spans="1:10" ht="29" x14ac:dyDescent="0.5">
      <c r="A41" s="2"/>
      <c r="B41" s="4" t="s">
        <v>336</v>
      </c>
      <c r="C41" s="5"/>
      <c r="D41" s="5"/>
      <c r="E41" s="5"/>
      <c r="F41" s="5"/>
      <c r="G41" s="5"/>
      <c r="H41" s="5"/>
      <c r="I41" s="5"/>
      <c r="J41" s="5"/>
    </row>
    <row r="42" spans="1:10" ht="21" customHeight="1" x14ac:dyDescent="0.5">
      <c r="A42" s="2"/>
      <c r="B42" s="33" t="s">
        <v>136</v>
      </c>
      <c r="C42" s="5"/>
      <c r="D42" s="5"/>
      <c r="E42" s="5"/>
      <c r="F42" s="5"/>
      <c r="G42" s="5"/>
      <c r="H42" s="5"/>
      <c r="I42" s="5"/>
      <c r="J42" s="5"/>
    </row>
    <row r="43" spans="1:10" ht="21" customHeight="1" x14ac:dyDescent="0.5">
      <c r="A43" s="2"/>
      <c r="B43" s="5"/>
      <c r="C43" s="5"/>
      <c r="D43" s="5"/>
      <c r="E43" s="5"/>
      <c r="F43" s="5"/>
      <c r="G43" s="5"/>
      <c r="H43" s="5"/>
      <c r="I43" s="5"/>
      <c r="J43" s="5"/>
    </row>
    <row r="44" spans="1:10" ht="21" customHeight="1" thickBot="1" x14ac:dyDescent="0.55000000000000004">
      <c r="A44" s="2"/>
      <c r="B44" s="8"/>
      <c r="C44" s="9" t="s">
        <v>161</v>
      </c>
      <c r="D44" s="9" t="s">
        <v>162</v>
      </c>
      <c r="E44" s="9" t="s">
        <v>163</v>
      </c>
      <c r="F44" s="9" t="s">
        <v>164</v>
      </c>
      <c r="G44" s="9" t="s">
        <v>165</v>
      </c>
      <c r="H44" s="9" t="s">
        <v>166</v>
      </c>
      <c r="I44" s="9" t="s">
        <v>167</v>
      </c>
      <c r="J44" s="9" t="s">
        <v>168</v>
      </c>
    </row>
    <row r="45" spans="1:10" ht="21" customHeight="1" x14ac:dyDescent="0.5">
      <c r="A45" s="2"/>
      <c r="B45" s="64" t="s">
        <v>135</v>
      </c>
      <c r="C45" s="8"/>
      <c r="D45" s="8"/>
      <c r="E45" s="8"/>
      <c r="F45" s="8"/>
      <c r="G45" s="137"/>
      <c r="H45" s="137"/>
      <c r="I45" s="137"/>
      <c r="J45" s="137"/>
    </row>
    <row r="46" spans="1:10" ht="21" customHeight="1" x14ac:dyDescent="0.5">
      <c r="A46" s="2"/>
      <c r="B46" s="33" t="s">
        <v>93</v>
      </c>
      <c r="C46" s="88">
        <v>1142.6903597999999</v>
      </c>
      <c r="D46" s="88">
        <v>1179.3782730000003</v>
      </c>
      <c r="E46" s="88">
        <v>1137.9474338999999</v>
      </c>
      <c r="F46" s="88">
        <v>1191.0815902000004</v>
      </c>
      <c r="G46" s="88">
        <v>1220.6744258000001</v>
      </c>
      <c r="H46" s="88">
        <v>1129.2734153999997</v>
      </c>
      <c r="I46" s="88">
        <v>1131.6357010000002</v>
      </c>
      <c r="J46" s="88">
        <v>1099.6922873000003</v>
      </c>
    </row>
    <row r="47" spans="1:10" ht="21" customHeight="1" x14ac:dyDescent="0.5">
      <c r="A47" s="2"/>
      <c r="B47" s="33" t="s">
        <v>137</v>
      </c>
      <c r="C47" s="88">
        <v>64.368677099999999</v>
      </c>
      <c r="D47" s="88">
        <v>67.110036999999991</v>
      </c>
      <c r="E47" s="88">
        <v>74.982445800000022</v>
      </c>
      <c r="F47" s="88">
        <v>96.554313299999961</v>
      </c>
      <c r="G47" s="88">
        <v>84.464986800000005</v>
      </c>
      <c r="H47" s="88">
        <v>90.129771300000002</v>
      </c>
      <c r="I47" s="88">
        <v>86.22988460000002</v>
      </c>
      <c r="J47" s="88">
        <v>77.937932499999988</v>
      </c>
    </row>
    <row r="48" spans="1:10" ht="21" customHeight="1" x14ac:dyDescent="0.5">
      <c r="A48" s="2"/>
      <c r="B48" s="33" t="str">
        <f>+RCB_by_country_EUR!$B$10</f>
        <v>Gains (losses) on financial transactions and other</v>
      </c>
      <c r="C48" s="88">
        <f>+C49-C47-C46</f>
        <v>97.065264800000023</v>
      </c>
      <c r="D48" s="88">
        <f>+D49-D47-D46</f>
        <v>105.55078810000009</v>
      </c>
      <c r="E48" s="88">
        <f t="shared" ref="E48:H48" si="0">+E49-E47-E46</f>
        <v>66.293314199999941</v>
      </c>
      <c r="F48" s="88">
        <f t="shared" si="0"/>
        <v>73.794988999999305</v>
      </c>
      <c r="G48" s="88">
        <f t="shared" si="0"/>
        <v>56.625403600000027</v>
      </c>
      <c r="H48" s="88">
        <f t="shared" si="0"/>
        <v>50.298092000000224</v>
      </c>
      <c r="I48" s="88">
        <f t="shared" ref="I48:J48" si="1">+I49-I47-I46</f>
        <v>14.256428099999766</v>
      </c>
      <c r="J48" s="88">
        <f t="shared" si="1"/>
        <v>30.897696999999425</v>
      </c>
    </row>
    <row r="49" spans="1:10" ht="21" customHeight="1" x14ac:dyDescent="0.5">
      <c r="A49" s="2"/>
      <c r="B49" s="121" t="s">
        <v>94</v>
      </c>
      <c r="C49" s="90">
        <v>1304.1243016999999</v>
      </c>
      <c r="D49" s="90">
        <v>1352.0390981000003</v>
      </c>
      <c r="E49" s="90">
        <v>1279.2231938999998</v>
      </c>
      <c r="F49" s="90">
        <v>1361.4308924999996</v>
      </c>
      <c r="G49" s="90">
        <v>1361.7648162</v>
      </c>
      <c r="H49" s="90">
        <v>1269.7012786999999</v>
      </c>
      <c r="I49" s="90">
        <v>1232.1220137</v>
      </c>
      <c r="J49" s="90">
        <v>1208.5279167999997</v>
      </c>
    </row>
    <row r="50" spans="1:10" ht="21" customHeight="1" x14ac:dyDescent="0.5">
      <c r="A50" s="2"/>
      <c r="B50" s="11" t="s">
        <v>141</v>
      </c>
      <c r="C50" s="88">
        <v>-544.71411320000004</v>
      </c>
      <c r="D50" s="88">
        <v>-547.08033209999996</v>
      </c>
      <c r="E50" s="88">
        <v>-525.23484610000014</v>
      </c>
      <c r="F50" s="88">
        <v>-541.83598249999977</v>
      </c>
      <c r="G50" s="88">
        <v>-573.62060750000001</v>
      </c>
      <c r="H50" s="88">
        <v>-520.37384970000016</v>
      </c>
      <c r="I50" s="88">
        <v>-504.3491755</v>
      </c>
      <c r="J50" s="88">
        <v>-543.00879789999976</v>
      </c>
    </row>
    <row r="51" spans="1:10" ht="21" customHeight="1" x14ac:dyDescent="0.5">
      <c r="A51" s="2"/>
      <c r="B51" s="11" t="s">
        <v>142</v>
      </c>
      <c r="C51" s="88">
        <v>-20.628908899999999</v>
      </c>
      <c r="D51" s="88">
        <v>-5.8891616000000013</v>
      </c>
      <c r="E51" s="88">
        <v>-18.482053800000003</v>
      </c>
      <c r="F51" s="88">
        <v>-21.281962200000002</v>
      </c>
      <c r="G51" s="88">
        <v>-13.737250700000001</v>
      </c>
      <c r="H51" s="88">
        <v>-8.2327843999999999</v>
      </c>
      <c r="I51" s="88">
        <v>-3.5846502999999998</v>
      </c>
      <c r="J51" s="88">
        <v>-21.195089999999997</v>
      </c>
    </row>
    <row r="52" spans="1:10" ht="21" customHeight="1" x14ac:dyDescent="0.5">
      <c r="A52" s="2"/>
      <c r="B52" s="11" t="s">
        <v>143</v>
      </c>
      <c r="C52" s="88">
        <v>-610.2429502</v>
      </c>
      <c r="D52" s="88">
        <v>-537.10308979999991</v>
      </c>
      <c r="E52" s="88">
        <v>-641.42658230000006</v>
      </c>
      <c r="F52" s="88">
        <v>-676.86562920000006</v>
      </c>
      <c r="G52" s="88">
        <v>-523.89107609999996</v>
      </c>
      <c r="H52" s="88">
        <v>-465.63797250000005</v>
      </c>
      <c r="I52" s="88">
        <v>-541.10010150000005</v>
      </c>
      <c r="J52" s="88">
        <v>-609.32088429999976</v>
      </c>
    </row>
    <row r="53" spans="1:10" ht="21" customHeight="1" x14ac:dyDescent="0.5">
      <c r="A53" s="2"/>
      <c r="B53" s="11" t="s">
        <v>144</v>
      </c>
      <c r="C53" s="88">
        <v>-7.7659098999999996</v>
      </c>
      <c r="D53" s="88">
        <v>-27.1440801</v>
      </c>
      <c r="E53" s="88">
        <v>-9.3360199999999978</v>
      </c>
      <c r="F53" s="88">
        <v>-10.80312</v>
      </c>
      <c r="G53" s="88">
        <v>-14.64888</v>
      </c>
      <c r="H53" s="88">
        <v>-10.28881</v>
      </c>
      <c r="I53" s="88">
        <v>-15.495680099999998</v>
      </c>
      <c r="J53" s="88">
        <v>-4.5722548000000032</v>
      </c>
    </row>
    <row r="54" spans="1:10" ht="21" customHeight="1" thickBot="1" x14ac:dyDescent="0.55000000000000004">
      <c r="A54" s="2"/>
      <c r="B54" s="242" t="s">
        <v>96</v>
      </c>
      <c r="C54" s="243">
        <v>120.7724195</v>
      </c>
      <c r="D54" s="243">
        <v>234.82243449999999</v>
      </c>
      <c r="E54" s="243">
        <v>84.743691699999999</v>
      </c>
      <c r="F54" s="243">
        <v>110.64419860000004</v>
      </c>
      <c r="G54" s="243">
        <v>235.86700189999999</v>
      </c>
      <c r="H54" s="243">
        <v>265.16786210000004</v>
      </c>
      <c r="I54" s="243">
        <v>167.59240629999994</v>
      </c>
      <c r="J54" s="243">
        <v>30.430889800000045</v>
      </c>
    </row>
    <row r="55" spans="1:10" ht="21" customHeight="1" x14ac:dyDescent="0.5">
      <c r="A55" s="2"/>
      <c r="B55" s="105"/>
      <c r="C55" s="106"/>
      <c r="D55" s="106"/>
      <c r="E55" s="106"/>
      <c r="F55" s="106"/>
      <c r="G55" s="106"/>
      <c r="H55" s="106"/>
      <c r="I55" s="106"/>
      <c r="J55" s="106"/>
    </row>
    <row r="56" spans="1:10" ht="21" customHeight="1" x14ac:dyDescent="0.5">
      <c r="A56" s="2"/>
      <c r="B56" s="105"/>
      <c r="C56" s="106"/>
      <c r="D56" s="106"/>
      <c r="E56" s="106"/>
      <c r="F56" s="106"/>
      <c r="G56" s="106"/>
      <c r="H56" s="106"/>
      <c r="I56" s="106"/>
      <c r="J56" s="106"/>
    </row>
    <row r="57" spans="1:10" ht="23.5" thickBot="1" x14ac:dyDescent="0.3">
      <c r="C57" s="223" t="s">
        <v>244</v>
      </c>
      <c r="D57" s="223" t="s">
        <v>245</v>
      </c>
      <c r="E57" s="223" t="s">
        <v>246</v>
      </c>
      <c r="F57" s="223" t="s">
        <v>173</v>
      </c>
      <c r="G57" s="223" t="s">
        <v>247</v>
      </c>
      <c r="H57" s="223" t="s">
        <v>248</v>
      </c>
      <c r="I57" s="223" t="s">
        <v>172</v>
      </c>
      <c r="J57" s="223" t="s">
        <v>171</v>
      </c>
    </row>
    <row r="58" spans="1:10" ht="23" x14ac:dyDescent="0.25">
      <c r="B58" s="64" t="s">
        <v>155</v>
      </c>
    </row>
    <row r="59" spans="1:10" ht="23" x14ac:dyDescent="0.25">
      <c r="B59" s="8" t="s">
        <v>326</v>
      </c>
      <c r="C59" s="88">
        <v>55336.093515400004</v>
      </c>
      <c r="D59" s="88">
        <v>57206.505845200001</v>
      </c>
      <c r="E59" s="88">
        <v>53685.750010299998</v>
      </c>
      <c r="F59" s="88">
        <v>56265.5875428</v>
      </c>
      <c r="G59" s="88">
        <v>54129.242277700003</v>
      </c>
      <c r="H59" s="88">
        <v>48389.407913900002</v>
      </c>
      <c r="I59" s="88">
        <v>48664.567547400002</v>
      </c>
      <c r="J59" s="88">
        <v>47401.728597200003</v>
      </c>
    </row>
    <row r="60" spans="1:10" ht="23" x14ac:dyDescent="0.25">
      <c r="B60" s="8" t="s">
        <v>14</v>
      </c>
      <c r="C60" s="12">
        <v>48543.553430799999</v>
      </c>
      <c r="D60" s="12">
        <v>48438.599452499999</v>
      </c>
      <c r="E60" s="12">
        <v>46246.846372499997</v>
      </c>
      <c r="F60" s="12">
        <v>51229.989999500001</v>
      </c>
      <c r="G60" s="12">
        <v>52204.340061899995</v>
      </c>
      <c r="H60" s="12">
        <v>49159.372753200005</v>
      </c>
      <c r="I60" s="12">
        <v>48742.696886500002</v>
      </c>
      <c r="J60" s="12">
        <v>50333.195142200006</v>
      </c>
    </row>
    <row r="61" spans="1:10" ht="23" x14ac:dyDescent="0.25">
      <c r="B61" s="8" t="s">
        <v>327</v>
      </c>
      <c r="C61" s="12">
        <v>45312.272480599997</v>
      </c>
      <c r="D61" s="12">
        <v>45095.6549696</v>
      </c>
      <c r="E61" s="12">
        <v>42829.3438226</v>
      </c>
      <c r="F61" s="12">
        <v>47541.242725800003</v>
      </c>
      <c r="G61" s="12">
        <v>48622.765567199996</v>
      </c>
      <c r="H61" s="12">
        <v>45572.422812800003</v>
      </c>
      <c r="I61" s="12">
        <v>44887.399149299999</v>
      </c>
      <c r="J61" s="12">
        <v>46444.252284200003</v>
      </c>
    </row>
    <row r="62" spans="1:10" ht="23.5" thickBot="1" x14ac:dyDescent="0.3">
      <c r="B62" s="129" t="s">
        <v>316</v>
      </c>
      <c r="C62" s="130">
        <v>3231.2809502</v>
      </c>
      <c r="D62" s="130">
        <v>3342.9444828999999</v>
      </c>
      <c r="E62" s="130">
        <v>3417.5025498999998</v>
      </c>
      <c r="F62" s="130">
        <v>3688.7472736999998</v>
      </c>
      <c r="G62" s="130">
        <v>3581.5744946999998</v>
      </c>
      <c r="H62" s="130">
        <v>3586.9499403999998</v>
      </c>
      <c r="I62" s="130">
        <v>3855.2977372</v>
      </c>
      <c r="J62" s="130">
        <v>3888.9428579999999</v>
      </c>
    </row>
    <row r="63" spans="1:10" ht="23" x14ac:dyDescent="0.25">
      <c r="B63" s="8"/>
      <c r="C63" s="12"/>
      <c r="D63" s="12"/>
      <c r="E63" s="12"/>
      <c r="F63" s="12"/>
      <c r="G63" s="12"/>
      <c r="H63" s="12"/>
      <c r="I63" s="12"/>
      <c r="J63" s="12"/>
    </row>
    <row r="65" spans="2:2" ht="19" x14ac:dyDescent="0.25">
      <c r="B65" s="14"/>
    </row>
    <row r="66" spans="2:2" ht="23" x14ac:dyDescent="0.25">
      <c r="B66" s="8" t="s">
        <v>328</v>
      </c>
    </row>
    <row r="67" spans="2:2" ht="23" x14ac:dyDescent="0.25">
      <c r="B67" s="8" t="s">
        <v>329</v>
      </c>
    </row>
    <row r="68" spans="2:2" ht="19" x14ac:dyDescent="0.25">
      <c r="B68" s="14"/>
    </row>
  </sheetData>
  <hyperlinks>
    <hyperlink ref="H3" location="DCBE_EUR!A1" display="Link" xr:uid="{20432142-C2E5-44B6-9874-FEA29DAF2C23}"/>
  </hyperlinks>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C27F-0460-482C-885A-7DAE112C4CC0}">
  <dimension ref="A1:J6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+OBE_EUR!B3</f>
        <v>Openbank Europe</v>
      </c>
      <c r="C3" s="33" t="s">
        <v>42</v>
      </c>
      <c r="D3" s="5"/>
      <c r="E3" s="5"/>
      <c r="F3" s="5"/>
      <c r="H3" s="245"/>
      <c r="I3" s="245" t="s">
        <v>37</v>
      </c>
      <c r="J3" s="245"/>
    </row>
    <row r="4" spans="1:10" ht="21" customHeight="1" x14ac:dyDescent="0.5">
      <c r="A4" s="2"/>
      <c r="B4" s="33" t="str">
        <f>+OBE_EUR!B4</f>
        <v>EUR million</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336</v>
      </c>
      <c r="C7" s="5"/>
      <c r="D7" s="5"/>
      <c r="E7" s="5"/>
      <c r="F7" s="5"/>
      <c r="G7" s="5"/>
      <c r="H7" s="5"/>
      <c r="I7" s="5"/>
      <c r="J7" s="5"/>
    </row>
    <row r="8" spans="1:10" ht="21" customHeight="1" x14ac:dyDescent="0.5">
      <c r="A8" s="2"/>
      <c r="B8" s="33" t="s">
        <v>169</v>
      </c>
      <c r="C8" s="5"/>
      <c r="D8" s="5"/>
      <c r="E8" s="5"/>
      <c r="F8" s="5"/>
      <c r="G8" s="5"/>
      <c r="H8" s="5"/>
      <c r="I8" s="5"/>
      <c r="J8" s="5"/>
    </row>
    <row r="9" spans="1:10" ht="21" customHeight="1" thickBot="1" x14ac:dyDescent="0.55000000000000004">
      <c r="A9" s="2"/>
      <c r="B9" s="56"/>
      <c r="C9" s="6"/>
      <c r="D9" s="6"/>
      <c r="E9" s="7" t="s">
        <v>15</v>
      </c>
      <c r="F9" s="7"/>
      <c r="G9" s="5"/>
      <c r="H9" s="5"/>
      <c r="I9" s="5"/>
      <c r="J9" s="5"/>
    </row>
    <row r="10" spans="1:10" ht="21" customHeight="1" thickBot="1" x14ac:dyDescent="0.55000000000000004">
      <c r="A10" s="2"/>
      <c r="B10" s="5"/>
      <c r="C10" s="9">
        <v>2025</v>
      </c>
      <c r="D10" s="9">
        <v>2024</v>
      </c>
      <c r="E10" s="9" t="s">
        <v>16</v>
      </c>
      <c r="F10" s="9" t="s">
        <v>0</v>
      </c>
      <c r="G10" s="122"/>
      <c r="H10" s="5"/>
      <c r="I10" s="5"/>
      <c r="J10" s="5"/>
    </row>
    <row r="11" spans="1:10" ht="21" customHeight="1" x14ac:dyDescent="0.5">
      <c r="A11" s="2"/>
      <c r="B11" s="64" t="s">
        <v>135</v>
      </c>
      <c r="C11" s="8"/>
      <c r="D11" s="8"/>
      <c r="E11" s="8"/>
      <c r="F11" s="8"/>
      <c r="G11" s="5"/>
      <c r="H11" s="5"/>
      <c r="I11" s="5"/>
      <c r="J11" s="5"/>
    </row>
    <row r="12" spans="1:10" ht="21" customHeight="1" x14ac:dyDescent="0.5">
      <c r="A12" s="2"/>
      <c r="B12" s="33" t="s">
        <v>93</v>
      </c>
      <c r="C12" s="88">
        <v>4581.2758295000003</v>
      </c>
      <c r="D12" s="88">
        <v>4458.1951976</v>
      </c>
      <c r="E12" s="88">
        <v>123.0806319000003</v>
      </c>
      <c r="F12" s="123">
        <v>2.7607726096483804</v>
      </c>
      <c r="G12" s="5"/>
      <c r="H12" s="5"/>
      <c r="I12" s="5"/>
      <c r="J12" s="5"/>
    </row>
    <row r="13" spans="1:10" ht="21" customHeight="1" x14ac:dyDescent="0.5">
      <c r="A13" s="2"/>
      <c r="B13" s="33" t="s">
        <v>137</v>
      </c>
      <c r="C13" s="88">
        <v>338.76257520000001</v>
      </c>
      <c r="D13" s="88">
        <v>290.44802479999998</v>
      </c>
      <c r="E13" s="88">
        <v>48.31455040000003</v>
      </c>
      <c r="F13" s="123">
        <v>16.634490950065508</v>
      </c>
      <c r="G13" s="5"/>
      <c r="H13" s="5"/>
      <c r="I13" s="5"/>
      <c r="J13" s="5"/>
    </row>
    <row r="14" spans="1:10" ht="21" customHeight="1" x14ac:dyDescent="0.5">
      <c r="A14" s="2"/>
      <c r="B14" s="33" t="str">
        <f>+RCB_by_country_EUR!$B$10</f>
        <v>Gains (losses) on financial transactions and other</v>
      </c>
      <c r="C14" s="88">
        <f>+C15-C13-C12</f>
        <v>152.07762069999899</v>
      </c>
      <c r="D14" s="88">
        <f>+D15-D13-D12</f>
        <v>328.49082759999965</v>
      </c>
      <c r="E14" s="88">
        <f>+E15-E13-E12</f>
        <v>-176.41320690000032</v>
      </c>
      <c r="F14" s="123">
        <f>(+C14/D14-1)*100</f>
        <v>-53.704150033320694</v>
      </c>
      <c r="G14" s="5"/>
      <c r="H14" s="5"/>
      <c r="I14" s="5"/>
      <c r="J14" s="5"/>
    </row>
    <row r="15" spans="1:10" ht="21" customHeight="1" x14ac:dyDescent="0.5">
      <c r="A15" s="2"/>
      <c r="B15" s="121" t="s">
        <v>94</v>
      </c>
      <c r="C15" s="90">
        <v>5072.1160253999997</v>
      </c>
      <c r="D15" s="90">
        <v>5077.1340499999997</v>
      </c>
      <c r="E15" s="90">
        <v>-5.0180245999999897</v>
      </c>
      <c r="F15" s="89">
        <v>-9.8835771334420258E-2</v>
      </c>
      <c r="G15" s="5"/>
      <c r="H15" s="5"/>
      <c r="I15" s="5"/>
      <c r="J15" s="5"/>
    </row>
    <row r="16" spans="1:10" ht="21" customHeight="1" x14ac:dyDescent="0.5">
      <c r="A16" s="2"/>
      <c r="B16" s="11" t="s">
        <v>141</v>
      </c>
      <c r="C16" s="88">
        <v>-2141.3524305999999</v>
      </c>
      <c r="D16" s="88">
        <v>-2069.3271798000001</v>
      </c>
      <c r="E16" s="88">
        <v>-72.025250799999867</v>
      </c>
      <c r="F16" s="123">
        <v>3.4806120319243616</v>
      </c>
      <c r="G16" s="5"/>
      <c r="H16" s="5"/>
      <c r="I16" s="5"/>
      <c r="J16" s="5"/>
    </row>
    <row r="17" spans="1:10" ht="21" customHeight="1" x14ac:dyDescent="0.5">
      <c r="A17" s="2"/>
      <c r="B17" s="11" t="s">
        <v>142</v>
      </c>
      <c r="C17" s="88">
        <v>-46.749775399999997</v>
      </c>
      <c r="D17" s="88">
        <v>-63.533062800000003</v>
      </c>
      <c r="E17" s="88">
        <v>16.783287400000006</v>
      </c>
      <c r="F17" s="123">
        <v>-26.416619410956535</v>
      </c>
      <c r="G17" s="5"/>
      <c r="H17" s="5"/>
      <c r="I17" s="5"/>
      <c r="J17" s="5"/>
    </row>
    <row r="18" spans="1:10" ht="21" customHeight="1" x14ac:dyDescent="0.5">
      <c r="A18" s="2"/>
      <c r="B18" s="11" t="s">
        <v>143</v>
      </c>
      <c r="C18" s="88">
        <v>-2139.9500343999998</v>
      </c>
      <c r="D18" s="88">
        <v>-2363.3768678000001</v>
      </c>
      <c r="E18" s="88">
        <v>223.42683340000031</v>
      </c>
      <c r="F18" s="123">
        <v>-9.4537116125699399</v>
      </c>
      <c r="G18" s="5"/>
      <c r="H18" s="5"/>
      <c r="I18" s="5"/>
      <c r="J18" s="5"/>
    </row>
    <row r="19" spans="1:10" ht="21" customHeight="1" x14ac:dyDescent="0.5">
      <c r="A19" s="2"/>
      <c r="B19" s="11" t="s">
        <v>144</v>
      </c>
      <c r="C19" s="88">
        <v>-45.005624900000001</v>
      </c>
      <c r="D19" s="88">
        <v>-52.765988800000002</v>
      </c>
      <c r="E19" s="88">
        <v>7.7603639000000015</v>
      </c>
      <c r="F19" s="123">
        <v>-14.707132523213517</v>
      </c>
      <c r="G19" s="5"/>
      <c r="H19" s="5"/>
      <c r="I19" s="5"/>
      <c r="J19" s="5"/>
    </row>
    <row r="20" spans="1:10" ht="21" customHeight="1" thickBot="1" x14ac:dyDescent="0.55000000000000004">
      <c r="A20" s="2"/>
      <c r="B20" s="242" t="s">
        <v>96</v>
      </c>
      <c r="C20" s="243">
        <v>699.05816010000001</v>
      </c>
      <c r="D20" s="243">
        <v>528.13095080000005</v>
      </c>
      <c r="E20" s="243">
        <v>170.92720929999996</v>
      </c>
      <c r="F20" s="244">
        <v>32.364550693551202</v>
      </c>
      <c r="G20" s="5"/>
      <c r="H20" s="5"/>
      <c r="I20" s="5"/>
      <c r="J20" s="5"/>
    </row>
    <row r="21" spans="1:10" ht="21" customHeight="1" x14ac:dyDescent="0.5">
      <c r="A21" s="2"/>
      <c r="B21" s="11"/>
      <c r="C21" s="88"/>
      <c r="D21" s="88"/>
      <c r="E21" s="88"/>
      <c r="F21" s="123"/>
      <c r="G21" s="5"/>
      <c r="H21" s="5"/>
      <c r="I21" s="5"/>
      <c r="J21" s="5"/>
    </row>
    <row r="22" spans="1:10" ht="18" customHeight="1" x14ac:dyDescent="0.25">
      <c r="B22" s="14"/>
      <c r="C22" s="140"/>
      <c r="D22" s="140"/>
      <c r="E22" s="140"/>
      <c r="F22" s="141"/>
    </row>
    <row r="23" spans="1:10" ht="18" customHeight="1" thickBot="1" x14ac:dyDescent="0.3">
      <c r="E23" s="7" t="s">
        <v>15</v>
      </c>
      <c r="F23" s="7"/>
    </row>
    <row r="24" spans="1:10" ht="18" customHeight="1" thickBot="1" x14ac:dyDescent="0.3">
      <c r="C24" s="223" t="s">
        <v>171</v>
      </c>
      <c r="D24" s="223" t="s">
        <v>173</v>
      </c>
      <c r="E24" s="9" t="s">
        <v>16</v>
      </c>
      <c r="F24" s="9" t="s">
        <v>0</v>
      </c>
    </row>
    <row r="25" spans="1:10" ht="21" customHeight="1" x14ac:dyDescent="0.25">
      <c r="B25" s="64" t="s">
        <v>155</v>
      </c>
    </row>
    <row r="26" spans="1:10" ht="21" customHeight="1" x14ac:dyDescent="0.25">
      <c r="B26" s="8" t="s">
        <v>326</v>
      </c>
      <c r="C26" s="12">
        <v>47401.728597200003</v>
      </c>
      <c r="D26" s="12">
        <v>49725.359116599997</v>
      </c>
      <c r="E26" s="12">
        <v>-2323.6305193999942</v>
      </c>
      <c r="F26" s="13">
        <v>-4.6729285834846559</v>
      </c>
    </row>
    <row r="27" spans="1:10" ht="21" customHeight="1" x14ac:dyDescent="0.25">
      <c r="B27" s="8" t="s">
        <v>14</v>
      </c>
      <c r="C27" s="12">
        <v>50333.195142200006</v>
      </c>
      <c r="D27" s="12">
        <v>45275.091961400001</v>
      </c>
      <c r="E27" s="12">
        <v>5058.1031808000043</v>
      </c>
      <c r="F27" s="13">
        <v>11.171933532707943</v>
      </c>
    </row>
    <row r="28" spans="1:10" ht="21" customHeight="1" x14ac:dyDescent="0.25">
      <c r="B28" s="8" t="s">
        <v>327</v>
      </c>
      <c r="C28" s="12">
        <v>46444.252284200003</v>
      </c>
      <c r="D28" s="12">
        <v>42015.119198599998</v>
      </c>
      <c r="E28" s="12">
        <v>4429.1330856000059</v>
      </c>
      <c r="F28" s="13">
        <v>10.541760133213167</v>
      </c>
      <c r="G28" s="72"/>
      <c r="H28" s="60"/>
      <c r="I28" s="60"/>
      <c r="J28" s="60"/>
    </row>
    <row r="29" spans="1:10" ht="21" customHeight="1" thickBot="1" x14ac:dyDescent="0.3">
      <c r="B29" s="129" t="s">
        <v>316</v>
      </c>
      <c r="C29" s="130">
        <v>3888.9428579999999</v>
      </c>
      <c r="D29" s="130">
        <v>3259.9727628000001</v>
      </c>
      <c r="E29" s="130">
        <v>628.97009519999983</v>
      </c>
      <c r="F29" s="131">
        <v>19.293722400912809</v>
      </c>
      <c r="G29" s="72"/>
      <c r="H29" s="60"/>
      <c r="I29" s="60"/>
      <c r="J29" s="60"/>
    </row>
    <row r="30" spans="1:10" ht="18" customHeight="1" x14ac:dyDescent="0.45">
      <c r="B30" s="132"/>
      <c r="C30" s="142"/>
      <c r="D30" s="142"/>
      <c r="E30" s="142"/>
      <c r="F30" s="45"/>
      <c r="G30" s="72"/>
      <c r="H30" s="60"/>
      <c r="I30" s="60"/>
      <c r="J30" s="60"/>
    </row>
    <row r="31" spans="1:10" ht="18" customHeight="1" x14ac:dyDescent="0.45">
      <c r="B31" s="132"/>
      <c r="C31" s="142"/>
      <c r="D31" s="142"/>
      <c r="E31" s="142"/>
      <c r="F31" s="45"/>
      <c r="G31" s="72"/>
      <c r="H31" s="60"/>
      <c r="I31" s="60"/>
      <c r="J31" s="60"/>
    </row>
    <row r="32" spans="1:10" ht="23" x14ac:dyDescent="0.25">
      <c r="B32" s="8"/>
    </row>
    <row r="33" spans="1:10" ht="23" x14ac:dyDescent="0.25">
      <c r="B33" s="8" t="s">
        <v>328</v>
      </c>
    </row>
    <row r="34" spans="1:10" ht="23" x14ac:dyDescent="0.25">
      <c r="B34" s="8" t="s">
        <v>329</v>
      </c>
    </row>
    <row r="35" spans="1:10" ht="23" x14ac:dyDescent="0.25">
      <c r="B35" s="8"/>
    </row>
    <row r="36" spans="1:10" ht="23" x14ac:dyDescent="0.25">
      <c r="B36" s="8"/>
    </row>
    <row r="40" spans="1:10" ht="75" customHeight="1" x14ac:dyDescent="0.25"/>
    <row r="41" spans="1:10" ht="29" x14ac:dyDescent="0.5">
      <c r="A41" s="2"/>
      <c r="B41" s="4" t="s">
        <v>336</v>
      </c>
      <c r="C41" s="5"/>
      <c r="D41" s="5"/>
      <c r="E41" s="5"/>
      <c r="F41" s="5"/>
      <c r="G41" s="5"/>
      <c r="H41" s="5"/>
      <c r="I41" s="5"/>
      <c r="J41" s="5"/>
    </row>
    <row r="42" spans="1:10" ht="21" customHeight="1" x14ac:dyDescent="0.5">
      <c r="A42" s="2"/>
      <c r="B42" s="33" t="s">
        <v>169</v>
      </c>
      <c r="C42" s="5"/>
      <c r="D42" s="5"/>
      <c r="E42" s="5"/>
      <c r="F42" s="5"/>
      <c r="G42" s="5"/>
      <c r="H42" s="5"/>
      <c r="I42" s="5"/>
      <c r="J42" s="5"/>
    </row>
    <row r="43" spans="1:10" ht="21" customHeight="1" x14ac:dyDescent="0.5">
      <c r="A43" s="2"/>
      <c r="B43" s="5"/>
      <c r="C43" s="5"/>
      <c r="D43" s="5"/>
      <c r="E43" s="5"/>
      <c r="F43" s="5"/>
      <c r="G43" s="5"/>
      <c r="H43" s="5"/>
      <c r="I43" s="5"/>
      <c r="J43" s="5"/>
    </row>
    <row r="44" spans="1:10" ht="21" customHeight="1" thickBot="1" x14ac:dyDescent="0.55000000000000004">
      <c r="A44" s="2"/>
      <c r="B44" s="8"/>
      <c r="C44" s="9" t="s">
        <v>161</v>
      </c>
      <c r="D44" s="9" t="s">
        <v>162</v>
      </c>
      <c r="E44" s="9" t="s">
        <v>163</v>
      </c>
      <c r="F44" s="9" t="s">
        <v>164</v>
      </c>
      <c r="G44" s="9" t="s">
        <v>165</v>
      </c>
      <c r="H44" s="9" t="s">
        <v>166</v>
      </c>
      <c r="I44" s="9" t="s">
        <v>167</v>
      </c>
      <c r="J44" s="9" t="s">
        <v>168</v>
      </c>
    </row>
    <row r="45" spans="1:10" ht="21" customHeight="1" x14ac:dyDescent="0.5">
      <c r="A45" s="2"/>
      <c r="B45" s="64" t="s">
        <v>135</v>
      </c>
      <c r="C45" s="8"/>
      <c r="D45" s="8"/>
      <c r="E45" s="8"/>
      <c r="F45" s="8"/>
      <c r="G45" s="137"/>
      <c r="H45" s="137"/>
      <c r="I45" s="137"/>
      <c r="J45" s="137"/>
    </row>
    <row r="46" spans="1:10" ht="21" customHeight="1" x14ac:dyDescent="0.5">
      <c r="A46" s="2"/>
      <c r="B46" s="33" t="s">
        <v>93</v>
      </c>
      <c r="C46" s="88">
        <v>1099.0111512000001</v>
      </c>
      <c r="D46" s="88">
        <v>1125.2573833999998</v>
      </c>
      <c r="E46" s="88">
        <v>1108.0810073000002</v>
      </c>
      <c r="F46" s="88">
        <v>1125.8456557</v>
      </c>
      <c r="G46" s="88">
        <v>1138.3122653999999</v>
      </c>
      <c r="H46" s="88">
        <v>1135.1069600000001</v>
      </c>
      <c r="I46" s="88">
        <v>1172.6616400000003</v>
      </c>
      <c r="J46" s="88">
        <v>1135.1949641000001</v>
      </c>
    </row>
    <row r="47" spans="1:10" ht="21" customHeight="1" x14ac:dyDescent="0.5">
      <c r="A47" s="2"/>
      <c r="B47" s="33" t="s">
        <v>137</v>
      </c>
      <c r="C47" s="88">
        <v>61.908192</v>
      </c>
      <c r="D47" s="88">
        <v>64.032946499999994</v>
      </c>
      <c r="E47" s="88">
        <v>72.902085700000015</v>
      </c>
      <c r="F47" s="88">
        <v>91.604800599999976</v>
      </c>
      <c r="G47" s="88">
        <v>78.765908800000005</v>
      </c>
      <c r="H47" s="88">
        <v>90.142980399999999</v>
      </c>
      <c r="I47" s="88">
        <v>89.256051600000006</v>
      </c>
      <c r="J47" s="88">
        <v>80.597634400000004</v>
      </c>
    </row>
    <row r="48" spans="1:10" ht="21" customHeight="1" x14ac:dyDescent="0.5">
      <c r="A48" s="2"/>
      <c r="B48" s="33" t="str">
        <f>+RCB_by_country_EUR!$B$10</f>
        <v>Gains (losses) on financial transactions and other</v>
      </c>
      <c r="C48" s="88">
        <f>+C49-C47-C46</f>
        <v>93.354955799999743</v>
      </c>
      <c r="D48" s="88">
        <f t="shared" ref="D48:H48" si="0">+D49-D47-D46</f>
        <v>100.72738310000022</v>
      </c>
      <c r="E48" s="88">
        <f t="shared" si="0"/>
        <v>64.904899199999818</v>
      </c>
      <c r="F48" s="88">
        <f t="shared" si="0"/>
        <v>69.503589499999634</v>
      </c>
      <c r="G48" s="88">
        <f t="shared" si="0"/>
        <v>52.804736800000001</v>
      </c>
      <c r="H48" s="88">
        <f t="shared" si="0"/>
        <v>50.636678500000244</v>
      </c>
      <c r="I48" s="88">
        <f t="shared" ref="I48:J48" si="1">+I49-I47-I46</f>
        <v>16.50280269999962</v>
      </c>
      <c r="J48" s="88">
        <f t="shared" si="1"/>
        <v>32.133402699999351</v>
      </c>
    </row>
    <row r="49" spans="1:10" ht="21" customHeight="1" x14ac:dyDescent="0.5">
      <c r="A49" s="2"/>
      <c r="B49" s="121" t="s">
        <v>94</v>
      </c>
      <c r="C49" s="90">
        <v>1254.2742989999999</v>
      </c>
      <c r="D49" s="90">
        <v>1290.017713</v>
      </c>
      <c r="E49" s="90">
        <v>1245.8879922000001</v>
      </c>
      <c r="F49" s="90">
        <v>1286.9540457999997</v>
      </c>
      <c r="G49" s="90">
        <v>1269.8829109999999</v>
      </c>
      <c r="H49" s="90">
        <v>1275.8866189000003</v>
      </c>
      <c r="I49" s="90">
        <v>1278.4204943</v>
      </c>
      <c r="J49" s="90">
        <v>1247.9260011999995</v>
      </c>
    </row>
    <row r="50" spans="1:10" ht="21" customHeight="1" x14ac:dyDescent="0.5">
      <c r="A50" s="2"/>
      <c r="B50" s="11" t="s">
        <v>141</v>
      </c>
      <c r="C50" s="88">
        <v>-523.8924786</v>
      </c>
      <c r="D50" s="88">
        <v>-521.91813879999995</v>
      </c>
      <c r="E50" s="88">
        <v>-511.55406400000015</v>
      </c>
      <c r="F50" s="88">
        <v>-511.96249839999996</v>
      </c>
      <c r="G50" s="88">
        <v>-534.91689480000002</v>
      </c>
      <c r="H50" s="88">
        <v>-523.45043939999994</v>
      </c>
      <c r="I50" s="88">
        <v>-523.67754350000018</v>
      </c>
      <c r="J50" s="88">
        <v>-559.30755289999979</v>
      </c>
    </row>
    <row r="51" spans="1:10" ht="21" customHeight="1" x14ac:dyDescent="0.5">
      <c r="A51" s="2"/>
      <c r="B51" s="11" t="s">
        <v>142</v>
      </c>
      <c r="C51" s="88">
        <v>-19.8403712</v>
      </c>
      <c r="D51" s="88">
        <v>-5.5608201000000008</v>
      </c>
      <c r="E51" s="88">
        <v>-17.938533299999996</v>
      </c>
      <c r="F51" s="88">
        <v>-20.193338200000007</v>
      </c>
      <c r="G51" s="88">
        <v>-12.8103619</v>
      </c>
      <c r="H51" s="88">
        <v>-8.4441950999999982</v>
      </c>
      <c r="I51" s="88">
        <v>-4.0395402000000011</v>
      </c>
      <c r="J51" s="88">
        <v>-21.455678199999998</v>
      </c>
    </row>
    <row r="52" spans="1:10" ht="21" customHeight="1" x14ac:dyDescent="0.5">
      <c r="A52" s="2"/>
      <c r="B52" s="11" t="s">
        <v>143</v>
      </c>
      <c r="C52" s="88">
        <v>-586.91648359999999</v>
      </c>
      <c r="D52" s="88">
        <v>-512.10602560000007</v>
      </c>
      <c r="E52" s="88">
        <v>-623.74857440000005</v>
      </c>
      <c r="F52" s="88">
        <v>-640.60578420000002</v>
      </c>
      <c r="G52" s="88">
        <v>-488.54274789999999</v>
      </c>
      <c r="H52" s="88">
        <v>-468.76120749999995</v>
      </c>
      <c r="I52" s="88">
        <v>-557.71694290000005</v>
      </c>
      <c r="J52" s="88">
        <v>-624.92913609999982</v>
      </c>
    </row>
    <row r="53" spans="1:10" ht="21" customHeight="1" x14ac:dyDescent="0.5">
      <c r="A53" s="2"/>
      <c r="B53" s="11" t="s">
        <v>144</v>
      </c>
      <c r="C53" s="88">
        <v>-7.4690591</v>
      </c>
      <c r="D53" s="88">
        <v>-25.970603800000003</v>
      </c>
      <c r="E53" s="88">
        <v>-9.1737724999999983</v>
      </c>
      <c r="F53" s="88">
        <v>-10.152553400000002</v>
      </c>
      <c r="G53" s="88">
        <v>-13.660481000000001</v>
      </c>
      <c r="H53" s="88">
        <v>-10.465085899999998</v>
      </c>
      <c r="I53" s="88">
        <v>-15.895492900000004</v>
      </c>
      <c r="J53" s="88">
        <v>-4.9845650999999975</v>
      </c>
    </row>
    <row r="54" spans="1:10" ht="21" customHeight="1" thickBot="1" x14ac:dyDescent="0.55000000000000004">
      <c r="A54" s="2"/>
      <c r="B54" s="242" t="s">
        <v>96</v>
      </c>
      <c r="C54" s="243">
        <v>116.1559065</v>
      </c>
      <c r="D54" s="243">
        <v>224.4621247</v>
      </c>
      <c r="E54" s="243">
        <v>83.473048000000006</v>
      </c>
      <c r="F54" s="243">
        <v>104.03987160000003</v>
      </c>
      <c r="G54" s="243">
        <v>219.95242540000001</v>
      </c>
      <c r="H54" s="243">
        <v>264.76569099999995</v>
      </c>
      <c r="I54" s="243">
        <v>177.09097480000003</v>
      </c>
      <c r="J54" s="243">
        <v>37.249068899999997</v>
      </c>
    </row>
    <row r="55" spans="1:10" ht="21" customHeight="1" x14ac:dyDescent="0.5">
      <c r="A55" s="2"/>
      <c r="B55" s="105"/>
      <c r="C55" s="106"/>
      <c r="D55" s="106"/>
      <c r="E55" s="106"/>
      <c r="F55" s="106"/>
      <c r="G55" s="106"/>
      <c r="H55" s="106"/>
      <c r="I55" s="106"/>
      <c r="J55" s="106"/>
    </row>
    <row r="56" spans="1:10" ht="21" customHeight="1" x14ac:dyDescent="0.5">
      <c r="A56" s="2"/>
      <c r="B56" s="105"/>
      <c r="C56" s="106"/>
      <c r="D56" s="106"/>
      <c r="E56" s="106"/>
      <c r="F56" s="106"/>
      <c r="G56" s="106"/>
      <c r="H56" s="106"/>
      <c r="I56" s="106"/>
      <c r="J56" s="106"/>
    </row>
    <row r="57" spans="1:10" ht="23.5" thickBot="1" x14ac:dyDescent="0.3">
      <c r="C57" s="223" t="s">
        <v>244</v>
      </c>
      <c r="D57" s="223" t="s">
        <v>245</v>
      </c>
      <c r="E57" s="223" t="s">
        <v>246</v>
      </c>
      <c r="F57" s="223" t="s">
        <v>173</v>
      </c>
      <c r="G57" s="223" t="s">
        <v>247</v>
      </c>
      <c r="H57" s="223" t="s">
        <v>248</v>
      </c>
      <c r="I57" s="223" t="s">
        <v>172</v>
      </c>
      <c r="J57" s="223" t="s">
        <v>171</v>
      </c>
    </row>
    <row r="58" spans="1:10" ht="23" x14ac:dyDescent="0.25">
      <c r="B58" s="64" t="s">
        <v>155</v>
      </c>
    </row>
    <row r="59" spans="1:10" ht="23" x14ac:dyDescent="0.25">
      <c r="B59" s="8" t="s">
        <v>326</v>
      </c>
      <c r="C59" s="88">
        <v>50826.738497500002</v>
      </c>
      <c r="D59" s="88">
        <v>52126.241120799998</v>
      </c>
      <c r="E59" s="88">
        <v>50952.5991612</v>
      </c>
      <c r="F59" s="88">
        <v>49725.359116599997</v>
      </c>
      <c r="G59" s="88">
        <v>49771.1844509</v>
      </c>
      <c r="H59" s="88">
        <v>48364.711040299997</v>
      </c>
      <c r="I59" s="88">
        <v>48571.427638200003</v>
      </c>
      <c r="J59" s="88">
        <v>47401.728597200003</v>
      </c>
    </row>
    <row r="60" spans="1:10" ht="23" x14ac:dyDescent="0.25">
      <c r="B60" s="8" t="s">
        <v>14</v>
      </c>
      <c r="C60" s="12">
        <v>44587.724561700001</v>
      </c>
      <c r="D60" s="12">
        <v>44136.974934700003</v>
      </c>
      <c r="E60" s="12">
        <v>43892.4113985</v>
      </c>
      <c r="F60" s="12">
        <v>45275.091961400001</v>
      </c>
      <c r="G60" s="12">
        <v>48001.260113899996</v>
      </c>
      <c r="H60" s="12">
        <v>49134.282906699998</v>
      </c>
      <c r="I60" s="12">
        <v>48649.407444600001</v>
      </c>
      <c r="J60" s="12">
        <v>50333.195142200006</v>
      </c>
    </row>
    <row r="61" spans="1:10" ht="23" x14ac:dyDescent="0.25">
      <c r="B61" s="8" t="s">
        <v>327</v>
      </c>
      <c r="C61" s="12">
        <v>41619.761674599999</v>
      </c>
      <c r="D61" s="12">
        <v>41090.903031000002</v>
      </c>
      <c r="E61" s="12">
        <v>40648.894496499997</v>
      </c>
      <c r="F61" s="12">
        <v>42015.119198599998</v>
      </c>
      <c r="G61" s="12">
        <v>44708.045627699998</v>
      </c>
      <c r="H61" s="12">
        <v>45549.163665499997</v>
      </c>
      <c r="I61" s="12">
        <v>44801.488424499999</v>
      </c>
      <c r="J61" s="12">
        <v>46444.252284200003</v>
      </c>
    </row>
    <row r="62" spans="1:10" ht="23.5" thickBot="1" x14ac:dyDescent="0.3">
      <c r="B62" s="129" t="s">
        <v>316</v>
      </c>
      <c r="C62" s="130">
        <v>2967.9628871</v>
      </c>
      <c r="D62" s="130">
        <v>3046.0719036999999</v>
      </c>
      <c r="E62" s="130">
        <v>3243.5169019999998</v>
      </c>
      <c r="F62" s="130">
        <v>3259.9727628000001</v>
      </c>
      <c r="G62" s="130">
        <v>3293.2144862</v>
      </c>
      <c r="H62" s="130">
        <v>3585.1192412</v>
      </c>
      <c r="I62" s="130">
        <v>3847.9190201000001</v>
      </c>
      <c r="J62" s="130">
        <v>3888.9428579999999</v>
      </c>
    </row>
    <row r="63" spans="1:10" ht="23" x14ac:dyDescent="0.25">
      <c r="B63" s="8"/>
      <c r="C63" s="12"/>
      <c r="D63" s="12"/>
      <c r="E63" s="12"/>
      <c r="F63" s="12"/>
      <c r="G63" s="12"/>
      <c r="H63" s="12"/>
      <c r="I63" s="12"/>
      <c r="J63" s="12"/>
    </row>
    <row r="65" spans="2:2" ht="19" x14ac:dyDescent="0.25">
      <c r="B65" s="14"/>
    </row>
    <row r="66" spans="2:2" ht="23" x14ac:dyDescent="0.25">
      <c r="B66" s="8" t="s">
        <v>328</v>
      </c>
    </row>
    <row r="67" spans="2:2" ht="23" x14ac:dyDescent="0.25">
      <c r="B67" s="8" t="s">
        <v>329</v>
      </c>
    </row>
    <row r="68" spans="2:2" ht="19" x14ac:dyDescent="0.25">
      <c r="B68" s="14"/>
    </row>
  </sheetData>
  <hyperlinks>
    <hyperlink ref="I3" location="'DCBE_EUR-KTES'!A1" display="Link" xr:uid="{15DC2461-E6A1-4C4B-AB06-663B96B48AB7}"/>
  </hyperlinks>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5F40-1729-4531-8895-2313E4D241F6}">
  <dimension ref="A1:J6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336</v>
      </c>
      <c r="C3" s="5"/>
      <c r="D3" s="5"/>
      <c r="E3" s="5"/>
      <c r="F3" s="5"/>
      <c r="G3" s="5"/>
      <c r="H3" s="5"/>
      <c r="I3" s="5"/>
      <c r="J3" s="5"/>
    </row>
    <row r="4" spans="1:10" ht="21" customHeight="1" x14ac:dyDescent="0.5">
      <c r="A4" s="2"/>
      <c r="B4" s="33" t="s">
        <v>337</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33" t="s">
        <v>93</v>
      </c>
      <c r="C8" s="88">
        <v>5170.0916356999996</v>
      </c>
      <c r="D8" s="88">
        <v>5031.1918684000002</v>
      </c>
      <c r="E8" s="88">
        <v>138.89976729999944</v>
      </c>
      <c r="F8" s="123">
        <v>2.7607726147834586</v>
      </c>
      <c r="G8" s="5"/>
      <c r="H8" s="5"/>
      <c r="I8" s="5"/>
      <c r="J8" s="5"/>
    </row>
    <row r="9" spans="1:10" ht="21" customHeight="1" x14ac:dyDescent="0.5">
      <c r="A9" s="2"/>
      <c r="B9" s="33" t="s">
        <v>137</v>
      </c>
      <c r="C9" s="88">
        <v>382.30257710000001</v>
      </c>
      <c r="D9" s="88">
        <v>327.77832210000003</v>
      </c>
      <c r="E9" s="88">
        <v>54.524254999999982</v>
      </c>
      <c r="F9" s="123">
        <v>16.634490850607712</v>
      </c>
      <c r="G9" s="5"/>
      <c r="H9" s="5"/>
      <c r="I9" s="5"/>
      <c r="J9" s="5"/>
    </row>
    <row r="10" spans="1:10" ht="21" customHeight="1" x14ac:dyDescent="0.5">
      <c r="A10" s="2"/>
      <c r="B10" s="33" t="str">
        <f>+RCB_by_country_EUR!$B$10</f>
        <v>Gains (losses) on financial transactions and other</v>
      </c>
      <c r="C10" s="88">
        <f>+C11-C9-C8</f>
        <v>171.62364030000026</v>
      </c>
      <c r="D10" s="88">
        <f>+D11-D9-D8</f>
        <v>370.7106361999995</v>
      </c>
      <c r="E10" s="88">
        <f>+E11-E9-E8</f>
        <v>-199.08699589999895</v>
      </c>
      <c r="F10" s="123">
        <f>(+C10/D10-1)*100</f>
        <v>-53.704149937740439</v>
      </c>
      <c r="G10" s="5"/>
      <c r="H10" s="5"/>
      <c r="I10" s="5"/>
      <c r="J10" s="5"/>
    </row>
    <row r="11" spans="1:10" ht="21" customHeight="1" x14ac:dyDescent="0.5">
      <c r="A11" s="2"/>
      <c r="B11" s="121" t="s">
        <v>94</v>
      </c>
      <c r="C11" s="90">
        <v>5724.0178531000001</v>
      </c>
      <c r="D11" s="90">
        <v>5729.6808266999997</v>
      </c>
      <c r="E11" s="90">
        <v>-5.6629735999995319</v>
      </c>
      <c r="F11" s="89">
        <v>-9.8835760163295386E-2</v>
      </c>
      <c r="G11" s="5"/>
      <c r="H11" s="5"/>
      <c r="I11" s="5"/>
      <c r="J11" s="5"/>
    </row>
    <row r="12" spans="1:10" ht="21" customHeight="1" x14ac:dyDescent="0.5">
      <c r="A12" s="2"/>
      <c r="B12" s="11" t="s">
        <v>141</v>
      </c>
      <c r="C12" s="88">
        <v>-2416.5731776999996</v>
      </c>
      <c r="D12" s="88">
        <v>-2335.2907665000002</v>
      </c>
      <c r="E12" s="88">
        <v>-81.282411199999387</v>
      </c>
      <c r="F12" s="123">
        <v>3.4806120233935922</v>
      </c>
      <c r="G12" s="5"/>
      <c r="H12" s="5"/>
      <c r="I12" s="5"/>
      <c r="J12" s="5"/>
    </row>
    <row r="13" spans="1:10" ht="21" customHeight="1" x14ac:dyDescent="0.5">
      <c r="A13" s="2"/>
      <c r="B13" s="11" t="s">
        <v>142</v>
      </c>
      <c r="C13" s="88">
        <v>-52.758364999999998</v>
      </c>
      <c r="D13" s="88">
        <v>-71.698751400000006</v>
      </c>
      <c r="E13" s="88">
        <v>18.940386400000008</v>
      </c>
      <c r="F13" s="123">
        <v>-26.416619578677917</v>
      </c>
      <c r="G13" s="5"/>
      <c r="H13" s="5"/>
      <c r="I13" s="5"/>
      <c r="J13" s="5"/>
    </row>
    <row r="14" spans="1:10" ht="21" customHeight="1" x14ac:dyDescent="0.5">
      <c r="A14" s="2"/>
      <c r="B14" s="11" t="s">
        <v>143</v>
      </c>
      <c r="C14" s="88">
        <v>-2414.9905364000001</v>
      </c>
      <c r="D14" s="88">
        <v>-2667.1336611000002</v>
      </c>
      <c r="E14" s="88">
        <v>252.14312470000004</v>
      </c>
      <c r="F14" s="123">
        <v>-9.4537116147380935</v>
      </c>
      <c r="G14" s="5"/>
      <c r="H14" s="5"/>
      <c r="I14" s="5"/>
      <c r="J14" s="5"/>
    </row>
    <row r="15" spans="1:10" ht="21" customHeight="1" x14ac:dyDescent="0.5">
      <c r="A15" s="2"/>
      <c r="B15" s="11" t="s">
        <v>144</v>
      </c>
      <c r="C15" s="88">
        <v>-50.790044999999999</v>
      </c>
      <c r="D15" s="88">
        <v>-59.547821999999996</v>
      </c>
      <c r="E15" s="88">
        <v>8.7577769999999973</v>
      </c>
      <c r="F15" s="123">
        <v>-14.70713236161685</v>
      </c>
      <c r="G15" s="5"/>
      <c r="H15" s="5"/>
      <c r="I15" s="5"/>
      <c r="J15" s="5"/>
    </row>
    <row r="16" spans="1:10" ht="21" customHeight="1" thickBot="1" x14ac:dyDescent="0.55000000000000004">
      <c r="A16" s="2"/>
      <c r="B16" s="242" t="s">
        <v>96</v>
      </c>
      <c r="C16" s="243">
        <v>788.90572899999995</v>
      </c>
      <c r="D16" s="243">
        <v>596.00982569999996</v>
      </c>
      <c r="E16" s="243">
        <v>192.89590329999999</v>
      </c>
      <c r="F16" s="244">
        <v>32.364550881933553</v>
      </c>
      <c r="G16" s="5"/>
      <c r="H16" s="5"/>
      <c r="I16" s="5"/>
      <c r="J16" s="5"/>
    </row>
    <row r="17" spans="1:10" ht="21" customHeight="1" x14ac:dyDescent="0.5">
      <c r="A17" s="2"/>
      <c r="B17" s="11"/>
      <c r="C17" s="88"/>
      <c r="D17" s="88"/>
      <c r="E17" s="88"/>
      <c r="F17" s="123"/>
      <c r="G17" s="5"/>
      <c r="H17" s="5"/>
      <c r="I17" s="5"/>
      <c r="J17" s="5"/>
    </row>
    <row r="18" spans="1:10" ht="21" customHeight="1" x14ac:dyDescent="0.5">
      <c r="A18" s="2"/>
      <c r="C18" s="106"/>
      <c r="D18" s="106"/>
      <c r="E18" s="106"/>
      <c r="F18" s="107"/>
      <c r="G18" s="5"/>
      <c r="H18" s="5"/>
      <c r="I18" s="5"/>
      <c r="J18" s="5"/>
    </row>
    <row r="19" spans="1:10" ht="18" customHeight="1" thickBot="1" x14ac:dyDescent="0.3">
      <c r="E19" s="7" t="s">
        <v>15</v>
      </c>
      <c r="F19" s="7"/>
    </row>
    <row r="20" spans="1:10" ht="18" customHeight="1" thickBot="1" x14ac:dyDescent="0.3">
      <c r="C20" s="223" t="s">
        <v>171</v>
      </c>
      <c r="D20" s="223" t="s">
        <v>173</v>
      </c>
      <c r="E20" s="9" t="s">
        <v>16</v>
      </c>
      <c r="F20" s="9" t="s">
        <v>0</v>
      </c>
    </row>
    <row r="21" spans="1:10" ht="21" customHeight="1" x14ac:dyDescent="0.25">
      <c r="B21" s="64" t="s">
        <v>155</v>
      </c>
    </row>
    <row r="22" spans="1:10" ht="21" customHeight="1" x14ac:dyDescent="0.25">
      <c r="B22" s="8" t="s">
        <v>326</v>
      </c>
      <c r="C22" s="12">
        <v>55725.472139199999</v>
      </c>
      <c r="D22" s="12">
        <v>58457.132177500003</v>
      </c>
      <c r="E22" s="12">
        <v>-2731.6600383000041</v>
      </c>
      <c r="F22" s="13">
        <v>-4.6729285829581162</v>
      </c>
    </row>
    <row r="23" spans="1:10" ht="21" customHeight="1" x14ac:dyDescent="0.25">
      <c r="B23" s="8" t="s">
        <v>14</v>
      </c>
      <c r="C23" s="12">
        <v>59171.704209200005</v>
      </c>
      <c r="D23" s="12">
        <v>53225.398110000002</v>
      </c>
      <c r="E23" s="12">
        <v>5946.3060992000028</v>
      </c>
      <c r="F23" s="13">
        <v>11.171933532391577</v>
      </c>
    </row>
    <row r="24" spans="1:10" ht="21" customHeight="1" x14ac:dyDescent="0.25">
      <c r="B24" s="8" t="s">
        <v>327</v>
      </c>
      <c r="C24" s="12">
        <v>54599.862985300002</v>
      </c>
      <c r="D24" s="12">
        <v>49392.974130000002</v>
      </c>
      <c r="E24" s="12">
        <v>5206.8888552999997</v>
      </c>
      <c r="F24" s="13">
        <v>10.541760132920345</v>
      </c>
      <c r="G24" s="72"/>
      <c r="H24" s="60"/>
      <c r="I24" s="60"/>
      <c r="J24" s="60"/>
    </row>
    <row r="25" spans="1:10" ht="21" customHeight="1" thickBot="1" x14ac:dyDescent="0.3">
      <c r="B25" s="129" t="s">
        <v>316</v>
      </c>
      <c r="C25" s="130">
        <v>4571.8412238999999</v>
      </c>
      <c r="D25" s="130">
        <v>3832.42398</v>
      </c>
      <c r="E25" s="130">
        <v>739.4172438999999</v>
      </c>
      <c r="F25" s="131">
        <v>19.2937224002027</v>
      </c>
      <c r="G25" s="72"/>
      <c r="H25" s="60"/>
      <c r="I25" s="60"/>
      <c r="J25" s="60"/>
    </row>
    <row r="26" spans="1:10" ht="18" customHeight="1" x14ac:dyDescent="0.45">
      <c r="B26" s="132"/>
      <c r="C26" s="142"/>
      <c r="D26" s="142"/>
      <c r="E26" s="142"/>
      <c r="F26" s="45"/>
      <c r="G26" s="72"/>
      <c r="H26" s="60"/>
      <c r="I26" s="60"/>
      <c r="J26" s="60"/>
    </row>
    <row r="27" spans="1:10" ht="18" customHeight="1" x14ac:dyDescent="0.45">
      <c r="B27" s="132"/>
      <c r="C27" s="142"/>
      <c r="D27" s="142"/>
      <c r="E27" s="142"/>
      <c r="F27" s="45"/>
      <c r="G27" s="72"/>
      <c r="H27" s="60"/>
      <c r="I27" s="60"/>
      <c r="J27" s="60"/>
    </row>
    <row r="28" spans="1:10" ht="23" x14ac:dyDescent="0.25">
      <c r="B28" s="8"/>
    </row>
    <row r="29" spans="1:10" ht="23" x14ac:dyDescent="0.25">
      <c r="B29" s="8" t="s">
        <v>328</v>
      </c>
    </row>
    <row r="30" spans="1:10" ht="23" x14ac:dyDescent="0.25">
      <c r="B30" s="8" t="s">
        <v>329</v>
      </c>
    </row>
    <row r="31" spans="1:10" ht="23" x14ac:dyDescent="0.25">
      <c r="B31" s="8"/>
    </row>
    <row r="32" spans="1:10" ht="23" x14ac:dyDescent="0.25">
      <c r="B32" s="8"/>
    </row>
    <row r="36" spans="1:10" ht="75" customHeight="1" x14ac:dyDescent="0.25"/>
    <row r="37" spans="1:10" ht="29" x14ac:dyDescent="0.5">
      <c r="A37" s="2"/>
      <c r="B37" s="4" t="s">
        <v>336</v>
      </c>
      <c r="C37" s="5"/>
      <c r="D37" s="5"/>
      <c r="E37" s="5"/>
      <c r="F37" s="5"/>
      <c r="G37" s="5"/>
      <c r="H37" s="5"/>
      <c r="I37" s="5"/>
      <c r="J37" s="5"/>
    </row>
    <row r="38" spans="1:10" ht="21" customHeight="1" x14ac:dyDescent="0.5">
      <c r="A38" s="2"/>
      <c r="B38" s="33" t="s">
        <v>337</v>
      </c>
      <c r="C38" s="5"/>
      <c r="D38" s="5"/>
      <c r="E38" s="5"/>
      <c r="F38" s="5"/>
      <c r="G38" s="5"/>
      <c r="H38" s="5"/>
      <c r="I38" s="5"/>
      <c r="J38" s="5"/>
    </row>
    <row r="39" spans="1:10" ht="21" customHeight="1" x14ac:dyDescent="0.5">
      <c r="A39" s="2"/>
      <c r="B39" s="5"/>
      <c r="C39" s="5"/>
      <c r="D39" s="5"/>
      <c r="E39" s="5"/>
      <c r="F39" s="5"/>
      <c r="G39" s="5"/>
      <c r="H39" s="5"/>
      <c r="I39" s="5"/>
      <c r="J39" s="5"/>
    </row>
    <row r="40" spans="1:10" ht="21" customHeight="1" thickBot="1" x14ac:dyDescent="0.55000000000000004">
      <c r="A40" s="2"/>
      <c r="B40" s="8"/>
      <c r="C40" s="9" t="s">
        <v>161</v>
      </c>
      <c r="D40" s="9" t="s">
        <v>162</v>
      </c>
      <c r="E40" s="9" t="s">
        <v>163</v>
      </c>
      <c r="F40" s="9" t="s">
        <v>164</v>
      </c>
      <c r="G40" s="9" t="s">
        <v>165</v>
      </c>
      <c r="H40" s="9" t="s">
        <v>166</v>
      </c>
      <c r="I40" s="9" t="s">
        <v>167</v>
      </c>
      <c r="J40" s="9" t="s">
        <v>168</v>
      </c>
    </row>
    <row r="41" spans="1:10" ht="21" customHeight="1" x14ac:dyDescent="0.5">
      <c r="A41" s="2"/>
      <c r="B41" s="64" t="s">
        <v>135</v>
      </c>
      <c r="C41" s="8"/>
      <c r="D41" s="8"/>
      <c r="E41" s="8"/>
      <c r="F41" s="8"/>
      <c r="G41" s="137"/>
      <c r="H41" s="137"/>
      <c r="I41" s="137"/>
      <c r="J41" s="137"/>
    </row>
    <row r="42" spans="1:10" ht="21" customHeight="1" x14ac:dyDescent="0.5">
      <c r="A42" s="2"/>
      <c r="B42" s="33" t="s">
        <v>93</v>
      </c>
      <c r="C42" s="88">
        <v>1240.2633182</v>
      </c>
      <c r="D42" s="88">
        <v>1269.8828886000001</v>
      </c>
      <c r="E42" s="88">
        <v>1250.4988921999998</v>
      </c>
      <c r="F42" s="88">
        <v>1270.5467694000004</v>
      </c>
      <c r="G42" s="88">
        <v>1284.6156715</v>
      </c>
      <c r="H42" s="88">
        <v>1280.9983979000001</v>
      </c>
      <c r="I42" s="88">
        <v>1323.3798530999998</v>
      </c>
      <c r="J42" s="88">
        <v>1281.0977131999998</v>
      </c>
    </row>
    <row r="43" spans="1:10" ht="21" customHeight="1" x14ac:dyDescent="0.5">
      <c r="A43" s="2"/>
      <c r="B43" s="33" t="s">
        <v>137</v>
      </c>
      <c r="C43" s="88">
        <v>69.865041399999996</v>
      </c>
      <c r="D43" s="88">
        <v>72.262883399999993</v>
      </c>
      <c r="E43" s="88">
        <v>82.271943300000004</v>
      </c>
      <c r="F43" s="88">
        <v>103.37845400000003</v>
      </c>
      <c r="G43" s="88">
        <v>88.889423399999998</v>
      </c>
      <c r="H43" s="88">
        <v>101.72875099999999</v>
      </c>
      <c r="I43" s="88">
        <v>100.72782870000003</v>
      </c>
      <c r="J43" s="88">
        <v>90.956573999999989</v>
      </c>
    </row>
    <row r="44" spans="1:10" ht="21" customHeight="1" x14ac:dyDescent="0.5">
      <c r="A44" s="2"/>
      <c r="B44" s="33" t="str">
        <f>+RCB_by_country_EUR!$B$10</f>
        <v>Gains (losses) on financial transactions and other</v>
      </c>
      <c r="C44" s="88">
        <f>+C45-C43-C42</f>
        <v>105.35355160000017</v>
      </c>
      <c r="D44" s="88">
        <f t="shared" ref="D44:H44" si="0">+D45-D43-D42</f>
        <v>113.67353029999981</v>
      </c>
      <c r="E44" s="88">
        <f t="shared" si="0"/>
        <v>73.246906000000081</v>
      </c>
      <c r="F44" s="88">
        <f t="shared" si="0"/>
        <v>78.436648299999433</v>
      </c>
      <c r="G44" s="88">
        <f t="shared" si="0"/>
        <v>59.591549700000087</v>
      </c>
      <c r="H44" s="88">
        <f t="shared" si="0"/>
        <v>57.14483899999982</v>
      </c>
      <c r="I44" s="88">
        <f t="shared" ref="I44:J44" si="1">+I45-I43-I42</f>
        <v>18.623851900000773</v>
      </c>
      <c r="J44" s="88">
        <f t="shared" si="1"/>
        <v>36.263399700000036</v>
      </c>
    </row>
    <row r="45" spans="1:10" ht="21" customHeight="1" x14ac:dyDescent="0.5">
      <c r="A45" s="2"/>
      <c r="B45" s="121" t="s">
        <v>94</v>
      </c>
      <c r="C45" s="90">
        <v>1415.4819112</v>
      </c>
      <c r="D45" s="90">
        <v>1455.8193022999999</v>
      </c>
      <c r="E45" s="90">
        <v>1406.0177414999998</v>
      </c>
      <c r="F45" s="90">
        <v>1452.3618716999999</v>
      </c>
      <c r="G45" s="90">
        <v>1433.0966446</v>
      </c>
      <c r="H45" s="90">
        <v>1439.8719878999998</v>
      </c>
      <c r="I45" s="90">
        <v>1442.7315337000005</v>
      </c>
      <c r="J45" s="90">
        <v>1408.3176868999999</v>
      </c>
    </row>
    <row r="46" spans="1:10" ht="21" customHeight="1" x14ac:dyDescent="0.5">
      <c r="A46" s="2"/>
      <c r="B46" s="11" t="s">
        <v>141</v>
      </c>
      <c r="C46" s="88">
        <v>-591.22659759999999</v>
      </c>
      <c r="D46" s="88">
        <v>-588.99850279999998</v>
      </c>
      <c r="E46" s="88">
        <v>-577.30236849999983</v>
      </c>
      <c r="F46" s="88">
        <v>-577.76329760000044</v>
      </c>
      <c r="G46" s="88">
        <v>-603.66794449999998</v>
      </c>
      <c r="H46" s="88">
        <v>-590.72774470000013</v>
      </c>
      <c r="I46" s="88">
        <v>-590.9840377999999</v>
      </c>
      <c r="J46" s="88">
        <v>-631.19345069999963</v>
      </c>
    </row>
    <row r="47" spans="1:10" ht="21" customHeight="1" x14ac:dyDescent="0.5">
      <c r="A47" s="2"/>
      <c r="B47" s="11" t="s">
        <v>142</v>
      </c>
      <c r="C47" s="88">
        <v>-22.390386700000001</v>
      </c>
      <c r="D47" s="88">
        <v>-6.2755334999999981</v>
      </c>
      <c r="E47" s="88">
        <v>-20.244111800000002</v>
      </c>
      <c r="F47" s="88">
        <v>-22.788719400000005</v>
      </c>
      <c r="G47" s="88">
        <v>-14.456834000000001</v>
      </c>
      <c r="H47" s="88">
        <v>-9.5294989000000001</v>
      </c>
      <c r="I47" s="88">
        <v>-4.5587285999999985</v>
      </c>
      <c r="J47" s="88">
        <v>-24.213303499999999</v>
      </c>
    </row>
    <row r="48" spans="1:10" ht="21" customHeight="1" x14ac:dyDescent="0.5">
      <c r="A48" s="2"/>
      <c r="B48" s="11" t="s">
        <v>143</v>
      </c>
      <c r="C48" s="88">
        <v>-662.35086369999999</v>
      </c>
      <c r="D48" s="88">
        <v>-577.92527199999995</v>
      </c>
      <c r="E48" s="88">
        <v>-703.91685770000004</v>
      </c>
      <c r="F48" s="88">
        <v>-722.94066770000018</v>
      </c>
      <c r="G48" s="88">
        <v>-551.33348620000004</v>
      </c>
      <c r="H48" s="88">
        <v>-529.00949179999986</v>
      </c>
      <c r="I48" s="88">
        <v>-629.3984054</v>
      </c>
      <c r="J48" s="88">
        <v>-705.24915300000021</v>
      </c>
    </row>
    <row r="49" spans="1:10" ht="21" customHeight="1" x14ac:dyDescent="0.5">
      <c r="A49" s="2"/>
      <c r="B49" s="11" t="s">
        <v>144</v>
      </c>
      <c r="C49" s="88">
        <v>-8.4290316999999995</v>
      </c>
      <c r="D49" s="88">
        <v>-29.308517400000003</v>
      </c>
      <c r="E49" s="88">
        <v>-10.352846299999996</v>
      </c>
      <c r="F49" s="88">
        <v>-11.457426599999998</v>
      </c>
      <c r="G49" s="88">
        <v>-15.416216199999999</v>
      </c>
      <c r="H49" s="88">
        <v>-11.810127800000002</v>
      </c>
      <c r="I49" s="88">
        <v>-17.938486399999999</v>
      </c>
      <c r="J49" s="88">
        <v>-5.6252145999999996</v>
      </c>
    </row>
    <row r="50" spans="1:10" ht="21" customHeight="1" thickBot="1" x14ac:dyDescent="0.55000000000000004">
      <c r="A50" s="2"/>
      <c r="B50" s="242" t="s">
        <v>96</v>
      </c>
      <c r="C50" s="243">
        <v>131.08503150000001</v>
      </c>
      <c r="D50" s="243">
        <v>253.31147659999999</v>
      </c>
      <c r="E50" s="243">
        <v>94.201557199999968</v>
      </c>
      <c r="F50" s="243">
        <v>117.41176039999999</v>
      </c>
      <c r="G50" s="243">
        <v>248.22216370000001</v>
      </c>
      <c r="H50" s="243">
        <v>298.79512469999997</v>
      </c>
      <c r="I50" s="243">
        <v>199.85187550000001</v>
      </c>
      <c r="J50" s="243">
        <v>42.036565099999962</v>
      </c>
    </row>
    <row r="51" spans="1:10" ht="21" customHeight="1" x14ac:dyDescent="0.5">
      <c r="A51" s="2"/>
      <c r="B51" s="105"/>
      <c r="C51" s="106"/>
      <c r="D51" s="106"/>
      <c r="E51" s="106"/>
      <c r="F51" s="106"/>
      <c r="G51" s="106"/>
      <c r="H51" s="106"/>
      <c r="I51" s="106"/>
      <c r="J51" s="106"/>
    </row>
    <row r="52" spans="1:10" ht="21" customHeight="1" x14ac:dyDescent="0.5">
      <c r="A52" s="2"/>
      <c r="B52" s="105"/>
      <c r="C52" s="106"/>
      <c r="D52" s="106"/>
      <c r="E52" s="106"/>
      <c r="F52" s="106"/>
      <c r="G52" s="106"/>
      <c r="H52" s="106"/>
      <c r="I52" s="106"/>
      <c r="J52" s="106"/>
    </row>
    <row r="53" spans="1:10" ht="23.5" thickBot="1" x14ac:dyDescent="0.3">
      <c r="C53" s="223" t="s">
        <v>244</v>
      </c>
      <c r="D53" s="223" t="s">
        <v>245</v>
      </c>
      <c r="E53" s="223" t="s">
        <v>246</v>
      </c>
      <c r="F53" s="223" t="s">
        <v>173</v>
      </c>
      <c r="G53" s="223" t="s">
        <v>247</v>
      </c>
      <c r="H53" s="223" t="s">
        <v>248</v>
      </c>
      <c r="I53" s="223" t="s">
        <v>172</v>
      </c>
      <c r="J53" s="223" t="s">
        <v>171</v>
      </c>
    </row>
    <row r="54" spans="1:10" ht="23" x14ac:dyDescent="0.25">
      <c r="B54" s="64" t="s">
        <v>155</v>
      </c>
    </row>
    <row r="55" spans="1:10" ht="23" x14ac:dyDescent="0.25">
      <c r="B55" s="8" t="s">
        <v>326</v>
      </c>
      <c r="C55" s="88">
        <v>59751.9137777</v>
      </c>
      <c r="D55" s="88">
        <v>61279.609061399999</v>
      </c>
      <c r="E55" s="88">
        <v>59899.875573999998</v>
      </c>
      <c r="F55" s="88">
        <v>58457.132177500003</v>
      </c>
      <c r="G55" s="88">
        <v>58511.0044404</v>
      </c>
      <c r="H55" s="88">
        <v>56857.554299000003</v>
      </c>
      <c r="I55" s="88">
        <v>57100.5703316</v>
      </c>
      <c r="J55" s="88">
        <v>55725.472139199999</v>
      </c>
    </row>
    <row r="56" spans="1:10" ht="23" x14ac:dyDescent="0.25">
      <c r="B56" s="8" t="s">
        <v>14</v>
      </c>
      <c r="C56" s="12">
        <v>52417.3289945</v>
      </c>
      <c r="D56" s="12">
        <v>51887.427733500001</v>
      </c>
      <c r="E56" s="12">
        <v>51599.918839999998</v>
      </c>
      <c r="F56" s="12">
        <v>53225.398110000002</v>
      </c>
      <c r="G56" s="12">
        <v>56430.281390000004</v>
      </c>
      <c r="H56" s="12">
        <v>57762.262985000001</v>
      </c>
      <c r="I56" s="12">
        <v>57192.243391999997</v>
      </c>
      <c r="J56" s="12">
        <v>59171.704209200005</v>
      </c>
    </row>
    <row r="57" spans="1:10" ht="23" x14ac:dyDescent="0.25">
      <c r="B57" s="8" t="s">
        <v>327</v>
      </c>
      <c r="C57" s="12">
        <v>48928.191824499998</v>
      </c>
      <c r="D57" s="12">
        <v>48306.465603500001</v>
      </c>
      <c r="E57" s="12">
        <v>47786.840369999998</v>
      </c>
      <c r="F57" s="12">
        <v>49392.974130000002</v>
      </c>
      <c r="G57" s="12">
        <v>52558.778440000002</v>
      </c>
      <c r="H57" s="12">
        <v>53547.596805000001</v>
      </c>
      <c r="I57" s="12">
        <v>52668.629792</v>
      </c>
      <c r="J57" s="12">
        <v>54599.862985300002</v>
      </c>
    </row>
    <row r="58" spans="1:10" ht="23.5" thickBot="1" x14ac:dyDescent="0.3">
      <c r="B58" s="129" t="s">
        <v>316</v>
      </c>
      <c r="C58" s="130">
        <v>3489.13717</v>
      </c>
      <c r="D58" s="130">
        <v>3580.9621299999999</v>
      </c>
      <c r="E58" s="130">
        <v>3813.0784699999999</v>
      </c>
      <c r="F58" s="130">
        <v>3832.42398</v>
      </c>
      <c r="G58" s="130">
        <v>3871.5029500000001</v>
      </c>
      <c r="H58" s="130">
        <v>4214.6661800000002</v>
      </c>
      <c r="I58" s="130">
        <v>4523.6135999999997</v>
      </c>
      <c r="J58" s="130">
        <v>4571.8412238999999</v>
      </c>
    </row>
    <row r="59" spans="1:10" ht="23" x14ac:dyDescent="0.25">
      <c r="B59" s="8"/>
      <c r="C59" s="12"/>
      <c r="D59" s="12"/>
      <c r="E59" s="12"/>
      <c r="F59" s="12"/>
      <c r="G59" s="12"/>
      <c r="H59" s="12"/>
      <c r="I59" s="12"/>
      <c r="J59" s="12"/>
    </row>
    <row r="61" spans="1:10" ht="19" x14ac:dyDescent="0.25">
      <c r="B61" s="14"/>
    </row>
    <row r="62" spans="1:10" ht="23" x14ac:dyDescent="0.25">
      <c r="B62" s="8" t="s">
        <v>328</v>
      </c>
    </row>
    <row r="63" spans="1:10" ht="23" x14ac:dyDescent="0.25">
      <c r="B63" s="8" t="s">
        <v>329</v>
      </c>
    </row>
    <row r="64" spans="1:10" ht="19" x14ac:dyDescent="0.25">
      <c r="B64" s="14"/>
    </row>
  </sheetData>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301</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3823.613519</v>
      </c>
      <c r="D8" s="88">
        <v>3778.5681115000002</v>
      </c>
      <c r="E8" s="88">
        <v>45.045407499999783</v>
      </c>
      <c r="F8" s="123">
        <v>1.1921290332945156</v>
      </c>
      <c r="G8" s="5"/>
      <c r="H8" s="5"/>
      <c r="I8" s="5"/>
      <c r="J8" s="5"/>
    </row>
    <row r="9" spans="1:10" ht="21" customHeight="1" x14ac:dyDescent="0.5">
      <c r="A9" s="2"/>
      <c r="B9" s="11" t="s">
        <v>137</v>
      </c>
      <c r="C9" s="88">
        <v>2552.2440959999999</v>
      </c>
      <c r="D9" s="88">
        <v>2414.6118796999999</v>
      </c>
      <c r="E9" s="88">
        <v>137.63221629999998</v>
      </c>
      <c r="F9" s="123">
        <v>5.6999726315063066</v>
      </c>
      <c r="G9" s="5"/>
      <c r="H9" s="5"/>
      <c r="I9" s="5"/>
      <c r="J9" s="5"/>
    </row>
    <row r="10" spans="1:10" ht="21" customHeight="1" x14ac:dyDescent="0.5">
      <c r="A10" s="2"/>
      <c r="B10" s="11" t="s">
        <v>138</v>
      </c>
      <c r="C10" s="88">
        <v>1280.6217730000001</v>
      </c>
      <c r="D10" s="88">
        <v>1567.6828532</v>
      </c>
      <c r="E10" s="88">
        <v>-287.06108019999988</v>
      </c>
      <c r="F10" s="123">
        <v>-18.311170503271274</v>
      </c>
      <c r="G10" s="5"/>
      <c r="H10" s="5"/>
      <c r="I10" s="5"/>
      <c r="J10" s="5"/>
    </row>
    <row r="11" spans="1:10" ht="21" customHeight="1" x14ac:dyDescent="0.5">
      <c r="A11" s="2"/>
      <c r="B11" s="11" t="s">
        <v>139</v>
      </c>
      <c r="C11" s="88">
        <v>359.02773310000009</v>
      </c>
      <c r="D11" s="88">
        <v>135.7519413</v>
      </c>
      <c r="E11" s="88">
        <v>223.27579180000009</v>
      </c>
      <c r="F11" s="123">
        <v>164.47336933958093</v>
      </c>
      <c r="G11" s="5"/>
      <c r="H11" s="5"/>
      <c r="I11" s="5"/>
      <c r="J11" s="5"/>
    </row>
    <row r="12" spans="1:10" ht="21" customHeight="1" x14ac:dyDescent="0.5">
      <c r="A12" s="2"/>
      <c r="B12" s="37" t="s">
        <v>94</v>
      </c>
      <c r="C12" s="38">
        <v>8015.5071211000004</v>
      </c>
      <c r="D12" s="38">
        <v>7896.6147856999996</v>
      </c>
      <c r="E12" s="38">
        <v>118.89233540000077</v>
      </c>
      <c r="F12" s="39">
        <v>1.505611437641649</v>
      </c>
      <c r="G12" s="5"/>
      <c r="H12" s="5"/>
      <c r="I12" s="5"/>
      <c r="J12" s="5"/>
    </row>
    <row r="13" spans="1:10" ht="21" customHeight="1" x14ac:dyDescent="0.5">
      <c r="A13" s="2"/>
      <c r="B13" s="11" t="s">
        <v>141</v>
      </c>
      <c r="C13" s="88">
        <v>-3725.8080943</v>
      </c>
      <c r="D13" s="88">
        <v>-3664.9198339</v>
      </c>
      <c r="E13" s="88">
        <v>-60.888260400000036</v>
      </c>
      <c r="F13" s="123">
        <v>1.6613804164771102</v>
      </c>
      <c r="G13" s="5"/>
      <c r="H13" s="5"/>
      <c r="I13" s="5"/>
      <c r="J13" s="5"/>
    </row>
    <row r="14" spans="1:10" ht="21" customHeight="1" x14ac:dyDescent="0.5">
      <c r="A14" s="2"/>
      <c r="B14" s="11" t="s">
        <v>142</v>
      </c>
      <c r="C14" s="88">
        <v>-26.095147900000001</v>
      </c>
      <c r="D14" s="88">
        <v>-256.90470470000002</v>
      </c>
      <c r="E14" s="88">
        <v>230.80955680000002</v>
      </c>
      <c r="F14" s="123">
        <v>-89.84247955658401</v>
      </c>
      <c r="G14" s="5"/>
      <c r="H14" s="5"/>
      <c r="I14" s="5"/>
      <c r="J14" s="5"/>
    </row>
    <row r="15" spans="1:10" ht="21" customHeight="1" x14ac:dyDescent="0.5">
      <c r="A15" s="2"/>
      <c r="B15" s="37" t="s">
        <v>95</v>
      </c>
      <c r="C15" s="38">
        <v>4263.6038789000004</v>
      </c>
      <c r="D15" s="38">
        <v>3974.7902471000002</v>
      </c>
      <c r="E15" s="38">
        <v>288.81363180000017</v>
      </c>
      <c r="F15" s="39">
        <v>7.2661351629993067</v>
      </c>
      <c r="G15" s="5"/>
      <c r="H15" s="5"/>
      <c r="I15" s="5"/>
      <c r="J15" s="5"/>
    </row>
    <row r="16" spans="1:10" ht="21" customHeight="1" x14ac:dyDescent="0.5">
      <c r="A16" s="2"/>
      <c r="B16" s="11" t="s">
        <v>143</v>
      </c>
      <c r="C16" s="88">
        <v>-277.73860079999997</v>
      </c>
      <c r="D16" s="88">
        <v>-141.3761653</v>
      </c>
      <c r="E16" s="88">
        <v>-136.36243549999998</v>
      </c>
      <c r="F16" s="123">
        <v>96.45362442151341</v>
      </c>
      <c r="G16" s="5"/>
      <c r="H16" s="5"/>
      <c r="I16" s="5"/>
      <c r="J16" s="5"/>
    </row>
    <row r="17" spans="1:10" ht="21" customHeight="1" x14ac:dyDescent="0.5">
      <c r="A17" s="2"/>
      <c r="B17" s="11" t="s">
        <v>144</v>
      </c>
      <c r="C17" s="88">
        <v>-36.670188699999997</v>
      </c>
      <c r="D17" s="88">
        <v>-18.507757000000002</v>
      </c>
      <c r="E17" s="88">
        <v>-18.162431699999996</v>
      </c>
      <c r="F17" s="123">
        <v>98.134159098803778</v>
      </c>
      <c r="G17" s="5"/>
      <c r="H17" s="5"/>
      <c r="I17" s="5"/>
      <c r="J17" s="5"/>
    </row>
    <row r="18" spans="1:10" ht="21" customHeight="1" x14ac:dyDescent="0.5">
      <c r="A18" s="2"/>
      <c r="B18" s="37" t="s">
        <v>96</v>
      </c>
      <c r="C18" s="38">
        <v>3949.1950894000001</v>
      </c>
      <c r="D18" s="38">
        <v>3814.9063248000002</v>
      </c>
      <c r="E18" s="38">
        <v>134.28876459999992</v>
      </c>
      <c r="F18" s="39">
        <v>3.5201064761934915</v>
      </c>
      <c r="G18" s="5"/>
      <c r="H18" s="5"/>
      <c r="I18" s="5"/>
      <c r="J18" s="5"/>
    </row>
    <row r="19" spans="1:10" ht="21" customHeight="1" x14ac:dyDescent="0.5">
      <c r="A19" s="2"/>
      <c r="B19" s="11" t="s">
        <v>145</v>
      </c>
      <c r="C19" s="88">
        <v>-1114.3347684</v>
      </c>
      <c r="D19" s="88">
        <v>-1022.9171641</v>
      </c>
      <c r="E19" s="88">
        <v>-91.417604299999994</v>
      </c>
      <c r="F19" s="123">
        <v>8.9369508605745747</v>
      </c>
      <c r="G19" s="5"/>
      <c r="H19" s="5"/>
      <c r="I19" s="5"/>
      <c r="J19" s="5"/>
    </row>
    <row r="20" spans="1:10" ht="21" customHeight="1" x14ac:dyDescent="0.5">
      <c r="A20" s="2"/>
      <c r="B20" s="37" t="s">
        <v>146</v>
      </c>
      <c r="C20" s="38">
        <v>2834.8603210000001</v>
      </c>
      <c r="D20" s="38">
        <v>2791.9891607</v>
      </c>
      <c r="E20" s="38">
        <v>42.871160300000156</v>
      </c>
      <c r="F20" s="39">
        <v>1.5355059719949491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2834.8603210000001</v>
      </c>
      <c r="D22" s="38">
        <v>2791.9891607</v>
      </c>
      <c r="E22" s="38">
        <v>42.871160300000156</v>
      </c>
      <c r="F22" s="39">
        <v>1.5355059719949491</v>
      </c>
      <c r="G22" s="5"/>
      <c r="H22" s="5"/>
      <c r="I22" s="5"/>
      <c r="J22" s="5"/>
    </row>
    <row r="23" spans="1:10" ht="21" customHeight="1" thickBot="1" x14ac:dyDescent="0.55000000000000004">
      <c r="A23" s="2"/>
      <c r="B23" s="11" t="s">
        <v>149</v>
      </c>
      <c r="C23" s="88">
        <v>-126.99808090000001</v>
      </c>
      <c r="D23" s="88">
        <v>-153.4464031</v>
      </c>
      <c r="E23" s="88">
        <v>26.448322199999993</v>
      </c>
      <c r="F23" s="123">
        <v>-17.236195613372441</v>
      </c>
      <c r="G23" s="5"/>
      <c r="H23" s="5"/>
      <c r="I23" s="5"/>
      <c r="J23" s="5"/>
    </row>
    <row r="24" spans="1:10" ht="21" customHeight="1" thickBot="1" x14ac:dyDescent="0.55000000000000004">
      <c r="A24" s="2"/>
      <c r="B24" s="40" t="s">
        <v>105</v>
      </c>
      <c r="C24" s="41">
        <v>2707.8622400999998</v>
      </c>
      <c r="D24" s="41">
        <v>2638.5427576000002</v>
      </c>
      <c r="E24" s="41">
        <v>69.319482499999594</v>
      </c>
      <c r="F24" s="42">
        <v>2.62718814392275</v>
      </c>
      <c r="G24" s="5"/>
      <c r="H24" s="5"/>
      <c r="I24" s="5"/>
      <c r="J24" s="5"/>
    </row>
    <row r="25" spans="1:10" ht="21" customHeight="1" x14ac:dyDescent="0.5">
      <c r="A25" s="2"/>
      <c r="B25" s="11"/>
      <c r="C25" s="88"/>
      <c r="D25" s="88"/>
      <c r="E25" s="88"/>
      <c r="F25" s="123"/>
      <c r="G25" s="5"/>
      <c r="H25" s="5"/>
      <c r="I25" s="5"/>
      <c r="J25" s="5"/>
    </row>
    <row r="26" spans="1:10" ht="18" customHeight="1" x14ac:dyDescent="0.25">
      <c r="C26" s="140"/>
      <c r="D26" s="140"/>
      <c r="E26" s="140"/>
      <c r="F26" s="141"/>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1" customHeight="1" x14ac:dyDescent="0.25">
      <c r="B31" s="64" t="s">
        <v>155</v>
      </c>
    </row>
    <row r="32" spans="1:10" ht="21" customHeight="1" x14ac:dyDescent="0.25">
      <c r="B32" s="8" t="s">
        <v>314</v>
      </c>
      <c r="C32" s="12">
        <v>146065.32323469999</v>
      </c>
      <c r="D32" s="12">
        <v>130840.49637730001</v>
      </c>
      <c r="E32" s="12">
        <v>15224.826857399981</v>
      </c>
      <c r="F32" s="13">
        <v>11.636173263587063</v>
      </c>
    </row>
    <row r="33" spans="2:10" ht="21" customHeight="1" x14ac:dyDescent="0.25">
      <c r="B33" s="8" t="s">
        <v>14</v>
      </c>
      <c r="C33" s="12">
        <v>149730.90540299998</v>
      </c>
      <c r="D33" s="12">
        <v>147492.0074843</v>
      </c>
      <c r="E33" s="12">
        <v>2238.8979186999786</v>
      </c>
      <c r="F33" s="13">
        <v>1.5179791480825164</v>
      </c>
    </row>
    <row r="34" spans="2:10" ht="21" customHeight="1" x14ac:dyDescent="0.25">
      <c r="B34" s="8" t="s">
        <v>315</v>
      </c>
      <c r="C34" s="12">
        <v>137266.54619699999</v>
      </c>
      <c r="D34" s="12">
        <v>133433.4887739</v>
      </c>
      <c r="E34" s="12">
        <v>3833.0574230999919</v>
      </c>
      <c r="F34" s="13">
        <v>2.872635241963148</v>
      </c>
      <c r="G34" s="72"/>
      <c r="H34" s="60"/>
      <c r="I34" s="60"/>
      <c r="J34" s="60"/>
    </row>
    <row r="35" spans="2:10" ht="21" customHeight="1" thickBot="1" x14ac:dyDescent="0.3">
      <c r="B35" s="129" t="s">
        <v>316</v>
      </c>
      <c r="C35" s="130">
        <v>12464.359205999999</v>
      </c>
      <c r="D35" s="130">
        <v>14058.5187104</v>
      </c>
      <c r="E35" s="130">
        <v>-1594.1595044000005</v>
      </c>
      <c r="F35" s="131">
        <v>-11.339455722463114</v>
      </c>
      <c r="G35" s="72"/>
      <c r="H35" s="60"/>
      <c r="I35" s="60"/>
      <c r="J35" s="60"/>
    </row>
    <row r="36" spans="2:10" ht="18" customHeight="1" x14ac:dyDescent="0.45">
      <c r="B36" s="132"/>
      <c r="C36" s="142"/>
      <c r="D36" s="142"/>
      <c r="E36" s="142"/>
      <c r="F36" s="45"/>
      <c r="G36" s="72"/>
      <c r="H36" s="60"/>
      <c r="I36" s="60"/>
      <c r="J36" s="60"/>
    </row>
    <row r="37" spans="2:10" ht="18" customHeight="1" x14ac:dyDescent="0.45">
      <c r="B37" s="132"/>
      <c r="C37" s="142"/>
      <c r="D37" s="142"/>
      <c r="E37" s="142"/>
      <c r="F37" s="45"/>
      <c r="G37" s="72"/>
      <c r="H37" s="60"/>
      <c r="I37" s="60"/>
      <c r="J37" s="60"/>
    </row>
    <row r="38" spans="2:10" ht="18" customHeight="1" x14ac:dyDescent="0.45">
      <c r="B38" s="132"/>
      <c r="C38" s="142"/>
      <c r="D38" s="142"/>
      <c r="E38" s="142"/>
      <c r="F38" s="45"/>
      <c r="G38" s="72"/>
      <c r="H38" s="60"/>
      <c r="I38" s="60"/>
      <c r="J38" s="60"/>
    </row>
    <row r="39" spans="2:10" ht="18" customHeight="1" x14ac:dyDescent="0.45">
      <c r="B39" s="132"/>
      <c r="C39" s="142"/>
      <c r="D39" s="142"/>
      <c r="E39" s="142"/>
      <c r="F39" s="45"/>
      <c r="G39" s="72"/>
      <c r="H39" s="60"/>
      <c r="I39" s="60"/>
      <c r="J39" s="60"/>
    </row>
    <row r="40" spans="2:10" ht="21" customHeight="1" x14ac:dyDescent="0.25"/>
    <row r="41" spans="2:10" ht="21" customHeight="1" x14ac:dyDescent="0.25">
      <c r="B41" s="64" t="s">
        <v>338</v>
      </c>
      <c r="C41" s="13"/>
      <c r="D41" s="13"/>
      <c r="E41" s="226"/>
      <c r="F41" s="25"/>
    </row>
    <row r="42" spans="2:10" ht="21" customHeight="1" x14ac:dyDescent="0.25">
      <c r="B42" s="8" t="s">
        <v>318</v>
      </c>
      <c r="C42" s="13">
        <v>17.82</v>
      </c>
      <c r="D42" s="13">
        <v>16.27</v>
      </c>
      <c r="E42" s="226">
        <v>1.5500000000000007</v>
      </c>
      <c r="F42" s="25"/>
    </row>
    <row r="43" spans="2:10" ht="21" customHeight="1" x14ac:dyDescent="0.25">
      <c r="B43" s="8" t="s">
        <v>25</v>
      </c>
      <c r="C43" s="13">
        <v>46.808058249034545</v>
      </c>
      <c r="D43" s="13">
        <v>49.664630288184277</v>
      </c>
      <c r="E43" s="226">
        <v>-2.8565720391497322</v>
      </c>
      <c r="F43" s="25"/>
    </row>
    <row r="44" spans="2:10" ht="21" customHeight="1" x14ac:dyDescent="0.25">
      <c r="B44" s="8" t="s">
        <v>22</v>
      </c>
      <c r="C44" s="19">
        <v>0.7243974155161913</v>
      </c>
      <c r="D44" s="19">
        <v>0.86387030030088285</v>
      </c>
      <c r="E44" s="227">
        <v>-0.13947288478469155</v>
      </c>
      <c r="F44" s="25"/>
    </row>
    <row r="45" spans="2:10" ht="21" customHeight="1" x14ac:dyDescent="0.25">
      <c r="B45" s="8" t="s">
        <v>23</v>
      </c>
      <c r="C45" s="12">
        <v>47.098808592512192</v>
      </c>
      <c r="D45" s="12">
        <v>39.009205855013988</v>
      </c>
      <c r="E45" s="255">
        <v>8.089602737498204</v>
      </c>
      <c r="F45" s="13"/>
    </row>
    <row r="46" spans="2:10" ht="21" customHeight="1" thickBot="1" x14ac:dyDescent="0.3">
      <c r="B46" s="134" t="s">
        <v>131</v>
      </c>
      <c r="C46" s="135">
        <v>13266</v>
      </c>
      <c r="D46" s="135">
        <v>12652</v>
      </c>
      <c r="E46" s="135">
        <v>614</v>
      </c>
      <c r="F46" s="135">
        <v>4.8529876699336079</v>
      </c>
    </row>
    <row r="47" spans="2:10" ht="21" customHeight="1" x14ac:dyDescent="0.35">
      <c r="B47"/>
      <c r="C47"/>
      <c r="D47"/>
      <c r="E47"/>
      <c r="F47"/>
    </row>
    <row r="48" spans="2:10" ht="21" customHeight="1" x14ac:dyDescent="0.35">
      <c r="B48" s="8" t="s">
        <v>158</v>
      </c>
      <c r="C48"/>
      <c r="D48"/>
      <c r="E48"/>
      <c r="F48"/>
    </row>
    <row r="49" spans="2:2" ht="23" x14ac:dyDescent="0.25">
      <c r="B49" s="8" t="s">
        <v>321</v>
      </c>
    </row>
    <row r="50" spans="2:2" ht="23" x14ac:dyDescent="0.25">
      <c r="B50" s="8" t="s">
        <v>322</v>
      </c>
    </row>
    <row r="51" spans="2:2" ht="23" x14ac:dyDescent="0.25">
      <c r="B51" s="8" t="s">
        <v>323</v>
      </c>
    </row>
    <row r="52" spans="2:2" ht="23" x14ac:dyDescent="0.25">
      <c r="B52" s="8"/>
    </row>
    <row r="53" spans="2:2" ht="23" x14ac:dyDescent="0.25">
      <c r="B53" s="8"/>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4" spans="2:2" ht="23" x14ac:dyDescent="0.25">
      <c r="B64" s="8"/>
    </row>
    <row r="69" spans="1:10" ht="25" customHeight="1" x14ac:dyDescent="0.25"/>
    <row r="70" spans="1:10" ht="75" customHeight="1" x14ac:dyDescent="0.25"/>
    <row r="71" spans="1:10" ht="29" x14ac:dyDescent="0.5">
      <c r="A71" s="2"/>
      <c r="B71" s="4" t="s">
        <v>301</v>
      </c>
      <c r="C71" s="5"/>
      <c r="D71" s="5"/>
      <c r="E71" s="5"/>
      <c r="F71" s="5"/>
      <c r="G71" s="5"/>
      <c r="H71" s="5"/>
      <c r="I71" s="5"/>
      <c r="J71" s="5"/>
    </row>
    <row r="72" spans="1:10" ht="21" customHeight="1" x14ac:dyDescent="0.5">
      <c r="A72" s="2"/>
      <c r="B72" s="33" t="s">
        <v>136</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999.20570320000002</v>
      </c>
      <c r="D76" s="88">
        <v>908.18819140000005</v>
      </c>
      <c r="E76" s="88">
        <v>844.08031229999983</v>
      </c>
      <c r="F76" s="88">
        <v>1027.0939046000003</v>
      </c>
      <c r="G76" s="88">
        <v>896.83492139999998</v>
      </c>
      <c r="H76" s="88">
        <v>959.93247509999992</v>
      </c>
      <c r="I76" s="88">
        <v>926.8754414</v>
      </c>
      <c r="J76" s="88">
        <v>1039.9706811000001</v>
      </c>
    </row>
    <row r="77" spans="1:10" ht="21" customHeight="1" x14ac:dyDescent="0.5">
      <c r="A77" s="2"/>
      <c r="B77" s="11" t="s">
        <v>137</v>
      </c>
      <c r="C77" s="88">
        <v>610.83529490000001</v>
      </c>
      <c r="D77" s="88">
        <v>597.86777140000004</v>
      </c>
      <c r="E77" s="88">
        <v>581.49789390000001</v>
      </c>
      <c r="F77" s="88">
        <v>624.41091949999986</v>
      </c>
      <c r="G77" s="88">
        <v>670.88216339999997</v>
      </c>
      <c r="H77" s="88">
        <v>596.91143760000011</v>
      </c>
      <c r="I77" s="88">
        <v>589.24137810000002</v>
      </c>
      <c r="J77" s="88">
        <v>695.2091168999998</v>
      </c>
    </row>
    <row r="78" spans="1:10" ht="21" customHeight="1" x14ac:dyDescent="0.5">
      <c r="A78" s="2"/>
      <c r="B78" s="11" t="s">
        <v>138</v>
      </c>
      <c r="C78" s="88">
        <v>558.79816670000002</v>
      </c>
      <c r="D78" s="88">
        <v>106.0315617</v>
      </c>
      <c r="E78" s="88">
        <v>506.51743800000008</v>
      </c>
      <c r="F78" s="88">
        <v>396.33568679999985</v>
      </c>
      <c r="G78" s="88">
        <v>507.56822579999999</v>
      </c>
      <c r="H78" s="88">
        <v>227.81707669999997</v>
      </c>
      <c r="I78" s="88">
        <v>341.99423300000001</v>
      </c>
      <c r="J78" s="88">
        <v>203.2422375000001</v>
      </c>
    </row>
    <row r="79" spans="1:10" ht="21" customHeight="1" x14ac:dyDescent="0.5">
      <c r="A79" s="2"/>
      <c r="B79" s="11" t="s">
        <v>139</v>
      </c>
      <c r="C79" s="88">
        <v>-182.76964539999997</v>
      </c>
      <c r="D79" s="88">
        <v>340.05943869999999</v>
      </c>
      <c r="E79" s="88">
        <v>54.286805600000037</v>
      </c>
      <c r="F79" s="88">
        <v>-75.824657600000023</v>
      </c>
      <c r="G79" s="88">
        <v>30.326963399999997</v>
      </c>
      <c r="H79" s="88">
        <v>228.42798959999999</v>
      </c>
      <c r="I79" s="88">
        <v>49.872386699999993</v>
      </c>
      <c r="J79" s="88">
        <v>50.400393400000098</v>
      </c>
    </row>
    <row r="80" spans="1:10" ht="21" customHeight="1" x14ac:dyDescent="0.5">
      <c r="A80" s="2"/>
      <c r="B80" s="37" t="s">
        <v>94</v>
      </c>
      <c r="C80" s="38">
        <v>1986.0695194</v>
      </c>
      <c r="D80" s="38">
        <v>1952.1469631999998</v>
      </c>
      <c r="E80" s="38">
        <v>1986.3824498000004</v>
      </c>
      <c r="F80" s="38">
        <v>1972.0158532999994</v>
      </c>
      <c r="G80" s="38">
        <v>2105.6122740000001</v>
      </c>
      <c r="H80" s="38">
        <v>2013.0889790000001</v>
      </c>
      <c r="I80" s="38">
        <v>1907.9834392000002</v>
      </c>
      <c r="J80" s="38">
        <v>1988.8224289</v>
      </c>
    </row>
    <row r="81" spans="1:10" ht="21" customHeight="1" x14ac:dyDescent="0.5">
      <c r="A81" s="2"/>
      <c r="B81" s="11" t="s">
        <v>141</v>
      </c>
      <c r="C81" s="88">
        <v>-852.13265539999998</v>
      </c>
      <c r="D81" s="88">
        <v>-895.78076710000005</v>
      </c>
      <c r="E81" s="88">
        <v>-928.02436520000015</v>
      </c>
      <c r="F81" s="88">
        <v>-988.98204619999979</v>
      </c>
      <c r="G81" s="88">
        <v>-917.48450939999998</v>
      </c>
      <c r="H81" s="88">
        <v>-916.13735709999992</v>
      </c>
      <c r="I81" s="88">
        <v>-923.07116880000035</v>
      </c>
      <c r="J81" s="88">
        <v>-969.11505899999975</v>
      </c>
    </row>
    <row r="82" spans="1:10" ht="21" customHeight="1" x14ac:dyDescent="0.5">
      <c r="A82" s="2"/>
      <c r="B82" s="11" t="s">
        <v>142</v>
      </c>
      <c r="C82" s="88">
        <v>-40.362197700000003</v>
      </c>
      <c r="D82" s="88">
        <v>-21.757021899999998</v>
      </c>
      <c r="E82" s="88">
        <v>-87.21895139999998</v>
      </c>
      <c r="F82" s="88">
        <v>-107.56653370000004</v>
      </c>
      <c r="G82" s="88">
        <v>-7.5242392000000002</v>
      </c>
      <c r="H82" s="88">
        <v>1.5191498000000001</v>
      </c>
      <c r="I82" s="88">
        <v>-33.455189300000001</v>
      </c>
      <c r="J82" s="88">
        <v>13.365130800000003</v>
      </c>
    </row>
    <row r="83" spans="1:10" ht="21" customHeight="1" x14ac:dyDescent="0.5">
      <c r="A83" s="2"/>
      <c r="B83" s="37" t="s">
        <v>95</v>
      </c>
      <c r="C83" s="38">
        <v>1093.5746663</v>
      </c>
      <c r="D83" s="38">
        <v>1034.6091741999999</v>
      </c>
      <c r="E83" s="38">
        <v>971.13913320000029</v>
      </c>
      <c r="F83" s="38">
        <v>875.46727340000007</v>
      </c>
      <c r="G83" s="38">
        <v>1180.6035254000001</v>
      </c>
      <c r="H83" s="38">
        <v>1098.4707716999999</v>
      </c>
      <c r="I83" s="38">
        <v>951.45708109999987</v>
      </c>
      <c r="J83" s="38">
        <v>1033.0725007000005</v>
      </c>
    </row>
    <row r="84" spans="1:10" ht="21" customHeight="1" x14ac:dyDescent="0.5">
      <c r="A84" s="2"/>
      <c r="B84" s="11" t="s">
        <v>143</v>
      </c>
      <c r="C84" s="88">
        <v>-37.0953442</v>
      </c>
      <c r="D84" s="88">
        <v>-46.722497899999993</v>
      </c>
      <c r="E84" s="88">
        <v>-42.609046500000005</v>
      </c>
      <c r="F84" s="88">
        <v>-14.949276699999999</v>
      </c>
      <c r="G84" s="88">
        <v>-15.971457600000001</v>
      </c>
      <c r="H84" s="88">
        <v>-64.717208400000004</v>
      </c>
      <c r="I84" s="88">
        <v>-75.486212100000003</v>
      </c>
      <c r="J84" s="88">
        <v>-121.56372269999997</v>
      </c>
    </row>
    <row r="85" spans="1:10" ht="21" customHeight="1" x14ac:dyDescent="0.5">
      <c r="A85" s="2"/>
      <c r="B85" s="11" t="s">
        <v>144</v>
      </c>
      <c r="C85" s="88">
        <v>-2.4720939</v>
      </c>
      <c r="D85" s="88">
        <v>-8.1160199999999989</v>
      </c>
      <c r="E85" s="88">
        <v>-0.31926909999999964</v>
      </c>
      <c r="F85" s="88">
        <v>-7.6003740000000022</v>
      </c>
      <c r="G85" s="88">
        <v>0.2746072</v>
      </c>
      <c r="H85" s="88">
        <v>-11.0815725</v>
      </c>
      <c r="I85" s="88">
        <v>-12.2881494</v>
      </c>
      <c r="J85" s="88">
        <v>-13.575073999999997</v>
      </c>
    </row>
    <row r="86" spans="1:10" ht="21" customHeight="1" x14ac:dyDescent="0.5">
      <c r="A86" s="2"/>
      <c r="B86" s="37" t="s">
        <v>96</v>
      </c>
      <c r="C86" s="38">
        <v>1054.0072282000001</v>
      </c>
      <c r="D86" s="38">
        <v>979.77065629999993</v>
      </c>
      <c r="E86" s="38">
        <v>928.21081759999993</v>
      </c>
      <c r="F86" s="38">
        <v>852.91762270000027</v>
      </c>
      <c r="G86" s="38">
        <v>1164.906675</v>
      </c>
      <c r="H86" s="38">
        <v>1022.6719908000002</v>
      </c>
      <c r="I86" s="38">
        <v>863.68271959999993</v>
      </c>
      <c r="J86" s="38">
        <v>897.93370400000003</v>
      </c>
    </row>
    <row r="87" spans="1:10" ht="21" customHeight="1" x14ac:dyDescent="0.5">
      <c r="A87" s="2"/>
      <c r="B87" s="11" t="s">
        <v>145</v>
      </c>
      <c r="C87" s="88">
        <v>-331.980527</v>
      </c>
      <c r="D87" s="88">
        <v>-286.53744039999998</v>
      </c>
      <c r="E87" s="88">
        <v>-261.04477780000002</v>
      </c>
      <c r="F87" s="88">
        <v>-143.35441890000004</v>
      </c>
      <c r="G87" s="88">
        <v>-352.16975409999998</v>
      </c>
      <c r="H87" s="88">
        <v>-294.4799888</v>
      </c>
      <c r="I87" s="88">
        <v>-229.20011120000004</v>
      </c>
      <c r="J87" s="88">
        <v>-238.48491430000001</v>
      </c>
    </row>
    <row r="88" spans="1:10" ht="21" customHeight="1" x14ac:dyDescent="0.5">
      <c r="A88" s="2"/>
      <c r="B88" s="37" t="s">
        <v>146</v>
      </c>
      <c r="C88" s="38">
        <v>722.02670120000005</v>
      </c>
      <c r="D88" s="38">
        <v>693.23321589999989</v>
      </c>
      <c r="E88" s="38">
        <v>667.16603980000014</v>
      </c>
      <c r="F88" s="38">
        <v>709.56320379999988</v>
      </c>
      <c r="G88" s="38">
        <v>812.73692089999997</v>
      </c>
      <c r="H88" s="38">
        <v>728.19200200000012</v>
      </c>
      <c r="I88" s="38">
        <v>634.48260840000012</v>
      </c>
      <c r="J88" s="38">
        <v>659.44878969999991</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722.02670120000005</v>
      </c>
      <c r="D90" s="38">
        <v>693.23321589999989</v>
      </c>
      <c r="E90" s="38">
        <v>667.16603980000014</v>
      </c>
      <c r="F90" s="38">
        <v>709.56320379999988</v>
      </c>
      <c r="G90" s="38">
        <v>812.73692089999997</v>
      </c>
      <c r="H90" s="38">
        <v>728.19200200000012</v>
      </c>
      <c r="I90" s="38">
        <v>634.48260840000012</v>
      </c>
      <c r="J90" s="38">
        <v>659.44878969999991</v>
      </c>
    </row>
    <row r="91" spans="1:10" ht="21" customHeight="1" thickBot="1" x14ac:dyDescent="0.55000000000000004">
      <c r="A91" s="2"/>
      <c r="B91" s="11" t="s">
        <v>149</v>
      </c>
      <c r="C91" s="88">
        <v>-39.740914799999999</v>
      </c>
      <c r="D91" s="88">
        <v>-33.212525400000004</v>
      </c>
      <c r="E91" s="88">
        <v>-38.975099099999994</v>
      </c>
      <c r="F91" s="88">
        <v>-41.517863800000001</v>
      </c>
      <c r="G91" s="88">
        <v>-39.086233300000004</v>
      </c>
      <c r="H91" s="88">
        <v>-29.504776499999991</v>
      </c>
      <c r="I91" s="88">
        <v>-27.19465430000001</v>
      </c>
      <c r="J91" s="88">
        <v>-31.2124168</v>
      </c>
    </row>
    <row r="92" spans="1:10" ht="21" customHeight="1" thickBot="1" x14ac:dyDescent="0.55000000000000004">
      <c r="A92" s="2"/>
      <c r="B92" s="40" t="s">
        <v>105</v>
      </c>
      <c r="C92" s="41">
        <v>682.28578640000001</v>
      </c>
      <c r="D92" s="41">
        <v>660.0206905</v>
      </c>
      <c r="E92" s="41">
        <v>628.19094070000006</v>
      </c>
      <c r="F92" s="41">
        <v>668.04534000000012</v>
      </c>
      <c r="G92" s="41">
        <v>773.65068759999997</v>
      </c>
      <c r="H92" s="41">
        <v>698.68722549999995</v>
      </c>
      <c r="I92" s="41">
        <v>607.28795409999998</v>
      </c>
      <c r="J92" s="41">
        <v>628.23637289999988</v>
      </c>
    </row>
    <row r="93" spans="1:10" ht="21" customHeight="1" x14ac:dyDescent="0.5">
      <c r="A93" s="2"/>
      <c r="B93" s="11"/>
      <c r="C93" s="88"/>
      <c r="D93" s="88"/>
      <c r="E93" s="88"/>
      <c r="F93" s="88"/>
      <c r="G93" s="88"/>
      <c r="H93" s="88"/>
      <c r="I93" s="88"/>
      <c r="J93" s="88"/>
    </row>
    <row r="94" spans="1:10" ht="21" customHeight="1" x14ac:dyDescent="0.5">
      <c r="A94" s="2"/>
      <c r="B94" s="1" t="s">
        <v>2</v>
      </c>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134147.75643139999</v>
      </c>
      <c r="D100" s="88">
        <v>138042.88694329999</v>
      </c>
      <c r="E100" s="88">
        <v>131242.9334032</v>
      </c>
      <c r="F100" s="88">
        <v>130840.49637730001</v>
      </c>
      <c r="G100" s="88">
        <v>135550.4682499</v>
      </c>
      <c r="H100" s="88">
        <v>129208.7174145</v>
      </c>
      <c r="I100" s="88">
        <v>136186.72575360001</v>
      </c>
      <c r="J100" s="88">
        <v>146065.32323469999</v>
      </c>
    </row>
    <row r="101" spans="1:10" ht="23" x14ac:dyDescent="0.25">
      <c r="B101" s="8" t="s">
        <v>14</v>
      </c>
      <c r="C101" s="12">
        <v>154485.67530050001</v>
      </c>
      <c r="D101" s="12">
        <v>140354.74784630002</v>
      </c>
      <c r="E101" s="12">
        <v>136435.7471492</v>
      </c>
      <c r="F101" s="12">
        <v>147492.0074843</v>
      </c>
      <c r="G101" s="12">
        <v>147064.64987570001</v>
      </c>
      <c r="H101" s="12">
        <v>137700.72383960002</v>
      </c>
      <c r="I101" s="12">
        <v>145412.64589680001</v>
      </c>
      <c r="J101" s="12">
        <v>149730.90540299998</v>
      </c>
    </row>
    <row r="102" spans="1:10" ht="23" x14ac:dyDescent="0.25">
      <c r="B102" s="8" t="s">
        <v>315</v>
      </c>
      <c r="C102" s="12">
        <v>140254.87357960001</v>
      </c>
      <c r="D102" s="12">
        <v>127579.6069785</v>
      </c>
      <c r="E102" s="12">
        <v>123578.1562915</v>
      </c>
      <c r="F102" s="12">
        <v>133433.4887739</v>
      </c>
      <c r="G102" s="12">
        <v>129713.658344</v>
      </c>
      <c r="H102" s="12">
        <v>121977.88868210001</v>
      </c>
      <c r="I102" s="12">
        <v>130645.5161489</v>
      </c>
      <c r="J102" s="12">
        <v>137266.54619699999</v>
      </c>
    </row>
    <row r="103" spans="1:10" ht="23.5" thickBot="1" x14ac:dyDescent="0.3">
      <c r="B103" s="129" t="s">
        <v>316</v>
      </c>
      <c r="C103" s="130">
        <v>14230.801720900001</v>
      </c>
      <c r="D103" s="130">
        <v>12775.140867800001</v>
      </c>
      <c r="E103" s="130">
        <v>12857.590857699999</v>
      </c>
      <c r="F103" s="130">
        <v>14058.5187104</v>
      </c>
      <c r="G103" s="130">
        <v>17350.991531700001</v>
      </c>
      <c r="H103" s="130">
        <v>15722.8351575</v>
      </c>
      <c r="I103" s="130">
        <v>14767.1297479</v>
      </c>
      <c r="J103" s="130">
        <v>12464.359205999999</v>
      </c>
    </row>
    <row r="104" spans="1:10" ht="23" x14ac:dyDescent="0.25">
      <c r="B104" s="8"/>
      <c r="C104" s="12"/>
      <c r="D104" s="12"/>
      <c r="E104" s="12"/>
      <c r="F104" s="12"/>
      <c r="G104" s="12"/>
      <c r="H104" s="12"/>
      <c r="I104" s="12"/>
      <c r="J104" s="12"/>
    </row>
    <row r="105" spans="1:10" ht="23" x14ac:dyDescent="0.25">
      <c r="B105" s="8"/>
      <c r="C105" s="12"/>
      <c r="D105" s="12"/>
      <c r="E105" s="12"/>
      <c r="F105" s="12"/>
      <c r="G105" s="12"/>
      <c r="H105" s="12"/>
      <c r="I105" s="12"/>
      <c r="J105" s="12"/>
    </row>
    <row r="106" spans="1:10" ht="23" x14ac:dyDescent="0.25">
      <c r="B106" s="8"/>
      <c r="C106" s="12"/>
      <c r="D106" s="12"/>
      <c r="E106" s="12"/>
      <c r="F106" s="12"/>
      <c r="G106" s="12"/>
      <c r="H106" s="12"/>
      <c r="I106" s="12"/>
      <c r="J106" s="12"/>
    </row>
    <row r="107" spans="1:10" ht="23" x14ac:dyDescent="0.25">
      <c r="B107" s="8"/>
      <c r="C107" s="12"/>
      <c r="D107" s="12"/>
      <c r="E107" s="12"/>
      <c r="F107" s="12"/>
      <c r="G107" s="12"/>
      <c r="H107" s="12"/>
      <c r="I107" s="12"/>
      <c r="J107" s="12"/>
    </row>
    <row r="108" spans="1:10" ht="23" x14ac:dyDescent="0.25">
      <c r="B108" s="132"/>
      <c r="C108" s="88"/>
      <c r="D108" s="88"/>
      <c r="E108" s="88"/>
      <c r="F108" s="88"/>
      <c r="G108" s="88"/>
      <c r="H108" s="88"/>
      <c r="I108" s="88"/>
      <c r="J108" s="88"/>
    </row>
    <row r="109" spans="1:10" ht="23" x14ac:dyDescent="0.25">
      <c r="B109" s="64" t="s">
        <v>324</v>
      </c>
      <c r="C109" s="25"/>
      <c r="D109" s="25"/>
      <c r="E109" s="25"/>
      <c r="F109" s="25"/>
      <c r="G109" s="25"/>
      <c r="H109" s="25"/>
      <c r="I109" s="25"/>
      <c r="J109" s="25"/>
    </row>
    <row r="110" spans="1:10" ht="23" x14ac:dyDescent="0.25">
      <c r="B110" s="8" t="s">
        <v>22</v>
      </c>
      <c r="C110" s="19">
        <v>1.4097758379607206</v>
      </c>
      <c r="D110" s="19">
        <v>1.2244910079416977</v>
      </c>
      <c r="E110" s="19">
        <v>0.91538964893804264</v>
      </c>
      <c r="F110" s="19">
        <v>0.86387030030088285</v>
      </c>
      <c r="G110" s="19">
        <v>0.80686313455834346</v>
      </c>
      <c r="H110" s="19">
        <v>0.77251557353225653</v>
      </c>
      <c r="I110" s="19">
        <v>0.73759847473967477</v>
      </c>
      <c r="J110" s="19">
        <v>0.7243974155161913</v>
      </c>
    </row>
    <row r="111" spans="1:10" ht="23" x14ac:dyDescent="0.25">
      <c r="B111" s="8" t="s">
        <v>23</v>
      </c>
      <c r="C111" s="12">
        <v>41.23291906321316</v>
      </c>
      <c r="D111" s="12">
        <v>34.80673643019076</v>
      </c>
      <c r="E111" s="12">
        <v>34.89538282201606</v>
      </c>
      <c r="F111" s="12">
        <v>39.009205855013988</v>
      </c>
      <c r="G111" s="12">
        <v>38.599363570846236</v>
      </c>
      <c r="H111" s="12">
        <v>43.630297779991579</v>
      </c>
      <c r="I111" s="12">
        <v>45.027855923902735</v>
      </c>
      <c r="J111" s="12">
        <v>47.098808592512192</v>
      </c>
    </row>
    <row r="112" spans="1:10" ht="23.5" thickBot="1" x14ac:dyDescent="0.3">
      <c r="B112" s="134" t="s">
        <v>24</v>
      </c>
      <c r="C112" s="139">
        <v>0.1159224017513627</v>
      </c>
      <c r="D112" s="139">
        <v>0.12613099512368106</v>
      </c>
      <c r="E112" s="139">
        <v>0.17875381055037909</v>
      </c>
      <c r="F112" s="139">
        <v>7.8304500077312281E-2</v>
      </c>
      <c r="G112" s="139">
        <v>6.4743404354198411E-2</v>
      </c>
      <c r="H112" s="139">
        <v>7.3518042850372611E-2</v>
      </c>
      <c r="I112" s="139">
        <v>8.9864189496686439E-2</v>
      </c>
      <c r="J112" s="139">
        <v>0.14159923097735813</v>
      </c>
    </row>
    <row r="114" spans="2:2" ht="19" x14ac:dyDescent="0.25">
      <c r="B114" s="14" t="s">
        <v>158</v>
      </c>
    </row>
    <row r="115" spans="2:2" ht="19" x14ac:dyDescent="0.25">
      <c r="B115" s="14" t="s">
        <v>321</v>
      </c>
    </row>
    <row r="116" spans="2:2" ht="19" x14ac:dyDescent="0.25">
      <c r="B116" s="14" t="s">
        <v>322</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dimension ref="A1:J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301</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3823.613519</v>
      </c>
      <c r="D8" s="88">
        <v>3616.624996</v>
      </c>
      <c r="E8" s="88">
        <v>206.98852299999999</v>
      </c>
      <c r="F8" s="123">
        <v>5.7232509101421911</v>
      </c>
      <c r="G8" s="5"/>
      <c r="H8" s="5"/>
      <c r="I8" s="5"/>
      <c r="J8" s="5"/>
    </row>
    <row r="9" spans="1:10" ht="21" customHeight="1" x14ac:dyDescent="0.5">
      <c r="A9" s="2"/>
      <c r="B9" s="11" t="s">
        <v>137</v>
      </c>
      <c r="C9" s="88">
        <v>2552.2440959999999</v>
      </c>
      <c r="D9" s="88">
        <v>2345.7441272000001</v>
      </c>
      <c r="E9" s="88">
        <v>206.49996879999981</v>
      </c>
      <c r="F9" s="123">
        <v>8.8031753508635529</v>
      </c>
      <c r="G9" s="5"/>
      <c r="H9" s="5"/>
      <c r="I9" s="5"/>
      <c r="J9" s="5"/>
    </row>
    <row r="10" spans="1:10" ht="21" customHeight="1" x14ac:dyDescent="0.5">
      <c r="A10" s="2"/>
      <c r="B10" s="11" t="s">
        <v>138</v>
      </c>
      <c r="C10" s="88">
        <v>1280.6217730000001</v>
      </c>
      <c r="D10" s="88">
        <v>1521.9846384</v>
      </c>
      <c r="E10" s="88">
        <v>-241.36286539999992</v>
      </c>
      <c r="F10" s="123">
        <v>-15.858429796882497</v>
      </c>
      <c r="G10" s="5"/>
      <c r="H10" s="5"/>
      <c r="I10" s="5"/>
      <c r="J10" s="5"/>
    </row>
    <row r="11" spans="1:10" ht="21" customHeight="1" x14ac:dyDescent="0.5">
      <c r="A11" s="2"/>
      <c r="B11" s="11" t="s">
        <v>139</v>
      </c>
      <c r="C11" s="88">
        <v>359.02773310000009</v>
      </c>
      <c r="D11" s="88">
        <v>138.56421399999999</v>
      </c>
      <c r="E11" s="88">
        <v>220.4635191000001</v>
      </c>
      <c r="F11" s="123">
        <v>159.10566858193278</v>
      </c>
      <c r="G11" s="5"/>
      <c r="H11" s="5"/>
      <c r="I11" s="5"/>
      <c r="J11" s="5"/>
    </row>
    <row r="12" spans="1:10" ht="21" customHeight="1" x14ac:dyDescent="0.5">
      <c r="A12" s="2"/>
      <c r="B12" s="37" t="s">
        <v>94</v>
      </c>
      <c r="C12" s="38">
        <v>8015.5071211000004</v>
      </c>
      <c r="D12" s="38">
        <v>7622.9179756000003</v>
      </c>
      <c r="E12" s="38">
        <v>392.58914550000009</v>
      </c>
      <c r="F12" s="39">
        <v>5.1501163564481276</v>
      </c>
      <c r="G12" s="5"/>
      <c r="H12" s="5"/>
      <c r="I12" s="5"/>
      <c r="J12" s="5"/>
    </row>
    <row r="13" spans="1:10" ht="21" customHeight="1" x14ac:dyDescent="0.5">
      <c r="A13" s="2"/>
      <c r="B13" s="11" t="s">
        <v>141</v>
      </c>
      <c r="C13" s="88">
        <v>-3725.8080943</v>
      </c>
      <c r="D13" s="88">
        <v>-3548.7955671</v>
      </c>
      <c r="E13" s="88">
        <v>-177.01252720000002</v>
      </c>
      <c r="F13" s="123">
        <v>4.9879606715314653</v>
      </c>
      <c r="G13" s="5"/>
      <c r="H13" s="5"/>
      <c r="I13" s="5"/>
      <c r="J13" s="5"/>
    </row>
    <row r="14" spans="1:10" ht="21" customHeight="1" x14ac:dyDescent="0.5">
      <c r="A14" s="2"/>
      <c r="B14" s="11" t="s">
        <v>142</v>
      </c>
      <c r="C14" s="88">
        <v>-26.095147900000001</v>
      </c>
      <c r="D14" s="88">
        <v>-250.6979427</v>
      </c>
      <c r="E14" s="88">
        <v>224.6027948</v>
      </c>
      <c r="F14" s="123">
        <v>-89.591000381192998</v>
      </c>
      <c r="G14" s="5"/>
      <c r="H14" s="5"/>
      <c r="I14" s="5"/>
      <c r="J14" s="5"/>
    </row>
    <row r="15" spans="1:10" ht="21" customHeight="1" x14ac:dyDescent="0.5">
      <c r="A15" s="2"/>
      <c r="B15" s="37" t="s">
        <v>95</v>
      </c>
      <c r="C15" s="38">
        <v>4263.6038789000004</v>
      </c>
      <c r="D15" s="38">
        <v>3823.4244657999998</v>
      </c>
      <c r="E15" s="38">
        <v>440.1794131000006</v>
      </c>
      <c r="F15" s="39">
        <v>11.512700644078214</v>
      </c>
      <c r="G15" s="5"/>
      <c r="H15" s="5"/>
      <c r="I15" s="5"/>
      <c r="J15" s="5"/>
    </row>
    <row r="16" spans="1:10" ht="21" customHeight="1" x14ac:dyDescent="0.5">
      <c r="A16" s="2"/>
      <c r="B16" s="11" t="s">
        <v>143</v>
      </c>
      <c r="C16" s="88">
        <v>-277.73860079999997</v>
      </c>
      <c r="D16" s="88">
        <v>-140.35830150000001</v>
      </c>
      <c r="E16" s="88">
        <v>-137.38029929999996</v>
      </c>
      <c r="F16" s="123">
        <v>97.878285667342567</v>
      </c>
      <c r="G16" s="5"/>
      <c r="H16" s="5"/>
      <c r="I16" s="5"/>
      <c r="J16" s="5"/>
    </row>
    <row r="17" spans="1:10" ht="21" customHeight="1" x14ac:dyDescent="0.5">
      <c r="A17" s="2"/>
      <c r="B17" s="11" t="s">
        <v>144</v>
      </c>
      <c r="C17" s="88">
        <v>-36.670188699999997</v>
      </c>
      <c r="D17" s="88">
        <v>-18.4010526</v>
      </c>
      <c r="E17" s="88">
        <v>-18.269136099999997</v>
      </c>
      <c r="F17" s="123">
        <v>99.28310351115455</v>
      </c>
      <c r="G17" s="5"/>
      <c r="H17" s="5"/>
      <c r="I17" s="5"/>
      <c r="J17" s="5"/>
    </row>
    <row r="18" spans="1:10" ht="21" customHeight="1" x14ac:dyDescent="0.5">
      <c r="A18" s="2"/>
      <c r="B18" s="37" t="s">
        <v>96</v>
      </c>
      <c r="C18" s="38">
        <v>3949.1950894000001</v>
      </c>
      <c r="D18" s="38">
        <v>3664.6651117000001</v>
      </c>
      <c r="E18" s="38">
        <v>284.52997770000002</v>
      </c>
      <c r="F18" s="39">
        <v>7.7641467645050248</v>
      </c>
      <c r="G18" s="5"/>
      <c r="H18" s="5"/>
      <c r="I18" s="5"/>
      <c r="J18" s="5"/>
    </row>
    <row r="19" spans="1:10" ht="21" customHeight="1" x14ac:dyDescent="0.5">
      <c r="A19" s="2"/>
      <c r="B19" s="11" t="s">
        <v>145</v>
      </c>
      <c r="C19" s="88">
        <v>-1114.3347684</v>
      </c>
      <c r="D19" s="88">
        <v>-980.75403640000002</v>
      </c>
      <c r="E19" s="88">
        <v>-133.58073200000001</v>
      </c>
      <c r="F19" s="123">
        <v>13.620207212231056</v>
      </c>
      <c r="G19" s="5"/>
      <c r="H19" s="5"/>
      <c r="I19" s="5"/>
      <c r="J19" s="5"/>
    </row>
    <row r="20" spans="1:10" ht="21" customHeight="1" x14ac:dyDescent="0.5">
      <c r="A20" s="2"/>
      <c r="B20" s="37" t="s">
        <v>146</v>
      </c>
      <c r="C20" s="38">
        <v>2834.8603210000001</v>
      </c>
      <c r="D20" s="38">
        <v>2683.9110753</v>
      </c>
      <c r="E20" s="38">
        <v>150.94924570000012</v>
      </c>
      <c r="F20" s="39">
        <v>5.6242267893740641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2834.8603210000001</v>
      </c>
      <c r="D22" s="38">
        <v>2683.9110753</v>
      </c>
      <c r="E22" s="38">
        <v>150.94924570000012</v>
      </c>
      <c r="F22" s="39">
        <v>5.6242267893740641</v>
      </c>
      <c r="G22" s="5"/>
      <c r="H22" s="5"/>
      <c r="I22" s="5"/>
      <c r="J22" s="5"/>
    </row>
    <row r="23" spans="1:10" ht="21" customHeight="1" thickBot="1" x14ac:dyDescent="0.55000000000000004">
      <c r="A23" s="2"/>
      <c r="B23" s="11" t="s">
        <v>149</v>
      </c>
      <c r="C23" s="88">
        <v>-126.99808090000001</v>
      </c>
      <c r="D23" s="88">
        <v>-143.61453879999999</v>
      </c>
      <c r="E23" s="88">
        <v>16.616457899999986</v>
      </c>
      <c r="F23" s="123">
        <v>-11.570178088403949</v>
      </c>
      <c r="G23" s="5"/>
      <c r="H23" s="5"/>
      <c r="I23" s="5"/>
      <c r="J23" s="5"/>
    </row>
    <row r="24" spans="1:10" ht="21" customHeight="1" thickBot="1" x14ac:dyDescent="0.55000000000000004">
      <c r="A24" s="2"/>
      <c r="B24" s="40" t="s">
        <v>105</v>
      </c>
      <c r="C24" s="41">
        <v>2707.8622400999998</v>
      </c>
      <c r="D24" s="41">
        <v>2540.2965365</v>
      </c>
      <c r="E24" s="41">
        <v>167.56570359999978</v>
      </c>
      <c r="F24" s="42">
        <v>6.5963048483650821</v>
      </c>
      <c r="G24" s="5"/>
      <c r="H24" s="5"/>
      <c r="I24" s="5"/>
      <c r="J24" s="5"/>
    </row>
    <row r="25" spans="1:10" ht="21" customHeight="1" x14ac:dyDescent="0.5">
      <c r="A25" s="2"/>
      <c r="B25" s="11"/>
      <c r="C25" s="88"/>
      <c r="D25" s="88"/>
      <c r="E25" s="88"/>
      <c r="F25" s="123"/>
      <c r="G25" s="5"/>
      <c r="H25" s="5"/>
      <c r="I25" s="5"/>
      <c r="J25" s="5"/>
    </row>
    <row r="26" spans="1:10" ht="21" customHeight="1" x14ac:dyDescent="0.5">
      <c r="A26" s="2"/>
      <c r="C26" s="106"/>
      <c r="D26" s="106"/>
      <c r="E26" s="106"/>
      <c r="F26" s="107"/>
      <c r="G26" s="5"/>
      <c r="H26" s="5"/>
      <c r="I26" s="5"/>
      <c r="J26" s="5"/>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3" x14ac:dyDescent="0.25">
      <c r="B31" s="64" t="s">
        <v>155</v>
      </c>
    </row>
    <row r="32" spans="1:10" ht="23" x14ac:dyDescent="0.25">
      <c r="B32" s="8" t="s">
        <v>314</v>
      </c>
      <c r="C32" s="12">
        <v>146065.32323469999</v>
      </c>
      <c r="D32" s="12">
        <v>126118.84654329999</v>
      </c>
      <c r="E32" s="12">
        <v>19946.476691399992</v>
      </c>
      <c r="F32" s="13">
        <v>15.815619344846949</v>
      </c>
    </row>
    <row r="33" spans="2:10" ht="23" x14ac:dyDescent="0.25">
      <c r="B33" s="8" t="s">
        <v>14</v>
      </c>
      <c r="C33" s="12">
        <v>149730.90540299998</v>
      </c>
      <c r="D33" s="12">
        <v>143950.4930248</v>
      </c>
      <c r="E33" s="12">
        <v>5780.4123781999806</v>
      </c>
      <c r="F33" s="13">
        <v>4.015555804455718</v>
      </c>
    </row>
    <row r="34" spans="2:10" ht="23" x14ac:dyDescent="0.25">
      <c r="B34" s="8" t="s">
        <v>315</v>
      </c>
      <c r="C34" s="12">
        <v>137266.54619699999</v>
      </c>
      <c r="D34" s="12">
        <v>129969.8816733</v>
      </c>
      <c r="E34" s="12">
        <v>7296.6645236999902</v>
      </c>
      <c r="F34" s="13">
        <v>5.6141195404342357</v>
      </c>
      <c r="G34" s="72"/>
      <c r="H34" s="60"/>
      <c r="I34" s="60"/>
      <c r="J34" s="60"/>
    </row>
    <row r="35" spans="2:10" ht="23.5" thickBot="1" x14ac:dyDescent="0.3">
      <c r="B35" s="129" t="s">
        <v>316</v>
      </c>
      <c r="C35" s="130">
        <v>12464.359205999999</v>
      </c>
      <c r="D35" s="130">
        <v>13980.6113515</v>
      </c>
      <c r="E35" s="130">
        <v>-1516.2521455000006</v>
      </c>
      <c r="F35" s="131">
        <v>-10.845392289210013</v>
      </c>
      <c r="G35" s="72"/>
      <c r="H35" s="60"/>
      <c r="I35" s="60"/>
      <c r="J35" s="60"/>
    </row>
    <row r="36" spans="2:10" ht="23" x14ac:dyDescent="0.45">
      <c r="B36" s="132"/>
      <c r="C36" s="142"/>
      <c r="D36" s="142"/>
      <c r="E36" s="142"/>
      <c r="F36" s="45"/>
      <c r="G36" s="72"/>
      <c r="H36" s="60"/>
      <c r="I36" s="60"/>
      <c r="J36" s="60"/>
    </row>
    <row r="37" spans="2:10" ht="19" x14ac:dyDescent="0.45">
      <c r="B37" s="14" t="s">
        <v>158</v>
      </c>
      <c r="C37" s="142"/>
      <c r="D37" s="142"/>
      <c r="E37" s="142"/>
      <c r="F37" s="45"/>
      <c r="G37" s="72"/>
      <c r="H37" s="60"/>
      <c r="I37" s="60"/>
      <c r="J37" s="60"/>
    </row>
    <row r="38" spans="2:10" ht="19" x14ac:dyDescent="0.25">
      <c r="B38" s="14" t="s">
        <v>321</v>
      </c>
    </row>
    <row r="39" spans="2:10" ht="19" x14ac:dyDescent="0.25">
      <c r="B39" s="14" t="s">
        <v>322</v>
      </c>
      <c r="C39" s="60"/>
      <c r="D39" s="60"/>
    </row>
    <row r="40" spans="2:10" x14ac:dyDescent="0.25">
      <c r="C40" s="60"/>
      <c r="D40" s="60"/>
    </row>
    <row r="41" spans="2:10" x14ac:dyDescent="0.25">
      <c r="C41" s="60"/>
      <c r="D41" s="60"/>
    </row>
    <row r="42" spans="2:10" x14ac:dyDescent="0.25">
      <c r="C42" s="60"/>
      <c r="D42" s="60"/>
    </row>
    <row r="43" spans="2:10" x14ac:dyDescent="0.25">
      <c r="C43" s="60"/>
      <c r="D43" s="60"/>
    </row>
    <row r="44" spans="2:10" x14ac:dyDescent="0.25">
      <c r="C44" s="60"/>
      <c r="D44" s="60"/>
    </row>
    <row r="45" spans="2:10" x14ac:dyDescent="0.25">
      <c r="C45" s="60"/>
      <c r="D45" s="60"/>
    </row>
    <row r="46" spans="2:10" x14ac:dyDescent="0.25">
      <c r="C46" s="60"/>
      <c r="D46" s="60"/>
    </row>
    <row r="47" spans="2:10" x14ac:dyDescent="0.25">
      <c r="C47" s="60"/>
      <c r="D47" s="60"/>
    </row>
    <row r="48" spans="2:10"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10" ht="25" customHeight="1" x14ac:dyDescent="0.25"/>
    <row r="70" spans="1:10" ht="75" customHeight="1" x14ac:dyDescent="0.25"/>
    <row r="71" spans="1:10" ht="29" x14ac:dyDescent="0.5">
      <c r="A71" s="2"/>
      <c r="B71" s="4" t="s">
        <v>301</v>
      </c>
      <c r="C71" s="5"/>
      <c r="D71" s="5"/>
      <c r="E71" s="5"/>
      <c r="F71" s="5"/>
      <c r="G71" s="5"/>
      <c r="H71" s="5"/>
      <c r="I71" s="5"/>
      <c r="J71" s="5"/>
    </row>
    <row r="72" spans="1:10" ht="21" customHeight="1" x14ac:dyDescent="0.5">
      <c r="A72" s="2"/>
      <c r="B72" s="33" t="s">
        <v>169</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929.73464660000002</v>
      </c>
      <c r="D76" s="88">
        <v>843.71797529999992</v>
      </c>
      <c r="E76" s="88">
        <v>827.56294049999997</v>
      </c>
      <c r="F76" s="88">
        <v>1015.6094336000001</v>
      </c>
      <c r="G76" s="88">
        <v>874.20567189999997</v>
      </c>
      <c r="H76" s="88">
        <v>967.63514600000008</v>
      </c>
      <c r="I76" s="88">
        <v>938.76887319999992</v>
      </c>
      <c r="J76" s="88">
        <v>1043.0038279</v>
      </c>
    </row>
    <row r="77" spans="1:10" ht="21" customHeight="1" x14ac:dyDescent="0.5">
      <c r="A77" s="2"/>
      <c r="B77" s="11" t="s">
        <v>137</v>
      </c>
      <c r="C77" s="88">
        <v>585.96209810000005</v>
      </c>
      <c r="D77" s="88">
        <v>574.62787209999988</v>
      </c>
      <c r="E77" s="88">
        <v>573.04534860000012</v>
      </c>
      <c r="F77" s="88">
        <v>612.10880840000004</v>
      </c>
      <c r="G77" s="88">
        <v>654.11163290000002</v>
      </c>
      <c r="H77" s="88">
        <v>601.32727839999995</v>
      </c>
      <c r="I77" s="88">
        <v>597.12437</v>
      </c>
      <c r="J77" s="88">
        <v>699.68081469999993</v>
      </c>
    </row>
    <row r="78" spans="1:10" ht="21" customHeight="1" x14ac:dyDescent="0.5">
      <c r="A78" s="2"/>
      <c r="B78" s="11" t="s">
        <v>138</v>
      </c>
      <c r="C78" s="88">
        <v>537.49657720000005</v>
      </c>
      <c r="D78" s="88">
        <v>102.35830179999994</v>
      </c>
      <c r="E78" s="88">
        <v>494.46682149999992</v>
      </c>
      <c r="F78" s="88">
        <v>387.66293790000009</v>
      </c>
      <c r="G78" s="88">
        <v>495.25854409999999</v>
      </c>
      <c r="H78" s="88">
        <v>231.20351819999996</v>
      </c>
      <c r="I78" s="88">
        <v>348.49664930000006</v>
      </c>
      <c r="J78" s="88">
        <v>205.66306140000006</v>
      </c>
    </row>
    <row r="79" spans="1:10" ht="21" customHeight="1" x14ac:dyDescent="0.5">
      <c r="A79" s="2"/>
      <c r="B79" s="11" t="s">
        <v>139</v>
      </c>
      <c r="C79" s="88">
        <v>-181.3615945</v>
      </c>
      <c r="D79" s="88">
        <v>340.58393339999998</v>
      </c>
      <c r="E79" s="88">
        <v>54.87695819999999</v>
      </c>
      <c r="F79" s="88">
        <v>-75.535083100000008</v>
      </c>
      <c r="G79" s="88">
        <v>30.512129600000009</v>
      </c>
      <c r="H79" s="88">
        <v>228.11287009999998</v>
      </c>
      <c r="I79" s="88">
        <v>49.90024470000003</v>
      </c>
      <c r="J79" s="88">
        <v>50.502488700000072</v>
      </c>
    </row>
    <row r="80" spans="1:10" ht="21" customHeight="1" x14ac:dyDescent="0.5">
      <c r="A80" s="2"/>
      <c r="B80" s="37" t="s">
        <v>94</v>
      </c>
      <c r="C80" s="38">
        <v>1871.8317274000001</v>
      </c>
      <c r="D80" s="38">
        <v>1861.2880826000001</v>
      </c>
      <c r="E80" s="38">
        <v>1949.9520688000002</v>
      </c>
      <c r="F80" s="38">
        <v>1939.8460967999999</v>
      </c>
      <c r="G80" s="38">
        <v>2054.0879785000002</v>
      </c>
      <c r="H80" s="38">
        <v>2028.2788126999999</v>
      </c>
      <c r="I80" s="38">
        <v>1934.2901371999997</v>
      </c>
      <c r="J80" s="38">
        <v>1998.8501927000007</v>
      </c>
    </row>
    <row r="81" spans="1:10" ht="21" customHeight="1" x14ac:dyDescent="0.5">
      <c r="A81" s="2"/>
      <c r="B81" s="11" t="s">
        <v>141</v>
      </c>
      <c r="C81" s="88">
        <v>-813.62564039999995</v>
      </c>
      <c r="D81" s="88">
        <v>-856.90047419999985</v>
      </c>
      <c r="E81" s="88">
        <v>-911.87532200000032</v>
      </c>
      <c r="F81" s="88">
        <v>-966.39413049999985</v>
      </c>
      <c r="G81" s="88">
        <v>-890.08834779999995</v>
      </c>
      <c r="H81" s="88">
        <v>-921.2829911</v>
      </c>
      <c r="I81" s="88">
        <v>-937.49723170000016</v>
      </c>
      <c r="J81" s="88">
        <v>-976.93952369999988</v>
      </c>
    </row>
    <row r="82" spans="1:10" ht="21" customHeight="1" x14ac:dyDescent="0.5">
      <c r="A82" s="2"/>
      <c r="B82" s="11" t="s">
        <v>142</v>
      </c>
      <c r="C82" s="88">
        <v>-38.985675299999997</v>
      </c>
      <c r="D82" s="88">
        <v>-20.3805914</v>
      </c>
      <c r="E82" s="88">
        <v>-85.23757479999999</v>
      </c>
      <c r="F82" s="88">
        <v>-106.09410120000001</v>
      </c>
      <c r="G82" s="88">
        <v>-7.7566037000000003</v>
      </c>
      <c r="H82" s="88">
        <v>1.2574434000000005</v>
      </c>
      <c r="I82" s="88">
        <v>-33.204825800000002</v>
      </c>
      <c r="J82" s="88">
        <v>13.608838200000001</v>
      </c>
    </row>
    <row r="83" spans="1:10" ht="21" customHeight="1" x14ac:dyDescent="0.5">
      <c r="A83" s="2"/>
      <c r="B83" s="37" t="s">
        <v>95</v>
      </c>
      <c r="C83" s="38">
        <v>1019.2204117</v>
      </c>
      <c r="D83" s="38">
        <v>984.00701700000002</v>
      </c>
      <c r="E83" s="38">
        <v>952.83917199999996</v>
      </c>
      <c r="F83" s="38">
        <v>867.3578650999998</v>
      </c>
      <c r="G83" s="38">
        <v>1156.243027</v>
      </c>
      <c r="H83" s="38">
        <v>1108.2532649999998</v>
      </c>
      <c r="I83" s="38">
        <v>963.58807969999998</v>
      </c>
      <c r="J83" s="38">
        <v>1035.5195072000006</v>
      </c>
    </row>
    <row r="84" spans="1:10" ht="21" customHeight="1" x14ac:dyDescent="0.5">
      <c r="A84" s="2"/>
      <c r="B84" s="11" t="s">
        <v>143</v>
      </c>
      <c r="C84" s="88">
        <v>-36.306945900000002</v>
      </c>
      <c r="D84" s="88">
        <v>-44.543013899999991</v>
      </c>
      <c r="E84" s="88">
        <v>-43.299360000000007</v>
      </c>
      <c r="F84" s="88">
        <v>-16.20898170000001</v>
      </c>
      <c r="G84" s="88">
        <v>-15.7561897</v>
      </c>
      <c r="H84" s="88">
        <v>-64.059433799999994</v>
      </c>
      <c r="I84" s="88">
        <v>-75.853602500000008</v>
      </c>
      <c r="J84" s="88">
        <v>-122.06937479999996</v>
      </c>
    </row>
    <row r="85" spans="1:10" ht="21" customHeight="1" x14ac:dyDescent="0.5">
      <c r="A85" s="2"/>
      <c r="B85" s="11" t="s">
        <v>144</v>
      </c>
      <c r="C85" s="88">
        <v>-2.4720941000000001</v>
      </c>
      <c r="D85" s="88">
        <v>-8.1160198000000001</v>
      </c>
      <c r="E85" s="88">
        <v>-0.31926909999999964</v>
      </c>
      <c r="F85" s="88">
        <v>-7.4936696000000005</v>
      </c>
      <c r="G85" s="88">
        <v>0.27460709999999999</v>
      </c>
      <c r="H85" s="88">
        <v>-10.993638900000001</v>
      </c>
      <c r="I85" s="88">
        <v>-12.3449694</v>
      </c>
      <c r="J85" s="88">
        <v>-13.606187499999997</v>
      </c>
    </row>
    <row r="86" spans="1:10" ht="21" customHeight="1" x14ac:dyDescent="0.5">
      <c r="A86" s="2"/>
      <c r="B86" s="37" t="s">
        <v>96</v>
      </c>
      <c r="C86" s="38">
        <v>980.44137169999999</v>
      </c>
      <c r="D86" s="38">
        <v>931.3479832999999</v>
      </c>
      <c r="E86" s="38">
        <v>909.22054290000005</v>
      </c>
      <c r="F86" s="38">
        <v>843.65521380000018</v>
      </c>
      <c r="G86" s="38">
        <v>1140.7614444000001</v>
      </c>
      <c r="H86" s="38">
        <v>1033.2001922999998</v>
      </c>
      <c r="I86" s="38">
        <v>875.38950780000005</v>
      </c>
      <c r="J86" s="38">
        <v>899.84394490000022</v>
      </c>
    </row>
    <row r="87" spans="1:10" ht="21" customHeight="1" x14ac:dyDescent="0.5">
      <c r="A87" s="2"/>
      <c r="B87" s="11" t="s">
        <v>145</v>
      </c>
      <c r="C87" s="88">
        <v>-307.23673989999998</v>
      </c>
      <c r="D87" s="88">
        <v>-270.27584260000003</v>
      </c>
      <c r="E87" s="88">
        <v>-256.5347706</v>
      </c>
      <c r="F87" s="88">
        <v>-146.70668330000001</v>
      </c>
      <c r="G87" s="88">
        <v>-345.18867510000001</v>
      </c>
      <c r="H87" s="88">
        <v>-297.96510389999997</v>
      </c>
      <c r="I87" s="88">
        <v>-232.43630840000003</v>
      </c>
      <c r="J87" s="88">
        <v>-238.74468100000001</v>
      </c>
    </row>
    <row r="88" spans="1:10" ht="21" customHeight="1" x14ac:dyDescent="0.5">
      <c r="A88" s="2"/>
      <c r="B88" s="37" t="s">
        <v>146</v>
      </c>
      <c r="C88" s="38">
        <v>673.20463180000002</v>
      </c>
      <c r="D88" s="38">
        <v>661.07214070000009</v>
      </c>
      <c r="E88" s="38">
        <v>652.68577229999983</v>
      </c>
      <c r="F88" s="38">
        <v>696.94853050000006</v>
      </c>
      <c r="G88" s="38">
        <v>795.5727693</v>
      </c>
      <c r="H88" s="38">
        <v>735.23508840000011</v>
      </c>
      <c r="I88" s="38">
        <v>642.9531993999999</v>
      </c>
      <c r="J88" s="38">
        <v>661.0992639000001</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673.20463180000002</v>
      </c>
      <c r="D90" s="38">
        <v>661.07214070000009</v>
      </c>
      <c r="E90" s="38">
        <v>652.68577229999983</v>
      </c>
      <c r="F90" s="38">
        <v>696.94853050000006</v>
      </c>
      <c r="G90" s="38">
        <v>795.5727693</v>
      </c>
      <c r="H90" s="38">
        <v>735.23508840000011</v>
      </c>
      <c r="I90" s="38">
        <v>642.9531993999999</v>
      </c>
      <c r="J90" s="38">
        <v>661.0992639000001</v>
      </c>
    </row>
    <row r="91" spans="1:10" ht="21" customHeight="1" thickBot="1" x14ac:dyDescent="0.55000000000000004">
      <c r="A91" s="2"/>
      <c r="B91" s="11" t="s">
        <v>149</v>
      </c>
      <c r="C91" s="88">
        <v>-35.7867538</v>
      </c>
      <c r="D91" s="88">
        <v>-30.721182499999998</v>
      </c>
      <c r="E91" s="88">
        <v>-37.2213359</v>
      </c>
      <c r="F91" s="88">
        <v>-39.885266599999994</v>
      </c>
      <c r="G91" s="88">
        <v>-37.559899000000001</v>
      </c>
      <c r="H91" s="88">
        <v>-29.997356299999993</v>
      </c>
      <c r="I91" s="88">
        <v>-28.095910200000006</v>
      </c>
      <c r="J91" s="88">
        <v>-31.344915400000005</v>
      </c>
    </row>
    <row r="92" spans="1:10" ht="21" customHeight="1" thickBot="1" x14ac:dyDescent="0.55000000000000004">
      <c r="A92" s="2"/>
      <c r="B92" s="40" t="s">
        <v>105</v>
      </c>
      <c r="C92" s="41">
        <v>637.41787799999997</v>
      </c>
      <c r="D92" s="41">
        <v>630.35095819999992</v>
      </c>
      <c r="E92" s="41">
        <v>615.46443640000007</v>
      </c>
      <c r="F92" s="41">
        <v>657.06326390000004</v>
      </c>
      <c r="G92" s="41">
        <v>758.01287030000003</v>
      </c>
      <c r="H92" s="41">
        <v>705.2377320999999</v>
      </c>
      <c r="I92" s="41">
        <v>614.8572892000002</v>
      </c>
      <c r="J92" s="41">
        <v>629.75434849999965</v>
      </c>
    </row>
    <row r="93" spans="1:10" ht="21" customHeight="1" x14ac:dyDescent="0.5">
      <c r="A93" s="2"/>
      <c r="B93" s="11"/>
      <c r="C93" s="88"/>
      <c r="D93" s="88"/>
      <c r="E93" s="88"/>
      <c r="F93" s="88"/>
      <c r="G93" s="88"/>
      <c r="H93" s="88"/>
      <c r="I93" s="88"/>
      <c r="J93" s="88"/>
    </row>
    <row r="94" spans="1:10" ht="21" customHeight="1" x14ac:dyDescent="0.5">
      <c r="A94" s="2"/>
      <c r="B94" s="1" t="s">
        <v>2</v>
      </c>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127216.8354056</v>
      </c>
      <c r="D100" s="88">
        <v>132615.62251270001</v>
      </c>
      <c r="E100" s="88">
        <v>128586.9288578</v>
      </c>
      <c r="F100" s="88">
        <v>126118.84654329999</v>
      </c>
      <c r="G100" s="88">
        <v>131745.90397879999</v>
      </c>
      <c r="H100" s="88">
        <v>129662.4930204</v>
      </c>
      <c r="I100" s="88">
        <v>136113.32581909999</v>
      </c>
      <c r="J100" s="88">
        <v>146065.32323469999</v>
      </c>
    </row>
    <row r="101" spans="1:10" ht="23" x14ac:dyDescent="0.25">
      <c r="B101" s="8" t="s">
        <v>14</v>
      </c>
      <c r="C101" s="12">
        <v>144227.2283855</v>
      </c>
      <c r="D101" s="12">
        <v>134217.8468417</v>
      </c>
      <c r="E101" s="12">
        <v>132749.71335420001</v>
      </c>
      <c r="F101" s="12">
        <v>143950.4930248</v>
      </c>
      <c r="G101" s="12">
        <v>143247.9379967</v>
      </c>
      <c r="H101" s="12">
        <v>138021.29364220001</v>
      </c>
      <c r="I101" s="12">
        <v>144839.824055</v>
      </c>
      <c r="J101" s="12">
        <v>149730.90540299998</v>
      </c>
    </row>
    <row r="102" spans="1:10" ht="23" x14ac:dyDescent="0.25">
      <c r="B102" s="8" t="s">
        <v>315</v>
      </c>
      <c r="C102" s="12">
        <v>132263.63622330001</v>
      </c>
      <c r="D102" s="12">
        <v>122445.8263003</v>
      </c>
      <c r="E102" s="12">
        <v>120619.2417171</v>
      </c>
      <c r="F102" s="12">
        <v>129969.8816733</v>
      </c>
      <c r="G102" s="12">
        <v>126488.1597648</v>
      </c>
      <c r="H102" s="12">
        <v>122375.94126969999</v>
      </c>
      <c r="I102" s="12">
        <v>130425.95259830001</v>
      </c>
      <c r="J102" s="12">
        <v>137266.54619699999</v>
      </c>
    </row>
    <row r="103" spans="1:10" ht="23.5" thickBot="1" x14ac:dyDescent="0.3">
      <c r="B103" s="129" t="s">
        <v>316</v>
      </c>
      <c r="C103" s="130">
        <v>11963.592162200001</v>
      </c>
      <c r="D103" s="130">
        <v>11772.020541399999</v>
      </c>
      <c r="E103" s="130">
        <v>12130.471637099999</v>
      </c>
      <c r="F103" s="130">
        <v>13980.6113515</v>
      </c>
      <c r="G103" s="130">
        <v>16759.7782319</v>
      </c>
      <c r="H103" s="130">
        <v>15645.3523725</v>
      </c>
      <c r="I103" s="130">
        <v>14413.871456700001</v>
      </c>
      <c r="J103" s="130">
        <v>12464.359205999999</v>
      </c>
    </row>
    <row r="104" spans="1:10" x14ac:dyDescent="0.25">
      <c r="F104" s="60"/>
    </row>
    <row r="105" spans="1:10" ht="19" x14ac:dyDescent="0.25">
      <c r="B105" s="14" t="s">
        <v>158</v>
      </c>
    </row>
    <row r="106" spans="1:10" ht="19" x14ac:dyDescent="0.25">
      <c r="B106" s="14" t="s">
        <v>321</v>
      </c>
    </row>
    <row r="107" spans="1:10" ht="19" x14ac:dyDescent="0.25">
      <c r="B107" s="14"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302</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1335.4328491000001</v>
      </c>
      <c r="D8" s="88">
        <v>1590.5419723</v>
      </c>
      <c r="E8" s="88">
        <v>-255.10912319999989</v>
      </c>
      <c r="F8" s="123">
        <v>-16.039131795503632</v>
      </c>
      <c r="G8" s="5"/>
      <c r="H8" s="5"/>
      <c r="I8" s="5"/>
      <c r="J8" s="5"/>
    </row>
    <row r="9" spans="1:10" ht="21" customHeight="1" x14ac:dyDescent="0.5">
      <c r="A9" s="2"/>
      <c r="B9" s="11" t="s">
        <v>137</v>
      </c>
      <c r="C9" s="88">
        <v>1641.6098735</v>
      </c>
      <c r="D9" s="88">
        <v>1442.17247</v>
      </c>
      <c r="E9" s="88">
        <v>199.43740350000007</v>
      </c>
      <c r="F9" s="123">
        <v>13.828956497831363</v>
      </c>
      <c r="G9" s="5"/>
      <c r="H9" s="5"/>
      <c r="I9" s="5"/>
      <c r="J9" s="5"/>
    </row>
    <row r="10" spans="1:10" ht="21" customHeight="1" x14ac:dyDescent="0.5">
      <c r="A10" s="2"/>
      <c r="B10" s="11" t="s">
        <v>138</v>
      </c>
      <c r="C10" s="88">
        <v>512.23854089999998</v>
      </c>
      <c r="D10" s="88">
        <v>255.85420199999999</v>
      </c>
      <c r="E10" s="88">
        <v>256.38433889999999</v>
      </c>
      <c r="F10" s="123">
        <v>100.20720273337548</v>
      </c>
      <c r="G10" s="5"/>
      <c r="H10" s="5"/>
      <c r="I10" s="5"/>
      <c r="J10" s="5"/>
    </row>
    <row r="11" spans="1:10" ht="21" customHeight="1" x14ac:dyDescent="0.5">
      <c r="A11" s="2"/>
      <c r="B11" s="11" t="s">
        <v>139</v>
      </c>
      <c r="C11" s="88">
        <v>552.49177910000003</v>
      </c>
      <c r="D11" s="88">
        <v>298.00089200000002</v>
      </c>
      <c r="E11" s="88">
        <v>254.49088710000001</v>
      </c>
      <c r="F11" s="123">
        <v>85.399370918661546</v>
      </c>
      <c r="G11" s="5"/>
      <c r="H11" s="5"/>
      <c r="I11" s="5"/>
      <c r="J11" s="5"/>
    </row>
    <row r="12" spans="1:10" ht="21" customHeight="1" x14ac:dyDescent="0.5">
      <c r="A12" s="2"/>
      <c r="B12" s="37" t="s">
        <v>94</v>
      </c>
      <c r="C12" s="38">
        <v>4041.7730425999998</v>
      </c>
      <c r="D12" s="38">
        <v>3586.5695363</v>
      </c>
      <c r="E12" s="38">
        <v>455.20350629999984</v>
      </c>
      <c r="F12" s="39">
        <v>12.691891281985288</v>
      </c>
      <c r="G12" s="5"/>
      <c r="H12" s="5"/>
      <c r="I12" s="5"/>
      <c r="J12" s="5"/>
    </row>
    <row r="13" spans="1:10" ht="21" customHeight="1" x14ac:dyDescent="0.5">
      <c r="A13" s="2"/>
      <c r="B13" s="11" t="s">
        <v>141</v>
      </c>
      <c r="C13" s="88">
        <v>-1453.6750018</v>
      </c>
      <c r="D13" s="88">
        <v>-1412.5476603000002</v>
      </c>
      <c r="E13" s="88">
        <v>-41.127341499999829</v>
      </c>
      <c r="F13" s="123">
        <v>2.9115719529962698</v>
      </c>
      <c r="G13" s="5"/>
      <c r="H13" s="5"/>
      <c r="I13" s="5"/>
      <c r="J13" s="5"/>
    </row>
    <row r="14" spans="1:10" ht="21" customHeight="1" x14ac:dyDescent="0.5">
      <c r="A14" s="2"/>
      <c r="B14" s="11" t="s">
        <v>142</v>
      </c>
      <c r="C14" s="88">
        <v>9.8786889000000002</v>
      </c>
      <c r="D14" s="88">
        <v>9.4302639999999993</v>
      </c>
      <c r="E14" s="88">
        <v>0.4484249000000009</v>
      </c>
      <c r="F14" s="123">
        <v>4.7551680419551454</v>
      </c>
      <c r="G14" s="5"/>
      <c r="H14" s="5"/>
      <c r="I14" s="5"/>
      <c r="J14" s="5"/>
    </row>
    <row r="15" spans="1:10" ht="21" customHeight="1" x14ac:dyDescent="0.5">
      <c r="A15" s="2"/>
      <c r="B15" s="37" t="s">
        <v>95</v>
      </c>
      <c r="C15" s="38">
        <v>2597.9767296999999</v>
      </c>
      <c r="D15" s="38">
        <v>2183.4521399999999</v>
      </c>
      <c r="E15" s="38">
        <v>414.52458969999998</v>
      </c>
      <c r="F15" s="39">
        <v>18.984826005849619</v>
      </c>
      <c r="G15" s="5"/>
      <c r="H15" s="5"/>
      <c r="I15" s="5"/>
      <c r="J15" s="5"/>
    </row>
    <row r="16" spans="1:10" ht="21" customHeight="1" x14ac:dyDescent="0.5">
      <c r="A16" s="2"/>
      <c r="B16" s="11" t="s">
        <v>143</v>
      </c>
      <c r="C16" s="88">
        <v>-20.2638286</v>
      </c>
      <c r="D16" s="88">
        <v>-41.703764399999997</v>
      </c>
      <c r="E16" s="88">
        <v>21.439935799999997</v>
      </c>
      <c r="F16" s="123">
        <v>-51.410073187541791</v>
      </c>
      <c r="G16" s="5"/>
      <c r="H16" s="5"/>
      <c r="I16" s="5"/>
      <c r="J16" s="5"/>
    </row>
    <row r="17" spans="1:10" ht="21" customHeight="1" x14ac:dyDescent="0.5">
      <c r="A17" s="2"/>
      <c r="B17" s="11" t="s">
        <v>144</v>
      </c>
      <c r="C17" s="88">
        <v>-13.6372354</v>
      </c>
      <c r="D17" s="88">
        <v>-8.1864618</v>
      </c>
      <c r="E17" s="88">
        <v>-5.4507735999999998</v>
      </c>
      <c r="F17" s="123">
        <v>66.582776945224367</v>
      </c>
      <c r="G17" s="5"/>
      <c r="H17" s="5"/>
      <c r="I17" s="5"/>
      <c r="J17" s="5"/>
    </row>
    <row r="18" spans="1:10" ht="21" customHeight="1" x14ac:dyDescent="0.5">
      <c r="A18" s="2"/>
      <c r="B18" s="37" t="s">
        <v>96</v>
      </c>
      <c r="C18" s="38">
        <v>2564.0756657000002</v>
      </c>
      <c r="D18" s="38">
        <v>2133.5619138000002</v>
      </c>
      <c r="E18" s="38">
        <v>430.51375189999999</v>
      </c>
      <c r="F18" s="39">
        <v>20.178170088030374</v>
      </c>
      <c r="G18" s="5"/>
      <c r="H18" s="5"/>
      <c r="I18" s="5"/>
      <c r="J18" s="5"/>
    </row>
    <row r="19" spans="1:10" ht="21" customHeight="1" x14ac:dyDescent="0.5">
      <c r="A19" s="2"/>
      <c r="B19" s="11" t="s">
        <v>145</v>
      </c>
      <c r="C19" s="88">
        <v>-531.81584539999994</v>
      </c>
      <c r="D19" s="88">
        <v>-509.36494709999999</v>
      </c>
      <c r="E19" s="88">
        <v>-22.450898299999949</v>
      </c>
      <c r="F19" s="123">
        <v>4.4076253043757889</v>
      </c>
      <c r="G19" s="5"/>
      <c r="H19" s="5"/>
      <c r="I19" s="5"/>
      <c r="J19" s="5"/>
    </row>
    <row r="20" spans="1:10" ht="21" customHeight="1" x14ac:dyDescent="0.5">
      <c r="A20" s="2"/>
      <c r="B20" s="37" t="s">
        <v>146</v>
      </c>
      <c r="C20" s="38">
        <v>2032.2598203</v>
      </c>
      <c r="D20" s="38">
        <v>1624.1969667000001</v>
      </c>
      <c r="E20" s="38">
        <v>408.06285359999993</v>
      </c>
      <c r="F20" s="39">
        <v>25.123975845681521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2032.2598203</v>
      </c>
      <c r="D22" s="38">
        <v>1624.1969667000001</v>
      </c>
      <c r="E22" s="38">
        <v>408.06285359999993</v>
      </c>
      <c r="F22" s="39">
        <v>25.123975845681521</v>
      </c>
      <c r="G22" s="5"/>
      <c r="H22" s="5"/>
      <c r="I22" s="5"/>
      <c r="J22" s="5"/>
    </row>
    <row r="23" spans="1:10" ht="21" customHeight="1" thickBot="1" x14ac:dyDescent="0.55000000000000004">
      <c r="A23" s="2"/>
      <c r="B23" s="11" t="s">
        <v>149</v>
      </c>
      <c r="C23" s="88">
        <v>-49.6528378</v>
      </c>
      <c r="D23" s="88">
        <v>-40.215101400000002</v>
      </c>
      <c r="E23" s="88">
        <v>-9.4377363999999986</v>
      </c>
      <c r="F23" s="123">
        <v>23.468140254397067</v>
      </c>
      <c r="G23" s="5"/>
      <c r="H23" s="5"/>
      <c r="I23" s="5"/>
      <c r="J23" s="5"/>
    </row>
    <row r="24" spans="1:10" ht="21" customHeight="1" thickBot="1" x14ac:dyDescent="0.55000000000000004">
      <c r="A24" s="2"/>
      <c r="B24" s="40" t="s">
        <v>105</v>
      </c>
      <c r="C24" s="41">
        <v>1982.6069825</v>
      </c>
      <c r="D24" s="41">
        <v>1583.9818653</v>
      </c>
      <c r="E24" s="41">
        <v>398.62511719999998</v>
      </c>
      <c r="F24" s="42">
        <v>25.166015213469752</v>
      </c>
      <c r="G24" s="5"/>
      <c r="H24" s="5"/>
      <c r="I24" s="5"/>
      <c r="J24" s="5"/>
    </row>
    <row r="25" spans="1:10" ht="21" customHeight="1" x14ac:dyDescent="0.5">
      <c r="A25" s="2"/>
      <c r="B25" s="11"/>
      <c r="C25" s="88"/>
      <c r="D25" s="88"/>
      <c r="E25" s="88"/>
      <c r="F25" s="123"/>
      <c r="G25" s="5"/>
      <c r="H25" s="5"/>
      <c r="I25" s="5"/>
      <c r="J25" s="5"/>
    </row>
    <row r="26" spans="1:10" ht="18" customHeight="1" x14ac:dyDescent="0.25">
      <c r="C26" s="140"/>
      <c r="D26" s="140"/>
      <c r="E26" s="140"/>
      <c r="F26" s="141"/>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1" customHeight="1" x14ac:dyDescent="0.25">
      <c r="B31" s="64" t="s">
        <v>155</v>
      </c>
    </row>
    <row r="32" spans="1:10" ht="21" customHeight="1" x14ac:dyDescent="0.25">
      <c r="B32" s="8" t="s">
        <v>314</v>
      </c>
      <c r="C32" s="12">
        <v>26680.4790899</v>
      </c>
      <c r="D32" s="12">
        <v>24642.579027200001</v>
      </c>
      <c r="E32" s="12">
        <v>2037.9000626999987</v>
      </c>
      <c r="F32" s="13">
        <v>8.2698327169839008</v>
      </c>
    </row>
    <row r="33" spans="2:10" ht="21" customHeight="1" x14ac:dyDescent="0.25">
      <c r="B33" s="8" t="s">
        <v>14</v>
      </c>
      <c r="C33" s="12">
        <v>181509.10117340001</v>
      </c>
      <c r="D33" s="12">
        <v>161303.8886986</v>
      </c>
      <c r="E33" s="12">
        <v>20205.212474800006</v>
      </c>
      <c r="F33" s="13">
        <v>12.526178158391399</v>
      </c>
    </row>
    <row r="34" spans="2:10" ht="21" customHeight="1" x14ac:dyDescent="0.25">
      <c r="B34" s="8" t="s">
        <v>315</v>
      </c>
      <c r="C34" s="12">
        <v>58051.333652000001</v>
      </c>
      <c r="D34" s="12">
        <v>55735.694248799999</v>
      </c>
      <c r="E34" s="12">
        <v>2315.6394032000026</v>
      </c>
      <c r="F34" s="13">
        <v>4.1546793924610688</v>
      </c>
      <c r="G34" s="72"/>
      <c r="H34" s="60"/>
      <c r="I34" s="60"/>
      <c r="J34" s="60"/>
    </row>
    <row r="35" spans="2:10" ht="21" customHeight="1" x14ac:dyDescent="0.25">
      <c r="B35" s="8" t="s">
        <v>316</v>
      </c>
      <c r="C35" s="12">
        <v>123457.7675214</v>
      </c>
      <c r="D35" s="12">
        <v>105568.19444979999</v>
      </c>
      <c r="E35" s="12">
        <v>17889.573071600011</v>
      </c>
      <c r="F35" s="13">
        <v>16.945987534253888</v>
      </c>
      <c r="G35" s="72"/>
      <c r="H35" s="60"/>
      <c r="I35" s="60"/>
      <c r="J35" s="60"/>
    </row>
    <row r="36" spans="2:10" ht="21" customHeight="1" x14ac:dyDescent="0.25">
      <c r="B36" s="132" t="s">
        <v>339</v>
      </c>
      <c r="C36" s="88">
        <v>540585.02535560005</v>
      </c>
      <c r="D36" s="88">
        <v>483695.49458187388</v>
      </c>
      <c r="E36" s="88">
        <v>56889.530773726176</v>
      </c>
      <c r="F36" s="123">
        <v>11.761434913282335</v>
      </c>
      <c r="G36" s="72"/>
      <c r="H36" s="60"/>
      <c r="I36" s="60"/>
      <c r="J36" s="60"/>
    </row>
    <row r="37" spans="2:10" ht="21" customHeight="1" thickBot="1" x14ac:dyDescent="0.3">
      <c r="B37" s="129" t="s">
        <v>340</v>
      </c>
      <c r="C37" s="130">
        <v>10631.76542268692</v>
      </c>
      <c r="D37" s="130">
        <v>10752.358986845469</v>
      </c>
      <c r="E37" s="130">
        <v>-120.59356415854927</v>
      </c>
      <c r="F37" s="131">
        <v>-1.1215544821939492</v>
      </c>
      <c r="G37" s="72"/>
      <c r="H37" s="60"/>
      <c r="I37" s="60"/>
      <c r="J37" s="60"/>
    </row>
    <row r="38" spans="2:10" ht="21" customHeight="1" x14ac:dyDescent="0.25">
      <c r="B38" s="64"/>
    </row>
    <row r="39" spans="2:10" ht="21" customHeight="1" x14ac:dyDescent="0.25">
      <c r="B39" s="8"/>
      <c r="C39" s="19"/>
      <c r="D39" s="19"/>
      <c r="E39" s="224"/>
      <c r="F39" s="25"/>
    </row>
    <row r="40" spans="2:10" ht="21" customHeight="1" x14ac:dyDescent="0.25">
      <c r="C40" s="8"/>
      <c r="D40" s="8"/>
      <c r="E40" s="8"/>
      <c r="F40" s="8"/>
    </row>
    <row r="41" spans="2:10" ht="21" customHeight="1" x14ac:dyDescent="0.25">
      <c r="B41" s="64" t="s">
        <v>317</v>
      </c>
      <c r="C41" s="13"/>
      <c r="D41" s="13"/>
      <c r="E41" s="226"/>
      <c r="F41" s="25"/>
    </row>
    <row r="42" spans="2:10" ht="21" customHeight="1" x14ac:dyDescent="0.25">
      <c r="B42" s="8" t="s">
        <v>318</v>
      </c>
      <c r="C42" s="13">
        <v>61.480000000000004</v>
      </c>
      <c r="D42" s="13">
        <v>68.22</v>
      </c>
      <c r="E42" s="226">
        <v>-6.7399999999999949</v>
      </c>
      <c r="F42" s="25"/>
    </row>
    <row r="43" spans="2:10" ht="21" customHeight="1" x14ac:dyDescent="0.25">
      <c r="B43" s="8" t="s">
        <v>25</v>
      </c>
      <c r="C43" s="13">
        <v>35.721855177974859</v>
      </c>
      <c r="D43" s="13">
        <v>39.121432948641313</v>
      </c>
      <c r="E43" s="226">
        <v>-3.3995777706664541</v>
      </c>
      <c r="F43" s="25"/>
    </row>
    <row r="44" spans="2:10" ht="21" customHeight="1" x14ac:dyDescent="0.25">
      <c r="B44" s="8" t="s">
        <v>22</v>
      </c>
      <c r="C44" s="19">
        <v>0.85940354352111425</v>
      </c>
      <c r="D44" s="19">
        <v>0.98084263253551263</v>
      </c>
      <c r="E44" s="227">
        <v>-0.12143908901439837</v>
      </c>
      <c r="F44" s="25"/>
    </row>
    <row r="45" spans="2:10" ht="21" customHeight="1" x14ac:dyDescent="0.25">
      <c r="B45" s="8" t="s">
        <v>23</v>
      </c>
      <c r="C45" s="12">
        <v>71.257178484011746</v>
      </c>
      <c r="D45" s="12">
        <v>67.506983395473824</v>
      </c>
      <c r="E45" s="255">
        <v>3.7501950885379216</v>
      </c>
      <c r="F45" s="25"/>
    </row>
    <row r="46" spans="2:10" ht="23" x14ac:dyDescent="0.25">
      <c r="B46" s="8" t="s">
        <v>131</v>
      </c>
      <c r="C46" s="12">
        <v>7263</v>
      </c>
      <c r="D46" s="12">
        <v>7425</v>
      </c>
      <c r="E46" s="12">
        <v>-162</v>
      </c>
      <c r="F46" s="12">
        <v>-2.1818181818181821</v>
      </c>
    </row>
    <row r="47" spans="2:10" ht="23.5" thickBot="1" x14ac:dyDescent="0.3">
      <c r="B47" s="134" t="s">
        <v>341</v>
      </c>
      <c r="C47" s="135">
        <v>296.93</v>
      </c>
      <c r="D47" s="135">
        <v>282.89599999999996</v>
      </c>
      <c r="E47" s="256">
        <v>14.034000000000049</v>
      </c>
      <c r="F47" s="136">
        <v>4.960833663254359</v>
      </c>
    </row>
    <row r="48" spans="2:10" ht="23" x14ac:dyDescent="0.25">
      <c r="B48" s="8"/>
    </row>
    <row r="49" spans="2:2" ht="23" x14ac:dyDescent="0.25">
      <c r="B49" s="8" t="s">
        <v>158</v>
      </c>
    </row>
    <row r="50" spans="2:2" ht="23" x14ac:dyDescent="0.25">
      <c r="B50" s="8" t="s">
        <v>321</v>
      </c>
    </row>
    <row r="51" spans="2:2" ht="23" x14ac:dyDescent="0.25">
      <c r="B51" s="8" t="s">
        <v>322</v>
      </c>
    </row>
    <row r="52" spans="2:2" ht="23" x14ac:dyDescent="0.25">
      <c r="B52" s="8" t="s">
        <v>323</v>
      </c>
    </row>
    <row r="53" spans="2:2" ht="23" x14ac:dyDescent="0.25">
      <c r="B53" s="8"/>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9" spans="1:10" ht="25" customHeight="1" x14ac:dyDescent="0.25"/>
    <row r="70" spans="1:10" ht="75" customHeight="1" x14ac:dyDescent="0.25"/>
    <row r="71" spans="1:10" ht="29" x14ac:dyDescent="0.5">
      <c r="A71" s="2"/>
      <c r="B71" s="4" t="s">
        <v>302</v>
      </c>
      <c r="C71" s="5"/>
      <c r="D71" s="5"/>
      <c r="E71" s="5"/>
      <c r="F71" s="5"/>
      <c r="G71" s="5"/>
      <c r="H71" s="5"/>
      <c r="I71" s="5"/>
      <c r="J71" s="5"/>
    </row>
    <row r="72" spans="1:10" ht="21" customHeight="1" x14ac:dyDescent="0.5">
      <c r="A72" s="2"/>
      <c r="B72" s="33" t="s">
        <v>136</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418.95462859999998</v>
      </c>
      <c r="D76" s="88">
        <v>400.13844890000007</v>
      </c>
      <c r="E76" s="88">
        <v>390.75548679999986</v>
      </c>
      <c r="F76" s="88">
        <v>380.69340800000009</v>
      </c>
      <c r="G76" s="88">
        <v>345.89510360000003</v>
      </c>
      <c r="H76" s="88">
        <v>324.79174059999997</v>
      </c>
      <c r="I76" s="88">
        <v>323.36256579999997</v>
      </c>
      <c r="J76" s="88">
        <v>341.38343910000015</v>
      </c>
    </row>
    <row r="77" spans="1:10" ht="21" customHeight="1" x14ac:dyDescent="0.5">
      <c r="A77" s="2"/>
      <c r="B77" s="11" t="s">
        <v>137</v>
      </c>
      <c r="C77" s="88">
        <v>351.38370350000002</v>
      </c>
      <c r="D77" s="88">
        <v>341.9054443</v>
      </c>
      <c r="E77" s="88">
        <v>354.60223499999995</v>
      </c>
      <c r="F77" s="88">
        <v>394.2810872</v>
      </c>
      <c r="G77" s="88">
        <v>403.91680630000002</v>
      </c>
      <c r="H77" s="88">
        <v>408.63750020000003</v>
      </c>
      <c r="I77" s="88">
        <v>399.46912639999994</v>
      </c>
      <c r="J77" s="88">
        <v>429.58644060000006</v>
      </c>
    </row>
    <row r="78" spans="1:10" ht="21" customHeight="1" x14ac:dyDescent="0.5">
      <c r="A78" s="2"/>
      <c r="B78" s="11" t="s">
        <v>138</v>
      </c>
      <c r="C78" s="88">
        <v>60.387810500000001</v>
      </c>
      <c r="D78" s="88">
        <v>59.893478299999998</v>
      </c>
      <c r="E78" s="88">
        <v>27.827200199999993</v>
      </c>
      <c r="F78" s="88">
        <v>107.74571299999999</v>
      </c>
      <c r="G78" s="88">
        <v>81.999932900000005</v>
      </c>
      <c r="H78" s="88">
        <v>99.811964799999998</v>
      </c>
      <c r="I78" s="88">
        <v>101.14079050000001</v>
      </c>
      <c r="J78" s="88">
        <v>229.28585269999996</v>
      </c>
    </row>
    <row r="79" spans="1:10" ht="21" customHeight="1" x14ac:dyDescent="0.5">
      <c r="A79" s="2"/>
      <c r="B79" s="11" t="s">
        <v>139</v>
      </c>
      <c r="C79" s="88">
        <v>4.0731837999999954</v>
      </c>
      <c r="D79" s="88">
        <v>78.82727100000001</v>
      </c>
      <c r="E79" s="88">
        <v>119.359273</v>
      </c>
      <c r="F79" s="88">
        <v>95.741164200000014</v>
      </c>
      <c r="G79" s="88">
        <v>136.6838004</v>
      </c>
      <c r="H79" s="88">
        <v>128.66025760000002</v>
      </c>
      <c r="I79" s="88">
        <v>141.08321960000001</v>
      </c>
      <c r="J79" s="88">
        <v>146.06450150000001</v>
      </c>
    </row>
    <row r="80" spans="1:10" ht="21" customHeight="1" x14ac:dyDescent="0.5">
      <c r="A80" s="2"/>
      <c r="B80" s="37" t="s">
        <v>94</v>
      </c>
      <c r="C80" s="38">
        <v>834.79932640000004</v>
      </c>
      <c r="D80" s="38">
        <v>880.76464249999992</v>
      </c>
      <c r="E80" s="38">
        <v>892.54419499999995</v>
      </c>
      <c r="F80" s="38">
        <v>978.46137240000007</v>
      </c>
      <c r="G80" s="38">
        <v>968.49564320000002</v>
      </c>
      <c r="H80" s="38">
        <v>961.90146319999997</v>
      </c>
      <c r="I80" s="38">
        <v>965.05570229999989</v>
      </c>
      <c r="J80" s="38">
        <v>1146.3202338999999</v>
      </c>
    </row>
    <row r="81" spans="1:10" ht="21" customHeight="1" x14ac:dyDescent="0.5">
      <c r="A81" s="2"/>
      <c r="B81" s="11" t="s">
        <v>141</v>
      </c>
      <c r="C81" s="88">
        <v>-333.50018840000001</v>
      </c>
      <c r="D81" s="88">
        <v>-331.25809139999996</v>
      </c>
      <c r="E81" s="88">
        <v>-341.37093279999988</v>
      </c>
      <c r="F81" s="88">
        <v>-406.41844770000034</v>
      </c>
      <c r="G81" s="88">
        <v>-361.8968079</v>
      </c>
      <c r="H81" s="88">
        <v>-343.18431429999998</v>
      </c>
      <c r="I81" s="88">
        <v>-358.21789009999998</v>
      </c>
      <c r="J81" s="88">
        <v>-390.37598950000006</v>
      </c>
    </row>
    <row r="82" spans="1:10" ht="21" customHeight="1" x14ac:dyDescent="0.5">
      <c r="A82" s="2"/>
      <c r="B82" s="11" t="s">
        <v>142</v>
      </c>
      <c r="C82" s="88">
        <v>-5.1630760999999996</v>
      </c>
      <c r="D82" s="88">
        <v>-0.97724350000000015</v>
      </c>
      <c r="E82" s="88">
        <v>-7.3132882000000006</v>
      </c>
      <c r="F82" s="88">
        <v>22.883871800000001</v>
      </c>
      <c r="G82" s="88">
        <v>-0.89288230000000002</v>
      </c>
      <c r="H82" s="88">
        <v>4.7114186</v>
      </c>
      <c r="I82" s="88">
        <v>-3.7799283999999997</v>
      </c>
      <c r="J82" s="88">
        <v>9.8400809999999996</v>
      </c>
    </row>
    <row r="83" spans="1:10" ht="21" customHeight="1" x14ac:dyDescent="0.5">
      <c r="A83" s="2"/>
      <c r="B83" s="37" t="s">
        <v>95</v>
      </c>
      <c r="C83" s="38">
        <v>496.13606190000002</v>
      </c>
      <c r="D83" s="38">
        <v>548.52930760000004</v>
      </c>
      <c r="E83" s="38">
        <v>543.85997399999997</v>
      </c>
      <c r="F83" s="38">
        <v>594.92679649999991</v>
      </c>
      <c r="G83" s="38">
        <v>605.70595300000002</v>
      </c>
      <c r="H83" s="38">
        <v>623.42856749999999</v>
      </c>
      <c r="I83" s="38">
        <v>603.0578837999999</v>
      </c>
      <c r="J83" s="38">
        <v>765.78432539999994</v>
      </c>
    </row>
    <row r="84" spans="1:10" ht="21" customHeight="1" x14ac:dyDescent="0.5">
      <c r="A84" s="2"/>
      <c r="B84" s="11" t="s">
        <v>143</v>
      </c>
      <c r="C84" s="88">
        <v>-3.3237768000000001</v>
      </c>
      <c r="D84" s="88">
        <v>-12.495464500000001</v>
      </c>
      <c r="E84" s="88">
        <v>-8.4950200999999996</v>
      </c>
      <c r="F84" s="88">
        <v>-17.389502999999998</v>
      </c>
      <c r="G84" s="88">
        <v>-6.7940697999999999</v>
      </c>
      <c r="H84" s="88">
        <v>-12.839048099999999</v>
      </c>
      <c r="I84" s="88">
        <v>9.8654598999999976</v>
      </c>
      <c r="J84" s="88">
        <v>-10.496170599999999</v>
      </c>
    </row>
    <row r="85" spans="1:10" ht="21" customHeight="1" x14ac:dyDescent="0.5">
      <c r="A85" s="2"/>
      <c r="B85" s="11" t="s">
        <v>144</v>
      </c>
      <c r="C85" s="88">
        <v>-0.32539069999999998</v>
      </c>
      <c r="D85" s="88">
        <v>-1.9126000000000032E-2</v>
      </c>
      <c r="E85" s="88">
        <v>-0.72253579999999995</v>
      </c>
      <c r="F85" s="88">
        <v>-7.1194093000000001</v>
      </c>
      <c r="G85" s="88">
        <v>-6.9816000000000001E-3</v>
      </c>
      <c r="H85" s="88">
        <v>-13.1889454</v>
      </c>
      <c r="I85" s="88">
        <v>-0.45173620000000092</v>
      </c>
      <c r="J85" s="88">
        <v>1.0427800000000431E-2</v>
      </c>
    </row>
    <row r="86" spans="1:10" ht="21" customHeight="1" x14ac:dyDescent="0.5">
      <c r="A86" s="2"/>
      <c r="B86" s="37" t="s">
        <v>96</v>
      </c>
      <c r="C86" s="38">
        <v>492.48689439999998</v>
      </c>
      <c r="D86" s="38">
        <v>536.0147171000001</v>
      </c>
      <c r="E86" s="38">
        <v>534.64241809999999</v>
      </c>
      <c r="F86" s="38">
        <v>570.41788420000012</v>
      </c>
      <c r="G86" s="38">
        <v>598.90490160000002</v>
      </c>
      <c r="H86" s="38">
        <v>597.40057399999989</v>
      </c>
      <c r="I86" s="38">
        <v>612.47160750000012</v>
      </c>
      <c r="J86" s="38">
        <v>755.29858260000015</v>
      </c>
    </row>
    <row r="87" spans="1:10" ht="21" customHeight="1" x14ac:dyDescent="0.5">
      <c r="A87" s="2"/>
      <c r="B87" s="11" t="s">
        <v>145</v>
      </c>
      <c r="C87" s="88">
        <v>-128.52239549999999</v>
      </c>
      <c r="D87" s="88">
        <v>-132.20068160000002</v>
      </c>
      <c r="E87" s="88">
        <v>-113.0202582</v>
      </c>
      <c r="F87" s="88">
        <v>-135.62161179999998</v>
      </c>
      <c r="G87" s="88">
        <v>-135.2978147</v>
      </c>
      <c r="H87" s="88">
        <v>-129.49256859999997</v>
      </c>
      <c r="I87" s="88">
        <v>-131.06288070000005</v>
      </c>
      <c r="J87" s="88">
        <v>-135.96258139999992</v>
      </c>
    </row>
    <row r="88" spans="1:10" ht="21" customHeight="1" x14ac:dyDescent="0.5">
      <c r="A88" s="2"/>
      <c r="B88" s="37" t="s">
        <v>146</v>
      </c>
      <c r="C88" s="38">
        <v>363.96449890000002</v>
      </c>
      <c r="D88" s="38">
        <v>403.81403549999999</v>
      </c>
      <c r="E88" s="38">
        <v>421.62215989999993</v>
      </c>
      <c r="F88" s="38">
        <v>434.79627240000013</v>
      </c>
      <c r="G88" s="38">
        <v>463.60708690000001</v>
      </c>
      <c r="H88" s="38">
        <v>467.90800539999998</v>
      </c>
      <c r="I88" s="38">
        <v>481.40872679999995</v>
      </c>
      <c r="J88" s="38">
        <v>619.33600120000006</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363.96449890000002</v>
      </c>
      <c r="D90" s="38">
        <v>403.81403549999999</v>
      </c>
      <c r="E90" s="38">
        <v>421.62224989999993</v>
      </c>
      <c r="F90" s="38">
        <v>434.79618240000013</v>
      </c>
      <c r="G90" s="38">
        <v>463.60708690000001</v>
      </c>
      <c r="H90" s="38">
        <v>467.90800539999998</v>
      </c>
      <c r="I90" s="38">
        <v>481.40872679999995</v>
      </c>
      <c r="J90" s="38">
        <v>619.33600120000006</v>
      </c>
    </row>
    <row r="91" spans="1:10" ht="21" customHeight="1" thickBot="1" x14ac:dyDescent="0.55000000000000004">
      <c r="A91" s="2"/>
      <c r="B91" s="11" t="s">
        <v>149</v>
      </c>
      <c r="C91" s="88">
        <v>-10.4051904</v>
      </c>
      <c r="D91" s="88">
        <v>-8.8705994999999991</v>
      </c>
      <c r="E91" s="88">
        <v>-10.2566077</v>
      </c>
      <c r="F91" s="88">
        <v>-10.682703800000002</v>
      </c>
      <c r="G91" s="88">
        <v>-13.4018558</v>
      </c>
      <c r="H91" s="88">
        <v>-11.8040719</v>
      </c>
      <c r="I91" s="88">
        <v>-11.365694700000002</v>
      </c>
      <c r="J91" s="88">
        <v>-13.081215399999998</v>
      </c>
    </row>
    <row r="92" spans="1:10" ht="21" customHeight="1" thickBot="1" x14ac:dyDescent="0.55000000000000004">
      <c r="A92" s="2"/>
      <c r="B92" s="40" t="s">
        <v>105</v>
      </c>
      <c r="C92" s="41">
        <v>353.55930849999999</v>
      </c>
      <c r="D92" s="41">
        <v>394.94343599999996</v>
      </c>
      <c r="E92" s="41">
        <v>411.36564220000002</v>
      </c>
      <c r="F92" s="41">
        <v>424.11347860000001</v>
      </c>
      <c r="G92" s="41">
        <v>450.20523109999999</v>
      </c>
      <c r="H92" s="41">
        <v>456.10393350000004</v>
      </c>
      <c r="I92" s="41">
        <v>470.04303209999989</v>
      </c>
      <c r="J92" s="41">
        <v>606.25478580000004</v>
      </c>
    </row>
    <row r="93" spans="1:10" ht="21" customHeight="1" x14ac:dyDescent="0.5">
      <c r="A93" s="2"/>
      <c r="B93" s="11"/>
      <c r="C93" s="88"/>
      <c r="D93" s="88"/>
      <c r="E93" s="88"/>
      <c r="F93" s="88"/>
      <c r="G93" s="88"/>
      <c r="H93" s="88"/>
      <c r="I93" s="88"/>
      <c r="J93" s="88"/>
    </row>
    <row r="94" spans="1:10" ht="21" customHeight="1" x14ac:dyDescent="0.5">
      <c r="A94" s="2"/>
      <c r="B94" s="105"/>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c r="C99" s="12"/>
      <c r="D99" s="12"/>
      <c r="E99" s="12"/>
      <c r="F99" s="12"/>
      <c r="G99" s="12"/>
      <c r="H99" s="12"/>
      <c r="I99" s="12"/>
      <c r="J99" s="12"/>
    </row>
    <row r="100" spans="1:10" ht="23" x14ac:dyDescent="0.25">
      <c r="B100" s="8" t="s">
        <v>314</v>
      </c>
      <c r="C100" s="88">
        <v>22929.108696300002</v>
      </c>
      <c r="D100" s="88">
        <v>23097.218770399999</v>
      </c>
      <c r="E100" s="88">
        <v>23309.062268500002</v>
      </c>
      <c r="F100" s="88">
        <v>24642.579027200001</v>
      </c>
      <c r="G100" s="88">
        <v>24698.887580899998</v>
      </c>
      <c r="H100" s="88">
        <v>25167.690359799999</v>
      </c>
      <c r="I100" s="88">
        <v>25717.294958499999</v>
      </c>
      <c r="J100" s="88">
        <v>26680.4790899</v>
      </c>
    </row>
    <row r="101" spans="1:10" ht="23" x14ac:dyDescent="0.25">
      <c r="B101" s="8" t="s">
        <v>14</v>
      </c>
      <c r="C101" s="12">
        <v>154403.2524309</v>
      </c>
      <c r="D101" s="12">
        <v>155862.6091223</v>
      </c>
      <c r="E101" s="12">
        <v>157833.1909816</v>
      </c>
      <c r="F101" s="12">
        <v>161303.8886986</v>
      </c>
      <c r="G101" s="12">
        <v>167596.67316780001</v>
      </c>
      <c r="H101" s="12">
        <v>168859.59424139999</v>
      </c>
      <c r="I101" s="12">
        <v>175770.8123353</v>
      </c>
      <c r="J101" s="12">
        <v>181509.10117340001</v>
      </c>
    </row>
    <row r="102" spans="1:10" ht="23" x14ac:dyDescent="0.25">
      <c r="B102" s="8" t="s">
        <v>315</v>
      </c>
      <c r="C102" s="12">
        <v>54850.291702199997</v>
      </c>
      <c r="D102" s="12">
        <v>56465.461632699997</v>
      </c>
      <c r="E102" s="12">
        <v>55590.723605699997</v>
      </c>
      <c r="F102" s="12">
        <v>55735.694248799999</v>
      </c>
      <c r="G102" s="12">
        <v>56898.495455700002</v>
      </c>
      <c r="H102" s="12">
        <v>56559.964656999997</v>
      </c>
      <c r="I102" s="12">
        <v>57601.3042288</v>
      </c>
      <c r="J102" s="12">
        <v>58051.333652000001</v>
      </c>
    </row>
    <row r="103" spans="1:10" ht="23" x14ac:dyDescent="0.25">
      <c r="B103" s="8" t="s">
        <v>316</v>
      </c>
      <c r="C103" s="88">
        <v>99552.960728699996</v>
      </c>
      <c r="D103" s="88">
        <v>99397.1474896</v>
      </c>
      <c r="E103" s="88">
        <v>102242.4673759</v>
      </c>
      <c r="F103" s="88">
        <v>105568.19444979999</v>
      </c>
      <c r="G103" s="88">
        <v>110698.17771210001</v>
      </c>
      <c r="H103" s="88">
        <v>112299.6295844</v>
      </c>
      <c r="I103" s="88">
        <v>118169.5081065</v>
      </c>
      <c r="J103" s="88">
        <v>123457.7675214</v>
      </c>
    </row>
    <row r="104" spans="1:10" ht="23" x14ac:dyDescent="0.25">
      <c r="B104" s="132" t="s">
        <v>339</v>
      </c>
      <c r="C104" s="88">
        <v>467633.36678331456</v>
      </c>
      <c r="D104" s="88">
        <v>465450.85261042748</v>
      </c>
      <c r="E104" s="88">
        <v>478518.94132405764</v>
      </c>
      <c r="F104" s="88">
        <v>483695.49458187388</v>
      </c>
      <c r="G104" s="88">
        <v>496718.45995932136</v>
      </c>
      <c r="H104" s="88">
        <v>497406.16319517657</v>
      </c>
      <c r="I104" s="88">
        <v>518951.26060769247</v>
      </c>
      <c r="J104" s="88">
        <v>540585.02535560005</v>
      </c>
    </row>
    <row r="105" spans="1:10" ht="23.5" thickBot="1" x14ac:dyDescent="0.3">
      <c r="B105" s="129" t="s">
        <v>340</v>
      </c>
      <c r="C105" s="130">
        <v>2718.6424650090644</v>
      </c>
      <c r="D105" s="130">
        <v>2919.0690092954519</v>
      </c>
      <c r="E105" s="130">
        <v>2706.1933052713462</v>
      </c>
      <c r="F105" s="130">
        <v>2408.4542072696049</v>
      </c>
      <c r="G105" s="130">
        <v>2642.0695160339628</v>
      </c>
      <c r="H105" s="130">
        <v>2904.9815226834016</v>
      </c>
      <c r="I105" s="130">
        <v>2656.0729797034355</v>
      </c>
      <c r="J105" s="130">
        <v>2428.6414042661199</v>
      </c>
    </row>
    <row r="106" spans="1:10" ht="23" x14ac:dyDescent="0.25">
      <c r="B106" s="64"/>
      <c r="C106" s="25"/>
      <c r="D106" s="25"/>
      <c r="E106" s="25"/>
      <c r="F106" s="25"/>
      <c r="G106" s="25"/>
      <c r="H106" s="25"/>
      <c r="I106" s="25"/>
      <c r="J106" s="25"/>
    </row>
    <row r="107" spans="1:10" ht="23" x14ac:dyDescent="0.25">
      <c r="B107" s="64"/>
      <c r="C107" s="25"/>
      <c r="D107" s="25"/>
      <c r="E107" s="25"/>
      <c r="F107" s="25"/>
      <c r="G107" s="25"/>
      <c r="H107" s="25"/>
      <c r="I107" s="25"/>
      <c r="J107" s="25"/>
    </row>
    <row r="108" spans="1:10" ht="23" x14ac:dyDescent="0.25">
      <c r="B108" s="8"/>
      <c r="C108" s="19"/>
      <c r="D108" s="19"/>
      <c r="E108" s="19"/>
      <c r="F108" s="19"/>
      <c r="G108" s="19"/>
      <c r="H108" s="19"/>
      <c r="I108" s="19"/>
      <c r="J108" s="19"/>
    </row>
    <row r="109" spans="1:10" ht="23" x14ac:dyDescent="0.25">
      <c r="B109" s="64" t="s">
        <v>324</v>
      </c>
      <c r="C109" s="25"/>
      <c r="D109" s="25"/>
      <c r="E109" s="25"/>
      <c r="F109" s="25"/>
      <c r="G109" s="25"/>
      <c r="H109" s="25"/>
      <c r="I109" s="25"/>
      <c r="J109" s="25"/>
    </row>
    <row r="110" spans="1:10" ht="23" x14ac:dyDescent="0.25">
      <c r="B110" s="8" t="s">
        <v>22</v>
      </c>
      <c r="C110" s="19">
        <v>0.91431697038675597</v>
      </c>
      <c r="D110" s="19">
        <v>1.0632153146746317</v>
      </c>
      <c r="E110" s="19">
        <v>1.0597503566500308</v>
      </c>
      <c r="F110" s="19">
        <v>0.98084263253551263</v>
      </c>
      <c r="G110" s="19">
        <v>0.97370596752974348</v>
      </c>
      <c r="H110" s="19">
        <v>0.96183739489521625</v>
      </c>
      <c r="I110" s="19">
        <v>0.91382005631247332</v>
      </c>
      <c r="J110" s="19">
        <v>0.85940354352111425</v>
      </c>
    </row>
    <row r="111" spans="1:10" ht="23" x14ac:dyDescent="0.25">
      <c r="B111" s="8" t="s">
        <v>23</v>
      </c>
      <c r="C111" s="12">
        <v>56.233762459634718</v>
      </c>
      <c r="D111" s="12">
        <v>59.069952307062835</v>
      </c>
      <c r="E111" s="12">
        <v>60.265240063222727</v>
      </c>
      <c r="F111" s="12">
        <v>67.506983395473824</v>
      </c>
      <c r="G111" s="12">
        <v>66.394223864782276</v>
      </c>
      <c r="H111" s="12">
        <v>70.297699366833669</v>
      </c>
      <c r="I111" s="12">
        <v>68.285714633743794</v>
      </c>
      <c r="J111" s="12">
        <v>71.257178484011746</v>
      </c>
    </row>
    <row r="112" spans="1:10" ht="23.5" thickBot="1" x14ac:dyDescent="0.3">
      <c r="B112" s="134" t="s">
        <v>24</v>
      </c>
      <c r="C112" s="139">
        <v>-7.0169474633326484E-2</v>
      </c>
      <c r="D112" s="139">
        <v>5.1558124225920834E-2</v>
      </c>
      <c r="E112" s="139">
        <v>7.6528283095811195E-2</v>
      </c>
      <c r="F112" s="139">
        <v>0.17607200384429569</v>
      </c>
      <c r="G112" s="139">
        <v>0.1874947128206205</v>
      </c>
      <c r="H112" s="139">
        <v>0.1858129801903719</v>
      </c>
      <c r="I112" s="139">
        <v>0.1086256873570221</v>
      </c>
      <c r="J112" s="139">
        <v>7.9437357134396702E-2</v>
      </c>
    </row>
    <row r="113" spans="2:10" ht="23" x14ac:dyDescent="0.25">
      <c r="B113" s="8"/>
      <c r="C113" s="5"/>
      <c r="D113" s="5"/>
      <c r="E113" s="5"/>
      <c r="F113" s="5"/>
      <c r="G113" s="5"/>
      <c r="H113" s="5"/>
      <c r="I113" s="5"/>
      <c r="J113" s="5"/>
    </row>
    <row r="114" spans="2:10" ht="23" x14ac:dyDescent="0.25">
      <c r="B114" s="14" t="s">
        <v>158</v>
      </c>
      <c r="C114" s="15"/>
      <c r="D114" s="15"/>
      <c r="E114" s="15"/>
      <c r="F114" s="117"/>
      <c r="G114" s="5"/>
      <c r="H114" s="5"/>
      <c r="I114" s="5"/>
      <c r="J114" s="5"/>
    </row>
    <row r="115" spans="2:10" ht="23" x14ac:dyDescent="0.25">
      <c r="B115" s="14" t="s">
        <v>321</v>
      </c>
      <c r="C115" s="15"/>
      <c r="D115" s="15"/>
      <c r="E115" s="15"/>
      <c r="F115" s="117"/>
      <c r="G115" s="5"/>
      <c r="H115" s="5"/>
      <c r="I115" s="5"/>
      <c r="J115" s="5"/>
    </row>
    <row r="116" spans="2:10" ht="23" x14ac:dyDescent="0.25">
      <c r="B116" s="14" t="s">
        <v>322</v>
      </c>
      <c r="C116" s="15"/>
      <c r="D116" s="15"/>
      <c r="E116" s="15"/>
      <c r="F116" s="117"/>
      <c r="G116" s="5"/>
      <c r="H116" s="5"/>
      <c r="I116" s="5"/>
      <c r="J116" s="5"/>
    </row>
    <row r="117" spans="2:10"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9C20-877A-4E09-950D-3CF2754F3E38}">
  <sheetPr>
    <pageSetUpPr fitToPage="1"/>
  </sheetPr>
  <dimension ref="A1:H8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6384" width="7.23046875" style="1"/>
  </cols>
  <sheetData>
    <row r="1" spans="1:8" ht="25" customHeight="1" x14ac:dyDescent="0.25"/>
    <row r="2" spans="1:8" ht="75" customHeight="1" x14ac:dyDescent="0.5">
      <c r="A2" s="2"/>
      <c r="B2" s="2"/>
      <c r="C2" s="2"/>
      <c r="D2" s="2"/>
      <c r="E2" s="2"/>
      <c r="F2" s="2"/>
      <c r="G2" s="2"/>
      <c r="H2" s="2"/>
    </row>
    <row r="3" spans="1:8" ht="29" x14ac:dyDescent="0.5">
      <c r="A3" s="2"/>
      <c r="B3" s="4" t="s">
        <v>10</v>
      </c>
      <c r="C3" s="5"/>
      <c r="D3" s="5"/>
      <c r="E3" s="5"/>
      <c r="F3" s="5"/>
      <c r="G3" s="5"/>
      <c r="H3" s="2"/>
    </row>
    <row r="4" spans="1:8" ht="21" customHeight="1" thickBot="1" x14ac:dyDescent="0.55000000000000004">
      <c r="A4" s="2"/>
      <c r="B4" s="5"/>
      <c r="C4" s="6"/>
      <c r="D4" s="6"/>
      <c r="E4" s="7" t="s">
        <v>15</v>
      </c>
      <c r="F4" s="7"/>
      <c r="G4" s="85"/>
      <c r="H4" s="2"/>
    </row>
    <row r="5" spans="1:8" ht="21" customHeight="1" thickBot="1" x14ac:dyDescent="0.55000000000000004">
      <c r="A5" s="2"/>
      <c r="B5" s="5"/>
      <c r="C5" s="9">
        <v>2025</v>
      </c>
      <c r="D5" s="9">
        <v>2024</v>
      </c>
      <c r="E5" s="9" t="s">
        <v>16</v>
      </c>
      <c r="F5" s="9" t="s">
        <v>0</v>
      </c>
      <c r="G5" s="87"/>
      <c r="H5" s="2"/>
    </row>
    <row r="6" spans="1:8" ht="21" customHeight="1" x14ac:dyDescent="0.5">
      <c r="A6" s="2"/>
      <c r="B6" s="10" t="s">
        <v>85</v>
      </c>
      <c r="C6" s="8"/>
      <c r="D6" s="8"/>
      <c r="E6" s="8"/>
      <c r="F6" s="8"/>
      <c r="G6" s="8"/>
      <c r="H6" s="2"/>
    </row>
    <row r="7" spans="1:8" ht="21" customHeight="1" x14ac:dyDescent="0.5">
      <c r="A7" s="2"/>
      <c r="B7" s="8" t="s">
        <v>86</v>
      </c>
      <c r="C7" s="12">
        <v>1867515</v>
      </c>
      <c r="D7" s="12">
        <v>1837081</v>
      </c>
      <c r="E7" s="12">
        <v>30434</v>
      </c>
      <c r="F7" s="13">
        <v>1.6566498700928267</v>
      </c>
      <c r="G7" s="13"/>
      <c r="H7" s="2"/>
    </row>
    <row r="8" spans="1:8" ht="21" customHeight="1" x14ac:dyDescent="0.5">
      <c r="A8" s="2"/>
      <c r="B8" s="8" t="s">
        <v>87</v>
      </c>
      <c r="C8" s="12">
        <v>1037288</v>
      </c>
      <c r="D8" s="12">
        <v>1054069</v>
      </c>
      <c r="E8" s="12">
        <v>-16781</v>
      </c>
      <c r="F8" s="13">
        <v>-1.592021015702008</v>
      </c>
      <c r="G8" s="13"/>
      <c r="H8" s="2"/>
    </row>
    <row r="9" spans="1:8" ht="21" customHeight="1" x14ac:dyDescent="0.5">
      <c r="A9" s="2"/>
      <c r="B9" s="8" t="s">
        <v>88</v>
      </c>
      <c r="C9" s="12">
        <v>1041200</v>
      </c>
      <c r="D9" s="12">
        <v>1055936</v>
      </c>
      <c r="E9" s="12">
        <v>-14736</v>
      </c>
      <c r="F9" s="13">
        <v>-1.3955391235832475</v>
      </c>
      <c r="G9" s="13"/>
      <c r="H9" s="2"/>
    </row>
    <row r="10" spans="1:8" ht="21" customHeight="1" x14ac:dyDescent="0.5">
      <c r="A10" s="2"/>
      <c r="B10" s="8" t="s">
        <v>89</v>
      </c>
      <c r="C10" s="12">
        <v>1363160</v>
      </c>
      <c r="D10" s="12">
        <v>1348422</v>
      </c>
      <c r="E10" s="12">
        <v>14738</v>
      </c>
      <c r="F10" s="13">
        <v>1.0929812773745904</v>
      </c>
      <c r="G10" s="13"/>
      <c r="H10" s="2"/>
    </row>
    <row r="11" spans="1:8" ht="21" customHeight="1" x14ac:dyDescent="0.5">
      <c r="A11" s="2"/>
      <c r="B11" s="8" t="s">
        <v>90</v>
      </c>
      <c r="C11" s="12">
        <v>112748</v>
      </c>
      <c r="D11" s="12">
        <v>107327</v>
      </c>
      <c r="E11" s="12">
        <v>5421</v>
      </c>
      <c r="F11" s="13">
        <v>5.0509191536146547</v>
      </c>
      <c r="G11" s="13"/>
      <c r="H11" s="2"/>
    </row>
    <row r="12" spans="1:8" ht="21" customHeight="1" x14ac:dyDescent="0.5">
      <c r="A12" s="2"/>
      <c r="B12" s="8"/>
      <c r="C12" s="12"/>
      <c r="D12" s="12"/>
      <c r="E12" s="12"/>
      <c r="F12" s="13"/>
      <c r="G12" s="13"/>
      <c r="H12" s="2"/>
    </row>
    <row r="13" spans="1:8" ht="77" customHeight="1" x14ac:dyDescent="0.5">
      <c r="A13" s="2"/>
      <c r="B13" s="328" t="s">
        <v>91</v>
      </c>
      <c r="C13" s="328"/>
      <c r="D13" s="328"/>
      <c r="E13" s="328"/>
      <c r="F13" s="328"/>
      <c r="G13" s="317"/>
      <c r="H13" s="2"/>
    </row>
    <row r="14" spans="1:8" ht="21" customHeight="1" x14ac:dyDescent="0.5">
      <c r="A14" s="2"/>
      <c r="B14" s="5"/>
      <c r="C14" s="5"/>
      <c r="D14" s="5"/>
      <c r="E14" s="5"/>
      <c r="F14" s="5"/>
      <c r="G14" s="5"/>
      <c r="H14" s="2"/>
    </row>
    <row r="15" spans="1:8" ht="21" customHeight="1" x14ac:dyDescent="0.5">
      <c r="A15" s="2"/>
      <c r="B15" s="10" t="s">
        <v>92</v>
      </c>
      <c r="C15" s="8"/>
      <c r="D15" s="8"/>
      <c r="E15" s="5"/>
      <c r="F15" s="8"/>
      <c r="G15" s="8"/>
      <c r="H15" s="2"/>
    </row>
    <row r="16" spans="1:8" ht="21" customHeight="1" x14ac:dyDescent="0.5">
      <c r="A16" s="2"/>
      <c r="B16" s="8" t="s">
        <v>93</v>
      </c>
      <c r="C16" s="12">
        <v>42348</v>
      </c>
      <c r="D16" s="12">
        <v>43787</v>
      </c>
      <c r="E16" s="12">
        <v>-1439</v>
      </c>
      <c r="F16" s="13">
        <v>-3.2863635325553244</v>
      </c>
      <c r="G16" s="13"/>
      <c r="H16" s="2"/>
    </row>
    <row r="17" spans="1:8" ht="21" customHeight="1" x14ac:dyDescent="0.5">
      <c r="A17" s="2"/>
      <c r="B17" s="8" t="s">
        <v>94</v>
      </c>
      <c r="C17" s="12">
        <v>58670</v>
      </c>
      <c r="D17" s="12">
        <v>58380</v>
      </c>
      <c r="E17" s="12">
        <v>290</v>
      </c>
      <c r="F17" s="13">
        <v>0.49674546077423776</v>
      </c>
      <c r="G17" s="13"/>
      <c r="H17" s="2"/>
    </row>
    <row r="18" spans="1:8" ht="21" customHeight="1" x14ac:dyDescent="0.5">
      <c r="A18" s="2"/>
      <c r="B18" s="8" t="s">
        <v>95</v>
      </c>
      <c r="C18" s="12">
        <v>33959</v>
      </c>
      <c r="D18" s="12">
        <v>33231</v>
      </c>
      <c r="E18" s="12">
        <v>728</v>
      </c>
      <c r="F18" s="13">
        <v>2.1907255273690227</v>
      </c>
      <c r="G18" s="13"/>
      <c r="H18" s="2"/>
    </row>
    <row r="19" spans="1:8" ht="21" customHeight="1" x14ac:dyDescent="0.5">
      <c r="A19" s="2"/>
      <c r="B19" s="8" t="s">
        <v>96</v>
      </c>
      <c r="C19" s="12">
        <v>18681</v>
      </c>
      <c r="D19" s="12">
        <v>17347</v>
      </c>
      <c r="E19" s="12">
        <v>1334</v>
      </c>
      <c r="F19" s="13">
        <v>7.6900905055629218</v>
      </c>
      <c r="G19" s="13"/>
      <c r="H19" s="2"/>
    </row>
    <row r="20" spans="1:8" ht="21" customHeight="1" x14ac:dyDescent="0.5">
      <c r="A20" s="2"/>
      <c r="B20" s="8" t="s">
        <v>97</v>
      </c>
      <c r="C20" s="12">
        <v>14101</v>
      </c>
      <c r="D20" s="12">
        <v>12574</v>
      </c>
      <c r="E20" s="12">
        <v>1527</v>
      </c>
      <c r="F20" s="13">
        <v>12.144106887227613</v>
      </c>
      <c r="G20" s="13"/>
      <c r="H20" s="2"/>
    </row>
    <row r="21" spans="1:8" ht="21" customHeight="1" x14ac:dyDescent="0.5">
      <c r="A21" s="2"/>
      <c r="B21" s="8"/>
      <c r="C21" s="15"/>
      <c r="D21" s="15"/>
      <c r="E21" s="15"/>
      <c r="F21" s="13"/>
      <c r="G21" s="13"/>
      <c r="H21" s="2"/>
    </row>
    <row r="22" spans="1:8" ht="60.75" customHeight="1" x14ac:dyDescent="0.5">
      <c r="A22" s="2"/>
      <c r="B22" s="328" t="s">
        <v>98</v>
      </c>
      <c r="C22" s="328"/>
      <c r="D22" s="328"/>
      <c r="E22" s="328"/>
      <c r="F22" s="328"/>
      <c r="G22" s="317"/>
      <c r="H22" s="2"/>
    </row>
    <row r="23" spans="1:8" ht="19" x14ac:dyDescent="0.5">
      <c r="A23" s="2"/>
      <c r="B23" s="16"/>
      <c r="C23" s="5"/>
      <c r="D23" s="5"/>
      <c r="E23" s="5"/>
      <c r="F23" s="5"/>
      <c r="G23" s="5"/>
      <c r="H23" s="2"/>
    </row>
    <row r="24" spans="1:8" ht="21" customHeight="1" x14ac:dyDescent="0.5">
      <c r="A24" s="2"/>
      <c r="B24" s="14"/>
      <c r="C24" s="5"/>
      <c r="D24" s="5"/>
      <c r="E24" s="5"/>
      <c r="F24" s="5"/>
      <c r="G24" s="5"/>
      <c r="H24" s="2"/>
    </row>
    <row r="25" spans="1:8" ht="21" customHeight="1" x14ac:dyDescent="0.5">
      <c r="A25" s="2"/>
      <c r="B25" s="10" t="s">
        <v>66</v>
      </c>
      <c r="C25" s="5"/>
      <c r="D25" s="5"/>
      <c r="E25" s="5"/>
      <c r="F25" s="5"/>
      <c r="G25" s="5"/>
      <c r="H25" s="2"/>
    </row>
    <row r="26" spans="1:8" ht="21" customHeight="1" x14ac:dyDescent="0.5">
      <c r="A26" s="2"/>
      <c r="B26" s="8" t="s">
        <v>99</v>
      </c>
      <c r="C26" s="19">
        <v>0.9052</v>
      </c>
      <c r="D26" s="19">
        <v>0.77139999999999997</v>
      </c>
      <c r="E26" s="19">
        <v>0.13400000000000001</v>
      </c>
      <c r="F26" s="13">
        <v>17.347513967744074</v>
      </c>
      <c r="G26" s="13"/>
      <c r="H26" s="2"/>
    </row>
    <row r="27" spans="1:8" ht="21" customHeight="1" x14ac:dyDescent="0.5">
      <c r="A27" s="2"/>
      <c r="B27" s="8" t="s">
        <v>100</v>
      </c>
      <c r="C27" s="20">
        <v>13.89</v>
      </c>
      <c r="D27" s="20">
        <v>13</v>
      </c>
      <c r="E27" s="20"/>
      <c r="F27" s="20"/>
      <c r="G27" s="20"/>
      <c r="H27" s="2"/>
    </row>
    <row r="28" spans="1:8" ht="21" customHeight="1" x14ac:dyDescent="0.5">
      <c r="A28" s="2"/>
      <c r="B28" s="8" t="s">
        <v>101</v>
      </c>
      <c r="C28" s="20">
        <v>16.32</v>
      </c>
      <c r="D28" s="20">
        <v>15.47</v>
      </c>
      <c r="E28" s="18"/>
      <c r="F28" s="19"/>
      <c r="G28" s="19"/>
      <c r="H28" s="2"/>
    </row>
    <row r="29" spans="1:8" ht="21" customHeight="1" x14ac:dyDescent="0.5">
      <c r="A29" s="2"/>
      <c r="B29" s="8" t="s">
        <v>102</v>
      </c>
      <c r="C29" s="18">
        <v>0.84</v>
      </c>
      <c r="D29" s="18">
        <v>0.76</v>
      </c>
      <c r="E29" s="18"/>
      <c r="F29" s="19"/>
      <c r="G29" s="19"/>
      <c r="H29" s="2"/>
    </row>
    <row r="30" spans="1:8" ht="21" customHeight="1" x14ac:dyDescent="0.5">
      <c r="A30" s="2"/>
      <c r="B30" s="8" t="s">
        <v>103</v>
      </c>
      <c r="C30" s="18">
        <v>2.44</v>
      </c>
      <c r="D30" s="18">
        <v>2.1800000000000002</v>
      </c>
      <c r="E30" s="18"/>
      <c r="F30" s="19"/>
      <c r="G30" s="19"/>
      <c r="H30" s="2"/>
    </row>
    <row r="31" spans="1:8" ht="21" customHeight="1" x14ac:dyDescent="0.5">
      <c r="A31" s="2"/>
      <c r="B31" s="8"/>
      <c r="C31" s="18"/>
      <c r="D31" s="18"/>
      <c r="E31" s="18"/>
      <c r="F31" s="19"/>
      <c r="G31" s="19"/>
      <c r="H31" s="2"/>
    </row>
    <row r="32" spans="1:8" ht="21" customHeight="1" x14ac:dyDescent="0.5">
      <c r="A32" s="2"/>
      <c r="B32" s="14"/>
      <c r="C32" s="5"/>
      <c r="D32" s="5"/>
      <c r="E32" s="5"/>
      <c r="F32" s="5"/>
      <c r="G32" s="5"/>
      <c r="H32" s="2"/>
    </row>
    <row r="33" spans="1:8" ht="21" customHeight="1" x14ac:dyDescent="0.5">
      <c r="A33" s="2"/>
      <c r="B33" s="10" t="s">
        <v>104</v>
      </c>
      <c r="C33" s="8"/>
      <c r="D33" s="8"/>
      <c r="E33" s="5"/>
      <c r="F33" s="8"/>
      <c r="G33" s="8"/>
      <c r="H33" s="2"/>
    </row>
    <row r="34" spans="1:8" ht="21" customHeight="1" x14ac:dyDescent="0.5">
      <c r="A34" s="2"/>
      <c r="B34" s="8" t="s">
        <v>93</v>
      </c>
      <c r="C34" s="12">
        <v>42401</v>
      </c>
      <c r="D34" s="12">
        <v>43824</v>
      </c>
      <c r="E34" s="12">
        <v>-1423</v>
      </c>
      <c r="F34" s="13">
        <v>-3.2470792259948889</v>
      </c>
      <c r="G34" s="13"/>
      <c r="H34" s="2"/>
    </row>
    <row r="35" spans="1:8" ht="21" customHeight="1" x14ac:dyDescent="0.5">
      <c r="A35" s="2"/>
      <c r="B35" s="8" t="s">
        <v>94</v>
      </c>
      <c r="C35" s="12">
        <v>58308</v>
      </c>
      <c r="D35" s="12">
        <v>57984</v>
      </c>
      <c r="E35" s="12">
        <v>324</v>
      </c>
      <c r="F35" s="13">
        <v>0.55877483443708609</v>
      </c>
      <c r="G35" s="13"/>
      <c r="H35" s="2"/>
    </row>
    <row r="36" spans="1:8" ht="21" customHeight="1" x14ac:dyDescent="0.5">
      <c r="A36" s="2"/>
      <c r="B36" s="8" t="s">
        <v>95</v>
      </c>
      <c r="C36" s="12">
        <v>31898</v>
      </c>
      <c r="D36" s="12">
        <v>30630</v>
      </c>
      <c r="E36" s="12">
        <v>1268</v>
      </c>
      <c r="F36" s="13">
        <v>4.1397322886059422</v>
      </c>
      <c r="G36" s="13"/>
      <c r="H36" s="2"/>
    </row>
    <row r="37" spans="1:8" ht="21" customHeight="1" x14ac:dyDescent="0.5">
      <c r="A37" s="2"/>
      <c r="B37" s="8" t="s">
        <v>96</v>
      </c>
      <c r="C37" s="12">
        <v>18936</v>
      </c>
      <c r="D37" s="12">
        <v>17377</v>
      </c>
      <c r="E37" s="12">
        <v>1559</v>
      </c>
      <c r="F37" s="13">
        <v>8.9716291649882027</v>
      </c>
      <c r="G37" s="13"/>
      <c r="H37" s="2"/>
    </row>
    <row r="38" spans="1:8" ht="21" customHeight="1" x14ac:dyDescent="0.5">
      <c r="A38" s="2"/>
      <c r="B38" s="8" t="s">
        <v>105</v>
      </c>
      <c r="C38" s="12">
        <v>13152</v>
      </c>
      <c r="D38" s="12">
        <v>11774</v>
      </c>
      <c r="E38" s="12">
        <v>1378</v>
      </c>
      <c r="F38" s="13">
        <v>11.703754034312892</v>
      </c>
      <c r="G38" s="13"/>
      <c r="H38" s="2"/>
    </row>
    <row r="39" spans="1:8" ht="21" customHeight="1" x14ac:dyDescent="0.5">
      <c r="A39" s="2"/>
      <c r="B39" s="5"/>
      <c r="C39" s="5"/>
      <c r="D39" s="5"/>
      <c r="E39" s="5"/>
      <c r="F39" s="5"/>
      <c r="G39" s="5"/>
      <c r="H39" s="2"/>
    </row>
    <row r="40" spans="1:8" ht="21" customHeight="1" x14ac:dyDescent="0.5">
      <c r="A40" s="2"/>
      <c r="B40" s="14" t="s">
        <v>106</v>
      </c>
      <c r="C40" s="5"/>
      <c r="D40" s="5"/>
      <c r="E40" s="5"/>
      <c r="F40" s="5"/>
      <c r="G40" s="5"/>
      <c r="H40" s="2"/>
    </row>
    <row r="41" spans="1:8" ht="63" customHeight="1" x14ac:dyDescent="0.5">
      <c r="A41" s="2"/>
      <c r="B41" s="16" t="s">
        <v>107</v>
      </c>
      <c r="C41" s="5"/>
      <c r="D41" s="5"/>
      <c r="E41" s="5"/>
      <c r="F41" s="5"/>
      <c r="G41" s="5"/>
      <c r="H41" s="2"/>
    </row>
    <row r="42" spans="1:8" ht="21" customHeight="1" x14ac:dyDescent="0.5">
      <c r="A42" s="2"/>
      <c r="B42" s="21"/>
      <c r="C42" s="5"/>
      <c r="D42" s="5"/>
      <c r="E42" s="5"/>
      <c r="F42" s="5"/>
      <c r="G42" s="5"/>
      <c r="H42" s="2"/>
    </row>
    <row r="43" spans="1:8" ht="21" customHeight="1" x14ac:dyDescent="0.5">
      <c r="A43" s="2"/>
      <c r="B43" s="10" t="s">
        <v>108</v>
      </c>
      <c r="C43" s="5"/>
      <c r="D43" s="5"/>
      <c r="E43" s="5"/>
      <c r="F43" s="5"/>
      <c r="G43" s="5"/>
      <c r="H43" s="2"/>
    </row>
    <row r="44" spans="1:8" ht="21" customHeight="1" x14ac:dyDescent="0.5">
      <c r="A44" s="2"/>
      <c r="B44" s="8" t="s">
        <v>109</v>
      </c>
      <c r="C44" s="19">
        <v>0.84150000000000003</v>
      </c>
      <c r="D44" s="19">
        <v>0.71970000000000001</v>
      </c>
      <c r="E44" s="19">
        <v>0.122</v>
      </c>
      <c r="F44" s="13">
        <v>16.914786138895305</v>
      </c>
      <c r="G44" s="13"/>
      <c r="H44" s="2"/>
    </row>
    <row r="45" spans="1:8" ht="21" customHeight="1" x14ac:dyDescent="0.5">
      <c r="A45" s="2"/>
      <c r="B45" s="8" t="s">
        <v>110</v>
      </c>
      <c r="C45" s="20">
        <v>12.96</v>
      </c>
      <c r="D45" s="20">
        <v>12.17</v>
      </c>
      <c r="E45" s="20"/>
      <c r="F45" s="20"/>
      <c r="G45" s="20"/>
      <c r="H45" s="2"/>
    </row>
    <row r="46" spans="1:8" ht="21" customHeight="1" x14ac:dyDescent="0.5">
      <c r="A46" s="2"/>
      <c r="B46" s="8" t="s">
        <v>111</v>
      </c>
      <c r="C46" s="20">
        <v>15.17</v>
      </c>
      <c r="D46" s="20">
        <v>14.43</v>
      </c>
      <c r="E46" s="18"/>
      <c r="F46" s="19"/>
      <c r="G46" s="19"/>
      <c r="H46" s="2"/>
    </row>
    <row r="47" spans="1:8" ht="21" customHeight="1" x14ac:dyDescent="0.5">
      <c r="A47" s="2"/>
      <c r="B47" s="8" t="s">
        <v>112</v>
      </c>
      <c r="C47" s="18">
        <v>0.79</v>
      </c>
      <c r="D47" s="18">
        <v>0.72</v>
      </c>
      <c r="E47" s="18"/>
      <c r="F47" s="19"/>
      <c r="G47" s="19"/>
      <c r="H47" s="2"/>
    </row>
    <row r="48" spans="1:8" ht="21" customHeight="1" x14ac:dyDescent="0.5">
      <c r="A48" s="2"/>
      <c r="B48" s="8" t="s">
        <v>113</v>
      </c>
      <c r="C48" s="18">
        <v>2.31</v>
      </c>
      <c r="D48" s="18">
        <v>2.0699999999999998</v>
      </c>
      <c r="E48" s="18"/>
      <c r="F48" s="19"/>
      <c r="G48" s="19"/>
      <c r="H48" s="2"/>
    </row>
    <row r="49" spans="1:8" ht="21" customHeight="1" x14ac:dyDescent="0.5">
      <c r="A49" s="2"/>
      <c r="B49" s="8" t="s">
        <v>25</v>
      </c>
      <c r="C49" s="20">
        <v>45.3</v>
      </c>
      <c r="D49" s="20">
        <v>47.2</v>
      </c>
      <c r="E49" s="18"/>
      <c r="F49" s="19"/>
      <c r="G49" s="19"/>
      <c r="H49" s="2"/>
    </row>
    <row r="50" spans="1:8" ht="21" customHeight="1" x14ac:dyDescent="0.5">
      <c r="A50" s="2"/>
      <c r="B50" s="8"/>
      <c r="C50" s="18"/>
      <c r="D50" s="18"/>
      <c r="E50" s="18"/>
      <c r="F50" s="19"/>
      <c r="G50" s="19"/>
      <c r="H50" s="2"/>
    </row>
    <row r="51" spans="1:8" ht="21" customHeight="1" x14ac:dyDescent="0.5">
      <c r="A51" s="2"/>
      <c r="B51" s="8"/>
      <c r="C51" s="18"/>
      <c r="D51" s="18"/>
      <c r="E51" s="18"/>
      <c r="F51" s="19"/>
      <c r="G51" s="19"/>
      <c r="H51" s="2"/>
    </row>
    <row r="52" spans="1:8" ht="21" customHeight="1" x14ac:dyDescent="0.5">
      <c r="A52" s="2"/>
      <c r="B52" s="8"/>
      <c r="C52" s="18"/>
      <c r="D52" s="18"/>
      <c r="E52" s="18"/>
      <c r="F52" s="19"/>
      <c r="G52" s="19"/>
      <c r="H52" s="2"/>
    </row>
    <row r="53" spans="1:8" ht="21" customHeight="1" x14ac:dyDescent="0.5">
      <c r="A53" s="2"/>
      <c r="B53" s="10" t="s">
        <v>114</v>
      </c>
      <c r="C53" s="5"/>
      <c r="D53" s="5"/>
      <c r="E53" s="5"/>
      <c r="F53" s="5"/>
      <c r="G53" s="5"/>
      <c r="H53" s="2"/>
    </row>
    <row r="54" spans="1:8" ht="21" customHeight="1" x14ac:dyDescent="0.5">
      <c r="A54" s="2"/>
      <c r="B54" s="8" t="s">
        <v>115</v>
      </c>
      <c r="C54" s="13">
        <v>13.46</v>
      </c>
      <c r="D54" s="13">
        <v>12.78</v>
      </c>
      <c r="E54" s="5"/>
      <c r="F54" s="19"/>
      <c r="G54" s="19"/>
      <c r="H54" s="2"/>
    </row>
    <row r="55" spans="1:8" ht="21" customHeight="1" x14ac:dyDescent="0.5">
      <c r="A55" s="2"/>
      <c r="B55" s="8" t="s">
        <v>116</v>
      </c>
      <c r="C55" s="13">
        <v>17.77</v>
      </c>
      <c r="D55" s="13">
        <v>17.39</v>
      </c>
      <c r="E55" s="5"/>
      <c r="F55" s="19"/>
      <c r="G55" s="19"/>
      <c r="H55" s="2"/>
    </row>
    <row r="56" spans="1:8" ht="21" customHeight="1" x14ac:dyDescent="0.5">
      <c r="A56" s="2"/>
      <c r="B56" s="8"/>
      <c r="C56" s="19"/>
      <c r="D56" s="19"/>
      <c r="E56" s="5"/>
      <c r="F56" s="19"/>
      <c r="G56" s="19"/>
      <c r="H56" s="2"/>
    </row>
    <row r="57" spans="1:8" ht="21" customHeight="1" x14ac:dyDescent="0.5">
      <c r="A57" s="2"/>
      <c r="B57" s="10" t="s">
        <v>117</v>
      </c>
      <c r="C57" s="19"/>
      <c r="D57" s="19"/>
      <c r="E57" s="5"/>
      <c r="F57" s="19"/>
      <c r="G57" s="19"/>
      <c r="H57" s="2"/>
    </row>
    <row r="58" spans="1:8" ht="21" customHeight="1" x14ac:dyDescent="0.5">
      <c r="A58" s="2"/>
      <c r="B58" s="8" t="s">
        <v>118</v>
      </c>
      <c r="C58" s="19">
        <v>1.1399999999999999</v>
      </c>
      <c r="D58" s="19">
        <v>1.1200000000000001</v>
      </c>
      <c r="E58" s="5"/>
      <c r="F58" s="22"/>
      <c r="G58" s="22"/>
      <c r="H58" s="2"/>
    </row>
    <row r="59" spans="1:8" ht="21" customHeight="1" x14ac:dyDescent="0.5">
      <c r="A59" s="2"/>
      <c r="B59" s="8" t="s">
        <v>22</v>
      </c>
      <c r="C59" s="19">
        <v>2.91</v>
      </c>
      <c r="D59" s="19">
        <v>3.03</v>
      </c>
      <c r="E59" s="5"/>
      <c r="F59" s="22"/>
      <c r="G59" s="22"/>
      <c r="H59" s="2"/>
    </row>
    <row r="60" spans="1:8" ht="21" customHeight="1" x14ac:dyDescent="0.5">
      <c r="A60" s="2"/>
      <c r="B60" s="8" t="s">
        <v>23</v>
      </c>
      <c r="C60" s="23">
        <v>66.27</v>
      </c>
      <c r="D60" s="23">
        <v>64.44</v>
      </c>
      <c r="E60" s="24"/>
      <c r="F60" s="23"/>
      <c r="G60" s="23"/>
      <c r="H60" s="2"/>
    </row>
    <row r="61" spans="1:8" ht="31.5" customHeight="1" x14ac:dyDescent="0.5">
      <c r="A61" s="2"/>
      <c r="B61" s="318" t="s">
        <v>405</v>
      </c>
      <c r="C61" s="5"/>
      <c r="D61" s="5"/>
      <c r="E61" s="5"/>
      <c r="F61" s="5"/>
      <c r="G61" s="5"/>
      <c r="H61" s="2"/>
    </row>
    <row r="62" spans="1:8" ht="21" customHeight="1" x14ac:dyDescent="0.5">
      <c r="A62" s="2"/>
      <c r="B62" s="10" t="s">
        <v>119</v>
      </c>
      <c r="C62" s="5"/>
      <c r="D62" s="5"/>
      <c r="E62" s="5"/>
      <c r="F62" s="5"/>
      <c r="G62" s="5"/>
      <c r="H62" s="2"/>
    </row>
    <row r="63" spans="1:8" ht="21" customHeight="1" x14ac:dyDescent="0.5">
      <c r="A63" s="2"/>
      <c r="B63" s="8" t="s">
        <v>120</v>
      </c>
      <c r="C63" s="12">
        <v>14689.319502</v>
      </c>
      <c r="D63" s="12">
        <v>15152.492322</v>
      </c>
      <c r="E63" s="12">
        <v>-463.17281999999977</v>
      </c>
      <c r="F63" s="13">
        <v>-3.0567434726729159</v>
      </c>
      <c r="G63" s="13"/>
      <c r="H63" s="2"/>
    </row>
    <row r="64" spans="1:8" ht="21" customHeight="1" x14ac:dyDescent="0.5">
      <c r="A64" s="2"/>
      <c r="B64" s="8" t="s">
        <v>121</v>
      </c>
      <c r="C64" s="17">
        <v>10.07</v>
      </c>
      <c r="D64" s="17">
        <v>4.4645000000000001</v>
      </c>
      <c r="E64" s="17">
        <v>5.6055000000000001</v>
      </c>
      <c r="F64" s="13">
        <v>125.55717325568374</v>
      </c>
      <c r="G64" s="13"/>
      <c r="H64" s="2"/>
    </row>
    <row r="65" spans="1:8" ht="21" customHeight="1" x14ac:dyDescent="0.5">
      <c r="A65" s="2"/>
      <c r="B65" s="8" t="s">
        <v>122</v>
      </c>
      <c r="C65" s="12">
        <v>147921.44738514</v>
      </c>
      <c r="D65" s="12">
        <v>67648.301971569002</v>
      </c>
      <c r="E65" s="12">
        <v>80273.145413570994</v>
      </c>
      <c r="F65" s="13">
        <v>118.66246908504505</v>
      </c>
      <c r="G65" s="13"/>
      <c r="H65" s="2"/>
    </row>
    <row r="66" spans="1:8" ht="21" customHeight="1" x14ac:dyDescent="0.5">
      <c r="A66" s="2"/>
      <c r="B66" s="8" t="s">
        <v>123</v>
      </c>
      <c r="C66" s="18">
        <v>5.76</v>
      </c>
      <c r="D66" s="18">
        <v>5.24</v>
      </c>
      <c r="E66" s="25"/>
      <c r="F66" s="26"/>
      <c r="G66" s="26"/>
      <c r="H66" s="2"/>
    </row>
    <row r="67" spans="1:8" ht="21" customHeight="1" x14ac:dyDescent="0.5">
      <c r="A67" s="2"/>
      <c r="B67" s="8" t="s">
        <v>124</v>
      </c>
      <c r="C67" s="18">
        <v>1.75</v>
      </c>
      <c r="D67" s="18">
        <v>0.85</v>
      </c>
      <c r="E67" s="25"/>
      <c r="F67" s="26"/>
      <c r="G67" s="26"/>
      <c r="H67" s="2"/>
    </row>
    <row r="68" spans="1:8" ht="21" customHeight="1" x14ac:dyDescent="0.5">
      <c r="A68" s="2"/>
      <c r="B68" s="5"/>
      <c r="C68" s="5"/>
      <c r="D68" s="5"/>
      <c r="E68" s="5"/>
      <c r="F68" s="5"/>
      <c r="G68" s="5"/>
      <c r="H68" s="2"/>
    </row>
    <row r="69" spans="1:8" ht="21" customHeight="1" x14ac:dyDescent="0.5">
      <c r="A69" s="2"/>
      <c r="B69" s="10" t="s">
        <v>125</v>
      </c>
      <c r="C69" s="5"/>
      <c r="D69" s="5"/>
      <c r="E69" s="5"/>
      <c r="F69" s="5"/>
      <c r="G69" s="5"/>
      <c r="H69" s="2"/>
    </row>
    <row r="70" spans="1:8" ht="21" customHeight="1" x14ac:dyDescent="0.5">
      <c r="A70" s="2"/>
      <c r="B70" s="8" t="s">
        <v>126</v>
      </c>
      <c r="C70" s="12">
        <v>174197.41666843242</v>
      </c>
      <c r="D70" s="12">
        <v>166558.66066843242</v>
      </c>
      <c r="E70" s="12">
        <v>7638.7559999999939</v>
      </c>
      <c r="F70" s="13">
        <v>4.5862256392697773</v>
      </c>
      <c r="G70" s="13"/>
      <c r="H70" s="2"/>
    </row>
    <row r="71" spans="1:8" ht="21" customHeight="1" x14ac:dyDescent="0.5">
      <c r="A71" s="2"/>
      <c r="B71" s="8" t="s">
        <v>127</v>
      </c>
      <c r="C71" s="12">
        <v>101650.917</v>
      </c>
      <c r="D71" s="12">
        <v>98630.622000000003</v>
      </c>
      <c r="E71" s="12">
        <v>3020.2949999999983</v>
      </c>
      <c r="F71" s="13">
        <v>3.062228483158099</v>
      </c>
      <c r="G71" s="13"/>
      <c r="H71" s="2"/>
    </row>
    <row r="72" spans="1:8" ht="21" customHeight="1" x14ac:dyDescent="0.5">
      <c r="A72" s="2"/>
      <c r="B72" s="8" t="s">
        <v>128</v>
      </c>
      <c r="C72" s="12">
        <v>59040.019000000095</v>
      </c>
      <c r="D72" s="12">
        <v>55552.667349999996</v>
      </c>
      <c r="E72" s="12">
        <v>3487.3516500000987</v>
      </c>
      <c r="F72" s="13">
        <v>6.2775593258711435</v>
      </c>
      <c r="G72" s="13"/>
      <c r="H72" s="2"/>
    </row>
    <row r="73" spans="1:8" ht="80.5" customHeight="1" x14ac:dyDescent="0.5">
      <c r="A73" s="2"/>
      <c r="B73" s="329" t="s">
        <v>403</v>
      </c>
      <c r="C73" s="329"/>
      <c r="D73" s="329"/>
      <c r="E73" s="329"/>
      <c r="F73" s="329"/>
      <c r="G73" s="317"/>
      <c r="H73" s="2"/>
    </row>
    <row r="74" spans="1:8" ht="21" customHeight="1" x14ac:dyDescent="0.5">
      <c r="A74" s="2"/>
      <c r="B74" s="10" t="s">
        <v>129</v>
      </c>
      <c r="C74" s="5"/>
      <c r="D74" s="5"/>
      <c r="E74" s="5"/>
      <c r="F74" s="5"/>
      <c r="G74" s="5"/>
      <c r="H74" s="2"/>
    </row>
    <row r="75" spans="1:8" ht="21" customHeight="1" x14ac:dyDescent="0.5">
      <c r="A75" s="2"/>
      <c r="B75" s="8" t="s">
        <v>130</v>
      </c>
      <c r="C75" s="12">
        <v>3518729</v>
      </c>
      <c r="D75" s="12">
        <v>3485134</v>
      </c>
      <c r="E75" s="12">
        <v>33595</v>
      </c>
      <c r="F75" s="13">
        <v>0.96395145782056013</v>
      </c>
      <c r="G75" s="13"/>
      <c r="H75" s="2"/>
    </row>
    <row r="76" spans="1:8" ht="21" customHeight="1" x14ac:dyDescent="0.5">
      <c r="A76" s="2"/>
      <c r="B76" s="8" t="s">
        <v>131</v>
      </c>
      <c r="C76" s="12">
        <v>187539</v>
      </c>
      <c r="D76" s="12">
        <v>196088</v>
      </c>
      <c r="E76" s="12">
        <v>-8549</v>
      </c>
      <c r="F76" s="13">
        <v>-4.3597772428705479</v>
      </c>
      <c r="G76" s="13"/>
      <c r="H76" s="2"/>
    </row>
    <row r="77" spans="1:8" ht="21" customHeight="1" x14ac:dyDescent="0.5">
      <c r="A77" s="2"/>
      <c r="B77" s="8" t="s">
        <v>132</v>
      </c>
      <c r="C77" s="12">
        <v>6765</v>
      </c>
      <c r="D77" s="12">
        <v>7718</v>
      </c>
      <c r="E77" s="12">
        <v>-953</v>
      </c>
      <c r="F77" s="13">
        <v>-12.347758486654573</v>
      </c>
      <c r="G77" s="13"/>
      <c r="H77" s="2"/>
    </row>
    <row r="78" spans="1:8" ht="68.25" customHeight="1" x14ac:dyDescent="0.7">
      <c r="A78" s="2"/>
      <c r="B78" s="319" t="s">
        <v>406</v>
      </c>
      <c r="C78" s="28"/>
      <c r="D78" s="28"/>
      <c r="E78" s="28"/>
      <c r="F78" s="29"/>
      <c r="G78" s="29"/>
      <c r="H78" s="2"/>
    </row>
    <row r="79" spans="1:8" ht="21" customHeight="1" x14ac:dyDescent="0.7">
      <c r="A79" s="2"/>
      <c r="B79" s="14"/>
      <c r="C79" s="28"/>
      <c r="D79" s="28"/>
      <c r="E79" s="28"/>
      <c r="F79" s="29"/>
      <c r="G79" s="29"/>
      <c r="H79" s="2"/>
    </row>
    <row r="80" spans="1:8" ht="93.75" customHeight="1" x14ac:dyDescent="0.5">
      <c r="A80" s="2"/>
      <c r="B80" s="327" t="s">
        <v>133</v>
      </c>
      <c r="C80" s="327"/>
      <c r="D80" s="327"/>
      <c r="E80" s="327"/>
      <c r="F80" s="327"/>
      <c r="G80" s="316"/>
      <c r="H80" s="2"/>
    </row>
    <row r="81" spans="1:8" ht="38.5" customHeight="1" x14ac:dyDescent="0.5">
      <c r="A81" s="2"/>
      <c r="B81" s="327" t="s">
        <v>134</v>
      </c>
      <c r="C81" s="327"/>
      <c r="D81" s="327"/>
      <c r="E81" s="327"/>
      <c r="F81" s="327"/>
      <c r="G81" s="316"/>
      <c r="H81" s="2"/>
    </row>
    <row r="82" spans="1:8" ht="44.5" customHeight="1" x14ac:dyDescent="0.5">
      <c r="A82" s="2"/>
      <c r="B82" s="327" t="s">
        <v>402</v>
      </c>
      <c r="C82" s="327"/>
      <c r="D82" s="327"/>
      <c r="E82" s="327"/>
      <c r="F82" s="327"/>
      <c r="G82" s="316"/>
      <c r="H82" s="2"/>
    </row>
    <row r="83" spans="1:8" ht="24" customHeight="1" x14ac:dyDescent="0.5">
      <c r="A83" s="2"/>
      <c r="B83" s="327"/>
      <c r="C83" s="327"/>
      <c r="D83" s="327"/>
      <c r="E83" s="327"/>
      <c r="F83" s="327"/>
      <c r="G83" s="316"/>
      <c r="H83" s="2"/>
    </row>
    <row r="84" spans="1:8" ht="39" customHeight="1" x14ac:dyDescent="0.5">
      <c r="A84" s="2"/>
      <c r="H84" s="2"/>
    </row>
    <row r="85" spans="1:8" ht="18" customHeight="1" x14ac:dyDescent="0.35">
      <c r="C85" s="31"/>
      <c r="D85" s="31"/>
      <c r="E85" s="31"/>
      <c r="F85" s="31"/>
      <c r="G85" s="31"/>
    </row>
    <row r="86" spans="1:8" ht="18" customHeight="1" x14ac:dyDescent="0.25"/>
  </sheetData>
  <mergeCells count="7">
    <mergeCell ref="B83:F83"/>
    <mergeCell ref="B13:F13"/>
    <mergeCell ref="B22:F22"/>
    <mergeCell ref="B80:F80"/>
    <mergeCell ref="B81:F81"/>
    <mergeCell ref="B82:F82"/>
    <mergeCell ref="B73:F73"/>
  </mergeCells>
  <printOptions horizontalCentered="1"/>
  <pageMargins left="0.39370078740157483" right="0.39370078740157483" top="0.39370078740157483" bottom="0.39370078740157483" header="0" footer="0"/>
  <pageSetup paperSize="9" scale="37"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dimension ref="A1:J113"/>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302</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1335.4328491000001</v>
      </c>
      <c r="D8" s="88">
        <v>1556.9428584</v>
      </c>
      <c r="E8" s="88">
        <v>-221.51000929999987</v>
      </c>
      <c r="F8" s="123">
        <v>-14.227240781825207</v>
      </c>
      <c r="G8" s="5"/>
      <c r="H8" s="5"/>
      <c r="I8" s="5"/>
      <c r="J8" s="5"/>
    </row>
    <row r="9" spans="1:10" ht="21" customHeight="1" x14ac:dyDescent="0.5">
      <c r="A9" s="2"/>
      <c r="B9" s="11" t="s">
        <v>137</v>
      </c>
      <c r="C9" s="88">
        <v>1641.6098735</v>
      </c>
      <c r="D9" s="88">
        <v>1402.9351706</v>
      </c>
      <c r="E9" s="88">
        <v>238.67470290000006</v>
      </c>
      <c r="F9" s="123">
        <v>17.01252544676921</v>
      </c>
      <c r="G9" s="5"/>
      <c r="H9" s="5"/>
      <c r="I9" s="5"/>
      <c r="J9" s="5"/>
    </row>
    <row r="10" spans="1:10" ht="21" customHeight="1" x14ac:dyDescent="0.5">
      <c r="A10" s="2"/>
      <c r="B10" s="11" t="s">
        <v>138</v>
      </c>
      <c r="C10" s="88">
        <v>512.23854089999998</v>
      </c>
      <c r="D10" s="88">
        <v>249.6345867</v>
      </c>
      <c r="E10" s="88">
        <v>262.60395419999998</v>
      </c>
      <c r="F10" s="123">
        <v>105.19534078648564</v>
      </c>
      <c r="G10" s="5"/>
      <c r="H10" s="5"/>
      <c r="I10" s="5"/>
      <c r="J10" s="5"/>
    </row>
    <row r="11" spans="1:10" ht="21" customHeight="1" x14ac:dyDescent="0.5">
      <c r="A11" s="2"/>
      <c r="B11" s="11" t="s">
        <v>139</v>
      </c>
      <c r="C11" s="88">
        <v>552.49177910000003</v>
      </c>
      <c r="D11" s="88">
        <v>278.11652100000003</v>
      </c>
      <c r="E11" s="88">
        <v>274.3752581</v>
      </c>
      <c r="F11" s="123">
        <v>98.654785811879165</v>
      </c>
      <c r="G11" s="5"/>
      <c r="H11" s="5"/>
      <c r="I11" s="5"/>
      <c r="J11" s="5"/>
    </row>
    <row r="12" spans="1:10" ht="21" customHeight="1" x14ac:dyDescent="0.5">
      <c r="A12" s="2"/>
      <c r="B12" s="37" t="s">
        <v>94</v>
      </c>
      <c r="C12" s="38">
        <v>4041.7730425999998</v>
      </c>
      <c r="D12" s="38">
        <v>3487.6291366999999</v>
      </c>
      <c r="E12" s="38">
        <v>554.14390589999994</v>
      </c>
      <c r="F12" s="39">
        <v>15.88884265442087</v>
      </c>
      <c r="G12" s="5"/>
      <c r="H12" s="5"/>
      <c r="I12" s="5"/>
      <c r="J12" s="5"/>
    </row>
    <row r="13" spans="1:10" ht="21" customHeight="1" x14ac:dyDescent="0.5">
      <c r="A13" s="2"/>
      <c r="B13" s="11" t="s">
        <v>141</v>
      </c>
      <c r="C13" s="88">
        <v>-1453.6750018</v>
      </c>
      <c r="D13" s="88">
        <v>-1372.0177294</v>
      </c>
      <c r="E13" s="88">
        <v>-81.657272400000011</v>
      </c>
      <c r="F13" s="123">
        <v>5.951619330437496</v>
      </c>
      <c r="G13" s="5"/>
      <c r="H13" s="5"/>
      <c r="I13" s="5"/>
      <c r="J13" s="5"/>
    </row>
    <row r="14" spans="1:10" ht="21" customHeight="1" x14ac:dyDescent="0.5">
      <c r="A14" s="2"/>
      <c r="B14" s="11" t="s">
        <v>142</v>
      </c>
      <c r="C14" s="88">
        <v>9.8786889000000002</v>
      </c>
      <c r="D14" s="88">
        <v>9.6794404000000007</v>
      </c>
      <c r="E14" s="88">
        <v>0.1992484999999995</v>
      </c>
      <c r="F14" s="123">
        <v>2.0584712727814254</v>
      </c>
      <c r="G14" s="5"/>
      <c r="H14" s="5"/>
      <c r="I14" s="5"/>
      <c r="J14" s="5"/>
    </row>
    <row r="15" spans="1:10" ht="21" customHeight="1" x14ac:dyDescent="0.5">
      <c r="A15" s="2"/>
      <c r="B15" s="37" t="s">
        <v>95</v>
      </c>
      <c r="C15" s="38">
        <v>2597.9767296999999</v>
      </c>
      <c r="D15" s="38">
        <v>2125.2908477000001</v>
      </c>
      <c r="E15" s="38">
        <v>472.68588199999976</v>
      </c>
      <c r="F15" s="39">
        <v>22.240997391559027</v>
      </c>
      <c r="G15" s="5"/>
      <c r="H15" s="5"/>
      <c r="I15" s="5"/>
      <c r="J15" s="5"/>
    </row>
    <row r="16" spans="1:10" ht="21" customHeight="1" x14ac:dyDescent="0.5">
      <c r="A16" s="2"/>
      <c r="B16" s="11" t="s">
        <v>143</v>
      </c>
      <c r="C16" s="88">
        <v>-20.2638286</v>
      </c>
      <c r="D16" s="88">
        <v>-41.556461599999999</v>
      </c>
      <c r="E16" s="88">
        <v>21.292632999999999</v>
      </c>
      <c r="F16" s="123">
        <v>-51.237839267816781</v>
      </c>
      <c r="G16" s="5"/>
      <c r="H16" s="5"/>
      <c r="I16" s="5"/>
      <c r="J16" s="5"/>
    </row>
    <row r="17" spans="1:10" ht="21" customHeight="1" x14ac:dyDescent="0.5">
      <c r="A17" s="2"/>
      <c r="B17" s="11" t="s">
        <v>144</v>
      </c>
      <c r="C17" s="88">
        <v>-13.6372354</v>
      </c>
      <c r="D17" s="88">
        <v>-8.1232285999999991</v>
      </c>
      <c r="E17" s="88">
        <v>-5.5140068000000007</v>
      </c>
      <c r="F17" s="123">
        <v>67.879498060660282</v>
      </c>
      <c r="G17" s="5"/>
      <c r="H17" s="5"/>
      <c r="I17" s="5"/>
      <c r="J17" s="5"/>
    </row>
    <row r="18" spans="1:10" ht="21" customHeight="1" x14ac:dyDescent="0.5">
      <c r="A18" s="2"/>
      <c r="B18" s="37" t="s">
        <v>96</v>
      </c>
      <c r="C18" s="38">
        <v>2564.0756657000002</v>
      </c>
      <c r="D18" s="38">
        <v>2075.6111575</v>
      </c>
      <c r="E18" s="38">
        <v>488.46450820000018</v>
      </c>
      <c r="F18" s="39">
        <v>23.533526808958687</v>
      </c>
      <c r="G18" s="5"/>
      <c r="H18" s="5"/>
      <c r="I18" s="5"/>
      <c r="J18" s="5"/>
    </row>
    <row r="19" spans="1:10" ht="21" customHeight="1" x14ac:dyDescent="0.5">
      <c r="A19" s="2"/>
      <c r="B19" s="11" t="s">
        <v>145</v>
      </c>
      <c r="C19" s="88">
        <v>-531.81584539999994</v>
      </c>
      <c r="D19" s="88">
        <v>-499.28451050000001</v>
      </c>
      <c r="E19" s="88">
        <v>-32.531334899999933</v>
      </c>
      <c r="F19" s="123">
        <v>6.5155906533975951</v>
      </c>
      <c r="G19" s="5"/>
      <c r="H19" s="5"/>
      <c r="I19" s="5"/>
      <c r="J19" s="5"/>
    </row>
    <row r="20" spans="1:10" ht="21" customHeight="1" x14ac:dyDescent="0.5">
      <c r="A20" s="2"/>
      <c r="B20" s="37" t="s">
        <v>146</v>
      </c>
      <c r="C20" s="38">
        <v>2032.2598203</v>
      </c>
      <c r="D20" s="38">
        <v>1576.3266470000001</v>
      </c>
      <c r="E20" s="38">
        <v>455.93317329999991</v>
      </c>
      <c r="F20" s="39">
        <v>28.923775041658601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2032.2598203</v>
      </c>
      <c r="D22" s="38">
        <v>1576.3266470000001</v>
      </c>
      <c r="E22" s="38">
        <v>455.93317329999991</v>
      </c>
      <c r="F22" s="39">
        <v>28.923775041658601</v>
      </c>
      <c r="G22" s="5"/>
      <c r="H22" s="5"/>
      <c r="I22" s="5"/>
      <c r="J22" s="5"/>
    </row>
    <row r="23" spans="1:10" ht="21" customHeight="1" thickBot="1" x14ac:dyDescent="0.55000000000000004">
      <c r="A23" s="2"/>
      <c r="B23" s="11" t="s">
        <v>149</v>
      </c>
      <c r="C23" s="88">
        <v>-49.6528378</v>
      </c>
      <c r="D23" s="88">
        <v>-37.759044699999997</v>
      </c>
      <c r="E23" s="88">
        <v>-11.893793100000003</v>
      </c>
      <c r="F23" s="123">
        <v>31.499189649784768</v>
      </c>
      <c r="G23" s="5"/>
      <c r="H23" s="5"/>
      <c r="I23" s="5"/>
      <c r="J23" s="5"/>
    </row>
    <row r="24" spans="1:10" ht="21" customHeight="1" thickBot="1" x14ac:dyDescent="0.55000000000000004">
      <c r="A24" s="2"/>
      <c r="B24" s="40" t="s">
        <v>105</v>
      </c>
      <c r="C24" s="41">
        <v>1982.6069825</v>
      </c>
      <c r="D24" s="41">
        <v>1538.5676023000001</v>
      </c>
      <c r="E24" s="41">
        <v>444.03938019999987</v>
      </c>
      <c r="F24" s="42">
        <v>28.860570022156111</v>
      </c>
      <c r="G24" s="5"/>
      <c r="H24" s="5"/>
      <c r="I24" s="5"/>
      <c r="J24" s="5"/>
    </row>
    <row r="25" spans="1:10" ht="21" customHeight="1" x14ac:dyDescent="0.5">
      <c r="A25" s="2"/>
      <c r="B25" s="11"/>
      <c r="C25" s="88"/>
      <c r="D25" s="88"/>
      <c r="E25" s="88"/>
      <c r="F25" s="123"/>
      <c r="G25" s="5"/>
      <c r="H25" s="5"/>
      <c r="I25" s="5"/>
      <c r="J25" s="5"/>
    </row>
    <row r="26" spans="1:10" ht="18" customHeight="1" x14ac:dyDescent="0.25">
      <c r="C26" s="140"/>
      <c r="D26" s="140"/>
      <c r="E26" s="140"/>
      <c r="F26" s="141"/>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3" x14ac:dyDescent="0.25">
      <c r="B31" s="64" t="s">
        <v>155</v>
      </c>
    </row>
    <row r="32" spans="1:10" ht="23" x14ac:dyDescent="0.25">
      <c r="B32" s="8" t="s">
        <v>314</v>
      </c>
      <c r="C32" s="12">
        <v>26680.4790899</v>
      </c>
      <c r="D32" s="12">
        <v>23567.6092288</v>
      </c>
      <c r="E32" s="12">
        <v>3112.8698611</v>
      </c>
      <c r="F32" s="13">
        <v>13.208254731651026</v>
      </c>
    </row>
    <row r="33" spans="2:10" ht="23" x14ac:dyDescent="0.25">
      <c r="B33" s="8" t="s">
        <v>14</v>
      </c>
      <c r="C33" s="12">
        <v>181509.10117340001</v>
      </c>
      <c r="D33" s="12">
        <v>157883.9601469</v>
      </c>
      <c r="E33" s="12">
        <v>23625.141026500001</v>
      </c>
      <c r="F33" s="13">
        <v>14.96361061916515</v>
      </c>
    </row>
    <row r="34" spans="2:10" ht="23" x14ac:dyDescent="0.25">
      <c r="B34" s="8" t="s">
        <v>315</v>
      </c>
      <c r="C34" s="12">
        <v>58051.333652000001</v>
      </c>
      <c r="D34" s="12">
        <v>54207.880773700002</v>
      </c>
      <c r="E34" s="12">
        <v>3843.4528782999987</v>
      </c>
      <c r="F34" s="13">
        <v>7.0902105440076966</v>
      </c>
      <c r="G34" s="72"/>
      <c r="H34" s="60"/>
      <c r="I34" s="60"/>
      <c r="J34" s="60"/>
    </row>
    <row r="35" spans="2:10" ht="23" x14ac:dyDescent="0.25">
      <c r="B35" s="8" t="s">
        <v>316</v>
      </c>
      <c r="C35" s="12">
        <v>123457.7675214</v>
      </c>
      <c r="D35" s="12">
        <v>103676.0793732</v>
      </c>
      <c r="E35" s="12">
        <v>19781.688148200003</v>
      </c>
      <c r="F35" s="13">
        <v>19.080281843020309</v>
      </c>
      <c r="G35" s="72"/>
      <c r="H35" s="60"/>
      <c r="I35" s="60"/>
      <c r="J35" s="60"/>
    </row>
    <row r="36" spans="2:10" ht="23" x14ac:dyDescent="0.25">
      <c r="B36" s="132" t="s">
        <v>339</v>
      </c>
      <c r="C36" s="88">
        <v>540585.02535560005</v>
      </c>
      <c r="D36" s="88">
        <v>475815.50248552952</v>
      </c>
      <c r="E36" s="88">
        <v>64769.522870070534</v>
      </c>
      <c r="F36" s="123">
        <v>13.612318752065104</v>
      </c>
      <c r="G36" s="72"/>
      <c r="H36" s="60"/>
      <c r="I36" s="60"/>
      <c r="J36" s="60"/>
    </row>
    <row r="37" spans="2:10" ht="23.5" thickBot="1" x14ac:dyDescent="0.3">
      <c r="B37" s="129" t="s">
        <v>340</v>
      </c>
      <c r="C37" s="130">
        <v>10631.765422686922</v>
      </c>
      <c r="D37" s="130">
        <v>10171.907487512573</v>
      </c>
      <c r="E37" s="130">
        <v>459.85793517434831</v>
      </c>
      <c r="F37" s="131">
        <v>4.5208623430648354</v>
      </c>
      <c r="G37" s="72"/>
      <c r="H37" s="60"/>
      <c r="I37" s="60"/>
      <c r="J37" s="60"/>
    </row>
    <row r="38" spans="2:10" ht="19" x14ac:dyDescent="0.25">
      <c r="B38" s="14"/>
    </row>
    <row r="39" spans="2:10" ht="19" x14ac:dyDescent="0.25">
      <c r="B39" s="14" t="s">
        <v>158</v>
      </c>
      <c r="C39" s="60"/>
      <c r="D39" s="60"/>
    </row>
    <row r="40" spans="2:10" ht="19" x14ac:dyDescent="0.25">
      <c r="B40" s="14" t="s">
        <v>321</v>
      </c>
      <c r="C40" s="60"/>
      <c r="D40" s="60"/>
    </row>
    <row r="41" spans="2:10" ht="19" x14ac:dyDescent="0.25">
      <c r="B41" s="14" t="s">
        <v>322</v>
      </c>
      <c r="C41" s="60"/>
      <c r="D41" s="60"/>
    </row>
    <row r="42" spans="2:10" x14ac:dyDescent="0.25">
      <c r="C42" s="60"/>
      <c r="D42" s="60"/>
    </row>
    <row r="43" spans="2:10" x14ac:dyDescent="0.25">
      <c r="C43" s="60"/>
      <c r="D43" s="60"/>
    </row>
    <row r="44" spans="2:10" x14ac:dyDescent="0.25">
      <c r="C44" s="60"/>
      <c r="D44" s="60"/>
    </row>
    <row r="45" spans="2:10" x14ac:dyDescent="0.25">
      <c r="C45" s="60"/>
      <c r="D45" s="60"/>
    </row>
    <row r="46" spans="2:10" x14ac:dyDescent="0.25">
      <c r="C46" s="60"/>
      <c r="D46" s="60"/>
    </row>
    <row r="47" spans="2:10" x14ac:dyDescent="0.25">
      <c r="C47" s="60"/>
      <c r="D47" s="60"/>
    </row>
    <row r="48" spans="2:10"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10" ht="25" customHeight="1" x14ac:dyDescent="0.25"/>
    <row r="70" spans="1:10" ht="75" customHeight="1" x14ac:dyDescent="0.25"/>
    <row r="71" spans="1:10" ht="29" x14ac:dyDescent="0.5">
      <c r="A71" s="2"/>
      <c r="B71" s="4" t="s">
        <v>302</v>
      </c>
      <c r="C71" s="5"/>
      <c r="D71" s="5"/>
      <c r="E71" s="5"/>
      <c r="F71" s="5"/>
      <c r="G71" s="5"/>
      <c r="H71" s="5"/>
      <c r="I71" s="5"/>
      <c r="J71" s="5"/>
    </row>
    <row r="72" spans="1:10" ht="21" customHeight="1" x14ac:dyDescent="0.5">
      <c r="A72" s="2"/>
      <c r="B72" s="33" t="s">
        <v>169</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408.31940889999998</v>
      </c>
      <c r="D76" s="88">
        <v>388.88173600000005</v>
      </c>
      <c r="E76" s="88">
        <v>385.44393189999994</v>
      </c>
      <c r="F76" s="88">
        <v>374.29778160000001</v>
      </c>
      <c r="G76" s="88">
        <v>338.09163599999999</v>
      </c>
      <c r="H76" s="88">
        <v>325.93974660000003</v>
      </c>
      <c r="I76" s="88">
        <v>327.34915589999991</v>
      </c>
      <c r="J76" s="88">
        <v>344.05231060000017</v>
      </c>
    </row>
    <row r="77" spans="1:10" ht="21" customHeight="1" x14ac:dyDescent="0.5">
      <c r="A77" s="2"/>
      <c r="B77" s="11" t="s">
        <v>137</v>
      </c>
      <c r="C77" s="88">
        <v>337.6252341</v>
      </c>
      <c r="D77" s="88">
        <v>328.61509089999998</v>
      </c>
      <c r="E77" s="88">
        <v>348.83931300000006</v>
      </c>
      <c r="F77" s="88">
        <v>387.85553259999995</v>
      </c>
      <c r="G77" s="88">
        <v>395.00074530000001</v>
      </c>
      <c r="H77" s="88">
        <v>410.23182049999997</v>
      </c>
      <c r="I77" s="88">
        <v>404.27297659999999</v>
      </c>
      <c r="J77" s="88">
        <v>432.10433110000008</v>
      </c>
    </row>
    <row r="78" spans="1:10" ht="21" customHeight="1" x14ac:dyDescent="0.5">
      <c r="A78" s="2"/>
      <c r="B78" s="11" t="s">
        <v>138</v>
      </c>
      <c r="C78" s="88">
        <v>58.579041799999999</v>
      </c>
      <c r="D78" s="88">
        <v>57.906952799999999</v>
      </c>
      <c r="E78" s="88">
        <v>26.524435100000005</v>
      </c>
      <c r="F78" s="88">
        <v>106.624157</v>
      </c>
      <c r="G78" s="88">
        <v>80.751515100000006</v>
      </c>
      <c r="H78" s="88">
        <v>99.9408818</v>
      </c>
      <c r="I78" s="88">
        <v>101.87919449999998</v>
      </c>
      <c r="J78" s="88">
        <v>229.66694949999999</v>
      </c>
    </row>
    <row r="79" spans="1:10" ht="21" customHeight="1" x14ac:dyDescent="0.5">
      <c r="A79" s="2"/>
      <c r="B79" s="11" t="s">
        <v>139</v>
      </c>
      <c r="C79" s="88">
        <v>-3.7978065999999941</v>
      </c>
      <c r="D79" s="88">
        <v>70.910619700000012</v>
      </c>
      <c r="E79" s="88">
        <v>116.08006829999999</v>
      </c>
      <c r="F79" s="88">
        <v>94.92363960000003</v>
      </c>
      <c r="G79" s="88">
        <v>135.26791499999999</v>
      </c>
      <c r="H79" s="88">
        <v>129.79739320000002</v>
      </c>
      <c r="I79" s="88">
        <v>141.85668550000003</v>
      </c>
      <c r="J79" s="88">
        <v>145.5697854</v>
      </c>
    </row>
    <row r="80" spans="1:10" ht="21" customHeight="1" x14ac:dyDescent="0.5">
      <c r="A80" s="2"/>
      <c r="B80" s="37" t="s">
        <v>94</v>
      </c>
      <c r="C80" s="38">
        <v>800.72587820000001</v>
      </c>
      <c r="D80" s="38">
        <v>846.31439940000007</v>
      </c>
      <c r="E80" s="38">
        <v>876.88774830000011</v>
      </c>
      <c r="F80" s="38">
        <v>963.7011107999997</v>
      </c>
      <c r="G80" s="38">
        <v>949.11181139999997</v>
      </c>
      <c r="H80" s="38">
        <v>965.90984209999999</v>
      </c>
      <c r="I80" s="38">
        <v>975.35801249999986</v>
      </c>
      <c r="J80" s="38">
        <v>1151.3933766</v>
      </c>
    </row>
    <row r="81" spans="1:10" ht="21" customHeight="1" x14ac:dyDescent="0.5">
      <c r="A81" s="2"/>
      <c r="B81" s="11" t="s">
        <v>141</v>
      </c>
      <c r="C81" s="88">
        <v>-320.85125970000001</v>
      </c>
      <c r="D81" s="88">
        <v>-318.6944792999999</v>
      </c>
      <c r="E81" s="88">
        <v>-335.30685510000001</v>
      </c>
      <c r="F81" s="88">
        <v>-397.16513530000009</v>
      </c>
      <c r="G81" s="88">
        <v>-352.64281099999999</v>
      </c>
      <c r="H81" s="88">
        <v>-344.69573450000001</v>
      </c>
      <c r="I81" s="88">
        <v>-362.88558639999997</v>
      </c>
      <c r="J81" s="88">
        <v>-393.45086990000004</v>
      </c>
    </row>
    <row r="82" spans="1:10" ht="21" customHeight="1" x14ac:dyDescent="0.5">
      <c r="A82" s="2"/>
      <c r="B82" s="11" t="s">
        <v>142</v>
      </c>
      <c r="C82" s="88">
        <v>-5.0810713999999999</v>
      </c>
      <c r="D82" s="88">
        <v>-0.91079109999999996</v>
      </c>
      <c r="E82" s="88">
        <v>-7.2694162000000002</v>
      </c>
      <c r="F82" s="88">
        <v>22.940719100000003</v>
      </c>
      <c r="G82" s="88">
        <v>-0.96785710000000003</v>
      </c>
      <c r="H82" s="88">
        <v>4.5920915999999998</v>
      </c>
      <c r="I82" s="88">
        <v>-3.6234225000000002</v>
      </c>
      <c r="J82" s="88">
        <v>9.8778769000000004</v>
      </c>
    </row>
    <row r="83" spans="1:10" ht="21" customHeight="1" x14ac:dyDescent="0.5">
      <c r="A83" s="2"/>
      <c r="B83" s="37" t="s">
        <v>95</v>
      </c>
      <c r="C83" s="38">
        <v>474.79354710000001</v>
      </c>
      <c r="D83" s="38">
        <v>526.70912900000008</v>
      </c>
      <c r="E83" s="38">
        <v>534.31147700000008</v>
      </c>
      <c r="F83" s="38">
        <v>589.47669459999997</v>
      </c>
      <c r="G83" s="38">
        <v>595.50114329999997</v>
      </c>
      <c r="H83" s="38">
        <v>625.80619920000004</v>
      </c>
      <c r="I83" s="38">
        <v>608.84900360000006</v>
      </c>
      <c r="J83" s="38">
        <v>767.82038359999979</v>
      </c>
    </row>
    <row r="84" spans="1:10" ht="21" customHeight="1" x14ac:dyDescent="0.5">
      <c r="A84" s="2"/>
      <c r="B84" s="11" t="s">
        <v>143</v>
      </c>
      <c r="C84" s="88">
        <v>-3.3396659</v>
      </c>
      <c r="D84" s="88">
        <v>-12.1395625</v>
      </c>
      <c r="E84" s="88">
        <v>-8.3245241000000014</v>
      </c>
      <c r="F84" s="88">
        <v>-17.752709099999997</v>
      </c>
      <c r="G84" s="88">
        <v>-6.7591733999999999</v>
      </c>
      <c r="H84" s="88">
        <v>-12.851040899999999</v>
      </c>
      <c r="I84" s="88">
        <v>9.8320899999999991</v>
      </c>
      <c r="J84" s="88">
        <v>-10.4857043</v>
      </c>
    </row>
    <row r="85" spans="1:10" ht="21" customHeight="1" x14ac:dyDescent="0.5">
      <c r="A85" s="2"/>
      <c r="B85" s="11" t="s">
        <v>144</v>
      </c>
      <c r="C85" s="88">
        <v>-0.32539069999999998</v>
      </c>
      <c r="D85" s="88">
        <v>-1.9126000000000032E-2</v>
      </c>
      <c r="E85" s="88">
        <v>-0.72253579999999995</v>
      </c>
      <c r="F85" s="88">
        <v>-7.0561760999999992</v>
      </c>
      <c r="G85" s="88">
        <v>-6.9816000000000001E-3</v>
      </c>
      <c r="H85" s="88">
        <v>-13.1835904</v>
      </c>
      <c r="I85" s="88">
        <v>-0.45443419999999968</v>
      </c>
      <c r="J85" s="88">
        <v>7.7707999999994115E-3</v>
      </c>
    </row>
    <row r="86" spans="1:10" ht="21" customHeight="1" x14ac:dyDescent="0.5">
      <c r="A86" s="2"/>
      <c r="B86" s="37" t="s">
        <v>96</v>
      </c>
      <c r="C86" s="38">
        <v>471.1284905</v>
      </c>
      <c r="D86" s="38">
        <v>514.55044050000004</v>
      </c>
      <c r="E86" s="38">
        <v>525.26441710000006</v>
      </c>
      <c r="F86" s="38">
        <v>564.6678093999999</v>
      </c>
      <c r="G86" s="38">
        <v>588.73498830000005</v>
      </c>
      <c r="H86" s="38">
        <v>599.77156789999992</v>
      </c>
      <c r="I86" s="38">
        <v>618.22665940000002</v>
      </c>
      <c r="J86" s="38">
        <v>757.34245010000018</v>
      </c>
    </row>
    <row r="87" spans="1:10" ht="21" customHeight="1" x14ac:dyDescent="0.5">
      <c r="A87" s="2"/>
      <c r="B87" s="11" t="s">
        <v>145</v>
      </c>
      <c r="C87" s="88">
        <v>-124.8415316</v>
      </c>
      <c r="D87" s="88">
        <v>-128.28511779999999</v>
      </c>
      <c r="E87" s="88">
        <v>-111.89989649999998</v>
      </c>
      <c r="F87" s="88">
        <v>-134.25796460000004</v>
      </c>
      <c r="G87" s="88">
        <v>-133.095159</v>
      </c>
      <c r="H87" s="88">
        <v>-130.04484310000001</v>
      </c>
      <c r="I87" s="88">
        <v>-132.23376760000002</v>
      </c>
      <c r="J87" s="88">
        <v>-136.44207569999992</v>
      </c>
    </row>
    <row r="88" spans="1:10" ht="21" customHeight="1" x14ac:dyDescent="0.5">
      <c r="A88" s="2"/>
      <c r="B88" s="37" t="s">
        <v>146</v>
      </c>
      <c r="C88" s="38">
        <v>346.2869589</v>
      </c>
      <c r="D88" s="38">
        <v>386.26532270000001</v>
      </c>
      <c r="E88" s="38">
        <v>413.36452059999988</v>
      </c>
      <c r="F88" s="38">
        <v>430.4098448000002</v>
      </c>
      <c r="G88" s="38">
        <v>455.63982929999997</v>
      </c>
      <c r="H88" s="38">
        <v>469.72672480000006</v>
      </c>
      <c r="I88" s="38">
        <v>485.99289180000005</v>
      </c>
      <c r="J88" s="38">
        <v>620.90037439999992</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346.2869589</v>
      </c>
      <c r="D90" s="38">
        <v>386.26532270000001</v>
      </c>
      <c r="E90" s="38">
        <v>413.36461059999988</v>
      </c>
      <c r="F90" s="38">
        <v>430.4097548000002</v>
      </c>
      <c r="G90" s="38">
        <v>455.63982929999997</v>
      </c>
      <c r="H90" s="38">
        <v>469.72672480000006</v>
      </c>
      <c r="I90" s="38">
        <v>485.99289180000005</v>
      </c>
      <c r="J90" s="38">
        <v>620.90037439999992</v>
      </c>
    </row>
    <row r="91" spans="1:10" ht="21" customHeight="1" thickBot="1" x14ac:dyDescent="0.55000000000000004">
      <c r="A91" s="2"/>
      <c r="B91" s="11" t="s">
        <v>149</v>
      </c>
      <c r="C91" s="88">
        <v>-9.4088366000000008</v>
      </c>
      <c r="D91" s="88">
        <v>-8.2475570999999981</v>
      </c>
      <c r="E91" s="88">
        <v>-9.8217674000000024</v>
      </c>
      <c r="F91" s="88">
        <v>-10.280883599999996</v>
      </c>
      <c r="G91" s="88">
        <v>-12.859880199999999</v>
      </c>
      <c r="H91" s="88">
        <v>-11.951363000000001</v>
      </c>
      <c r="I91" s="88">
        <v>-11.709745300000002</v>
      </c>
      <c r="J91" s="88">
        <v>-13.131849299999999</v>
      </c>
    </row>
    <row r="92" spans="1:10" ht="21" customHeight="1" thickBot="1" x14ac:dyDescent="0.55000000000000004">
      <c r="A92" s="2"/>
      <c r="B92" s="40" t="s">
        <v>105</v>
      </c>
      <c r="C92" s="41">
        <v>336.87812229999997</v>
      </c>
      <c r="D92" s="41">
        <v>378.01776560000008</v>
      </c>
      <c r="E92" s="41">
        <v>403.54284319999999</v>
      </c>
      <c r="F92" s="41">
        <v>420.12887120000005</v>
      </c>
      <c r="G92" s="41">
        <v>442.77994910000001</v>
      </c>
      <c r="H92" s="41">
        <v>457.77536179999998</v>
      </c>
      <c r="I92" s="41">
        <v>474.28314649999993</v>
      </c>
      <c r="J92" s="41">
        <v>607.76852510000003</v>
      </c>
    </row>
    <row r="93" spans="1:10" ht="21" customHeight="1" x14ac:dyDescent="0.5">
      <c r="A93" s="2"/>
      <c r="B93" s="11"/>
      <c r="C93" s="88"/>
      <c r="D93" s="88"/>
      <c r="E93" s="88"/>
      <c r="F93" s="88"/>
      <c r="G93" s="88"/>
      <c r="H93" s="88"/>
      <c r="I93" s="88"/>
      <c r="J93" s="88"/>
    </row>
    <row r="94" spans="1:10" ht="21" customHeight="1" x14ac:dyDescent="0.5">
      <c r="A94" s="2"/>
      <c r="B94" s="105"/>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21921.1829129</v>
      </c>
      <c r="D100" s="88">
        <v>22180.475563</v>
      </c>
      <c r="E100" s="88">
        <v>22717.567712399999</v>
      </c>
      <c r="F100" s="88">
        <v>23567.6092288</v>
      </c>
      <c r="G100" s="88">
        <v>23885.993625499999</v>
      </c>
      <c r="H100" s="88">
        <v>25169.194572799999</v>
      </c>
      <c r="I100" s="88">
        <v>25736.555389599998</v>
      </c>
      <c r="J100" s="88">
        <v>26680.4790899</v>
      </c>
    </row>
    <row r="101" spans="1:10" ht="23" x14ac:dyDescent="0.25">
      <c r="B101" s="8" t="s">
        <v>14</v>
      </c>
      <c r="C101" s="12">
        <v>147263.02645800001</v>
      </c>
      <c r="D101" s="12">
        <v>150979.38764500001</v>
      </c>
      <c r="E101" s="12">
        <v>154802.8908926</v>
      </c>
      <c r="F101" s="12">
        <v>157883.9601469</v>
      </c>
      <c r="G101" s="12">
        <v>164515.20106240001</v>
      </c>
      <c r="H101" s="12">
        <v>169062.58165849998</v>
      </c>
      <c r="I101" s="12">
        <v>175548.4941145</v>
      </c>
      <c r="J101" s="12">
        <v>181509.10117340001</v>
      </c>
    </row>
    <row r="102" spans="1:10" ht="23" x14ac:dyDescent="0.25">
      <c r="B102" s="8" t="s">
        <v>315</v>
      </c>
      <c r="C102" s="12">
        <v>53320.597337599997</v>
      </c>
      <c r="D102" s="12">
        <v>55001.695020699997</v>
      </c>
      <c r="E102" s="12">
        <v>54437.570255600003</v>
      </c>
      <c r="F102" s="12">
        <v>54207.880773700002</v>
      </c>
      <c r="G102" s="12">
        <v>55641.551723199998</v>
      </c>
      <c r="H102" s="12">
        <v>56501.587990799999</v>
      </c>
      <c r="I102" s="12">
        <v>57699.312417499998</v>
      </c>
      <c r="J102" s="12">
        <v>58051.333652000001</v>
      </c>
    </row>
    <row r="103" spans="1:10" ht="23" x14ac:dyDescent="0.25">
      <c r="B103" s="8" t="s">
        <v>316</v>
      </c>
      <c r="C103" s="88">
        <v>93942.429120400004</v>
      </c>
      <c r="D103" s="88">
        <v>95977.692624300005</v>
      </c>
      <c r="E103" s="88">
        <v>100365.320637</v>
      </c>
      <c r="F103" s="88">
        <v>103676.0793732</v>
      </c>
      <c r="G103" s="88">
        <v>108873.6493392</v>
      </c>
      <c r="H103" s="88">
        <v>112560.99366769999</v>
      </c>
      <c r="I103" s="88">
        <v>117849.18169700001</v>
      </c>
      <c r="J103" s="88">
        <v>123457.7675214</v>
      </c>
    </row>
    <row r="104" spans="1:10" ht="23" x14ac:dyDescent="0.25">
      <c r="B104" s="132" t="s">
        <v>339</v>
      </c>
      <c r="C104" s="88">
        <v>441283.64282732113</v>
      </c>
      <c r="D104" s="88">
        <v>449443.10882164416</v>
      </c>
      <c r="E104" s="88">
        <v>469605.75334714836</v>
      </c>
      <c r="F104" s="88">
        <v>475815.50248552952</v>
      </c>
      <c r="G104" s="88">
        <v>488464.56623942452</v>
      </c>
      <c r="H104" s="88">
        <v>498665.9560184938</v>
      </c>
      <c r="I104" s="88">
        <v>517738.89912478614</v>
      </c>
      <c r="J104" s="88">
        <v>540585.02535560005</v>
      </c>
    </row>
    <row r="105" spans="1:10" ht="23.5" thickBot="1" x14ac:dyDescent="0.3">
      <c r="B105" s="129" t="s">
        <v>340</v>
      </c>
      <c r="C105" s="130">
        <v>2483.159477863941</v>
      </c>
      <c r="D105" s="130">
        <v>2691.6606995168459</v>
      </c>
      <c r="E105" s="130">
        <v>2616.1216374477276</v>
      </c>
      <c r="F105" s="130">
        <v>2380.9656726840576</v>
      </c>
      <c r="G105" s="130">
        <v>2594.1416898840776</v>
      </c>
      <c r="H105" s="130">
        <v>2929.5009305518665</v>
      </c>
      <c r="I105" s="130">
        <v>2679.3208782416768</v>
      </c>
      <c r="J105" s="130">
        <v>2428.8019240093004</v>
      </c>
    </row>
    <row r="106" spans="1:10" ht="23" x14ac:dyDescent="0.25">
      <c r="B106" s="8"/>
      <c r="C106" s="12"/>
      <c r="D106" s="12"/>
      <c r="E106" s="12"/>
      <c r="F106" s="12"/>
      <c r="G106" s="12"/>
      <c r="H106" s="12"/>
      <c r="I106" s="12"/>
      <c r="J106" s="12"/>
    </row>
    <row r="107" spans="1:10" ht="23" x14ac:dyDescent="0.25">
      <c r="B107" s="14" t="s">
        <v>158</v>
      </c>
      <c r="C107" s="15"/>
      <c r="D107" s="15"/>
      <c r="E107" s="15"/>
      <c r="F107" s="117"/>
      <c r="G107" s="5"/>
      <c r="H107" s="5"/>
      <c r="I107" s="5"/>
      <c r="J107" s="5"/>
    </row>
    <row r="108" spans="1:10" ht="23" x14ac:dyDescent="0.25">
      <c r="B108" s="14" t="s">
        <v>321</v>
      </c>
      <c r="C108" s="15"/>
      <c r="D108" s="15"/>
      <c r="E108" s="15"/>
      <c r="F108" s="117"/>
      <c r="G108" s="5"/>
      <c r="H108" s="5"/>
      <c r="I108" s="5"/>
      <c r="J108" s="5"/>
    </row>
    <row r="109" spans="1:10" ht="23" x14ac:dyDescent="0.25">
      <c r="B109" s="14" t="s">
        <v>322</v>
      </c>
      <c r="C109" s="15"/>
      <c r="D109" s="15"/>
      <c r="E109" s="15"/>
      <c r="F109" s="117"/>
      <c r="G109" s="5"/>
      <c r="H109" s="5"/>
      <c r="I109" s="5"/>
      <c r="J109" s="5"/>
    </row>
    <row r="110" spans="1:10" ht="23" x14ac:dyDescent="0.25">
      <c r="B110" s="8"/>
      <c r="C110" s="13"/>
      <c r="D110" s="13"/>
      <c r="E110" s="13"/>
      <c r="F110" s="13"/>
      <c r="G110" s="13"/>
      <c r="H110" s="13"/>
      <c r="I110" s="13"/>
      <c r="J110" s="13"/>
    </row>
    <row r="111" spans="1:10" ht="23" x14ac:dyDescent="0.25">
      <c r="B111" s="8"/>
      <c r="C111" s="19"/>
      <c r="D111" s="19"/>
      <c r="E111" s="19"/>
      <c r="F111" s="19"/>
      <c r="G111" s="19"/>
      <c r="H111" s="19"/>
      <c r="I111" s="19"/>
      <c r="J111" s="19"/>
    </row>
    <row r="112" spans="1:10" ht="23" x14ac:dyDescent="0.25">
      <c r="B112" s="8"/>
      <c r="C112" s="5"/>
      <c r="D112" s="5"/>
      <c r="E112" s="5"/>
      <c r="F112" s="5"/>
      <c r="G112" s="5"/>
      <c r="H112" s="5"/>
      <c r="I112" s="5"/>
      <c r="J112" s="5"/>
    </row>
    <row r="113" spans="2:10" ht="23" x14ac:dyDescent="0.25">
      <c r="B113" s="14"/>
      <c r="C113" s="15"/>
      <c r="D113" s="15"/>
      <c r="E113" s="15"/>
      <c r="F113" s="117"/>
      <c r="G113" s="5"/>
      <c r="H113" s="5"/>
      <c r="I113" s="5"/>
      <c r="J113"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303</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167.12198660000001</v>
      </c>
      <c r="D8" s="88">
        <v>131.611614</v>
      </c>
      <c r="E8" s="88">
        <v>35.510372600000011</v>
      </c>
      <c r="F8" s="123">
        <v>26.981184654418119</v>
      </c>
      <c r="G8" s="5"/>
      <c r="H8" s="5"/>
      <c r="I8" s="5"/>
      <c r="J8" s="5"/>
    </row>
    <row r="9" spans="1:10" ht="21" customHeight="1" x14ac:dyDescent="0.5">
      <c r="A9" s="2"/>
      <c r="B9" s="11" t="s">
        <v>137</v>
      </c>
      <c r="C9" s="88">
        <v>1059.1018073</v>
      </c>
      <c r="D9" s="88">
        <v>958.28353419999996</v>
      </c>
      <c r="E9" s="88">
        <v>100.81827310000006</v>
      </c>
      <c r="F9" s="123">
        <v>10.520714329518954</v>
      </c>
      <c r="G9" s="5"/>
      <c r="H9" s="5"/>
      <c r="I9" s="5"/>
      <c r="J9" s="5"/>
    </row>
    <row r="10" spans="1:10" ht="21" customHeight="1" x14ac:dyDescent="0.5">
      <c r="A10" s="2"/>
      <c r="B10" s="11" t="s">
        <v>138</v>
      </c>
      <c r="C10" s="88">
        <v>-24.221997000000002</v>
      </c>
      <c r="D10" s="88">
        <v>-0.23525969999999999</v>
      </c>
      <c r="E10" s="88">
        <v>-23.986737300000001</v>
      </c>
      <c r="F10" s="123" t="s">
        <v>140</v>
      </c>
      <c r="G10" s="5"/>
      <c r="H10" s="5"/>
      <c r="I10" s="5"/>
      <c r="J10" s="5"/>
    </row>
    <row r="11" spans="1:10" ht="21" customHeight="1" x14ac:dyDescent="0.5">
      <c r="A11" s="2"/>
      <c r="B11" s="11" t="s">
        <v>139</v>
      </c>
      <c r="C11" s="88">
        <v>171.29559070000002</v>
      </c>
      <c r="D11" s="88">
        <v>149.88061959999999</v>
      </c>
      <c r="E11" s="88">
        <v>21.414971100000031</v>
      </c>
      <c r="F11" s="123">
        <v>14.288018795993843</v>
      </c>
      <c r="G11" s="5"/>
      <c r="H11" s="5"/>
      <c r="I11" s="5"/>
      <c r="J11" s="5"/>
    </row>
    <row r="12" spans="1:10" ht="21" customHeight="1" x14ac:dyDescent="0.5">
      <c r="A12" s="2"/>
      <c r="B12" s="37" t="s">
        <v>94</v>
      </c>
      <c r="C12" s="38">
        <v>1373.2973876000001</v>
      </c>
      <c r="D12" s="38">
        <v>1239.5405080999999</v>
      </c>
      <c r="E12" s="38">
        <v>133.7568795000002</v>
      </c>
      <c r="F12" s="39">
        <v>10.79084375427361</v>
      </c>
      <c r="G12" s="5"/>
      <c r="H12" s="5"/>
      <c r="I12" s="5"/>
      <c r="J12" s="5"/>
    </row>
    <row r="13" spans="1:10" ht="21" customHeight="1" x14ac:dyDescent="0.5">
      <c r="A13" s="2"/>
      <c r="B13" s="11" t="s">
        <v>141</v>
      </c>
      <c r="C13" s="88">
        <v>-1138.1944106999999</v>
      </c>
      <c r="D13" s="88">
        <v>-1159.7376846</v>
      </c>
      <c r="E13" s="88">
        <v>21.543273900000031</v>
      </c>
      <c r="F13" s="123">
        <v>-1.8575988506772052</v>
      </c>
      <c r="G13" s="5"/>
      <c r="H13" s="5"/>
      <c r="I13" s="5"/>
      <c r="J13" s="5"/>
    </row>
    <row r="14" spans="1:10" ht="21" customHeight="1" x14ac:dyDescent="0.5">
      <c r="A14" s="2"/>
      <c r="B14" s="11" t="s">
        <v>142</v>
      </c>
      <c r="C14" s="88">
        <v>-65.039348899999993</v>
      </c>
      <c r="D14" s="88">
        <v>-48.979457099999998</v>
      </c>
      <c r="E14" s="88">
        <v>-16.059891799999995</v>
      </c>
      <c r="F14" s="123">
        <v>32.789035956872617</v>
      </c>
      <c r="G14" s="5"/>
      <c r="H14" s="5"/>
      <c r="I14" s="5"/>
      <c r="J14" s="5"/>
    </row>
    <row r="15" spans="1:10" ht="21" customHeight="1" x14ac:dyDescent="0.5">
      <c r="A15" s="2"/>
      <c r="B15" s="37" t="s">
        <v>95</v>
      </c>
      <c r="C15" s="38">
        <v>170.06362799999999</v>
      </c>
      <c r="D15" s="38">
        <v>30.823366400000001</v>
      </c>
      <c r="E15" s="38">
        <v>139.2402616</v>
      </c>
      <c r="F15" s="39">
        <v>451.73606215835008</v>
      </c>
      <c r="G15" s="5"/>
      <c r="H15" s="5"/>
      <c r="I15" s="5"/>
      <c r="J15" s="5"/>
    </row>
    <row r="16" spans="1:10" ht="21" customHeight="1" x14ac:dyDescent="0.5">
      <c r="A16" s="2"/>
      <c r="B16" s="11" t="s">
        <v>143</v>
      </c>
      <c r="C16" s="88">
        <v>-24.2114245</v>
      </c>
      <c r="D16" s="88">
        <v>-16.2985401</v>
      </c>
      <c r="E16" s="88">
        <v>-7.9128843999999994</v>
      </c>
      <c r="F16" s="123">
        <v>48.549651388715475</v>
      </c>
      <c r="G16" s="5"/>
      <c r="H16" s="5"/>
      <c r="I16" s="5"/>
      <c r="J16" s="5"/>
    </row>
    <row r="17" spans="1:10" ht="21" customHeight="1" x14ac:dyDescent="0.5">
      <c r="A17" s="2"/>
      <c r="B17" s="11" t="s">
        <v>144</v>
      </c>
      <c r="C17" s="88">
        <v>-11.94843</v>
      </c>
      <c r="D17" s="88">
        <v>-247.48411329999999</v>
      </c>
      <c r="E17" s="88">
        <v>235.53568329999999</v>
      </c>
      <c r="F17" s="123">
        <v>-95.172041614842513</v>
      </c>
      <c r="G17" s="5"/>
      <c r="H17" s="5"/>
      <c r="I17" s="5"/>
      <c r="J17" s="5"/>
    </row>
    <row r="18" spans="1:10" ht="21" customHeight="1" x14ac:dyDescent="0.5">
      <c r="A18" s="2"/>
      <c r="B18" s="37" t="s">
        <v>96</v>
      </c>
      <c r="C18" s="38">
        <v>133.9037735</v>
      </c>
      <c r="D18" s="38">
        <v>-232.95928699999999</v>
      </c>
      <c r="E18" s="38">
        <v>366.86306049999996</v>
      </c>
      <c r="F18" s="39" t="s">
        <v>140</v>
      </c>
      <c r="G18" s="5"/>
      <c r="H18" s="5"/>
      <c r="I18" s="5"/>
      <c r="J18" s="5"/>
    </row>
    <row r="19" spans="1:10" ht="21" customHeight="1" x14ac:dyDescent="0.5">
      <c r="A19" s="2"/>
      <c r="B19" s="11" t="s">
        <v>145</v>
      </c>
      <c r="C19" s="88">
        <v>-19.354688800000002</v>
      </c>
      <c r="D19" s="88">
        <v>-56.779110099999997</v>
      </c>
      <c r="E19" s="88">
        <v>37.424421299999992</v>
      </c>
      <c r="F19" s="123">
        <v>-65.912306892601322</v>
      </c>
      <c r="G19" s="5"/>
      <c r="H19" s="5"/>
      <c r="I19" s="5"/>
      <c r="J19" s="5"/>
    </row>
    <row r="20" spans="1:10" ht="21" customHeight="1" x14ac:dyDescent="0.5">
      <c r="A20" s="2"/>
      <c r="B20" s="37" t="s">
        <v>146</v>
      </c>
      <c r="C20" s="38">
        <v>114.54908469999999</v>
      </c>
      <c r="D20" s="38">
        <v>-289.73839709999999</v>
      </c>
      <c r="E20" s="38">
        <v>404.28748179999997</v>
      </c>
      <c r="F20" s="39" t="s">
        <v>140</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114.54908469999999</v>
      </c>
      <c r="D22" s="38">
        <v>-289.73839709999999</v>
      </c>
      <c r="E22" s="38">
        <v>404.28748179999997</v>
      </c>
      <c r="F22" s="39" t="s">
        <v>140</v>
      </c>
      <c r="G22" s="5"/>
      <c r="H22" s="5"/>
      <c r="I22" s="5"/>
      <c r="J22" s="5"/>
    </row>
    <row r="23" spans="1:10" ht="21" customHeight="1" thickBot="1" x14ac:dyDescent="0.55000000000000004">
      <c r="A23" s="2"/>
      <c r="B23" s="11" t="s">
        <v>149</v>
      </c>
      <c r="C23" s="88">
        <v>-19.005490099999999</v>
      </c>
      <c r="D23" s="88">
        <v>-9.4520301</v>
      </c>
      <c r="E23" s="88">
        <v>-9.5534599999999994</v>
      </c>
      <c r="F23" s="123">
        <v>101.07310174562393</v>
      </c>
      <c r="G23" s="5"/>
      <c r="H23" s="5"/>
      <c r="I23" s="5"/>
      <c r="J23" s="5"/>
    </row>
    <row r="24" spans="1:10" ht="21" customHeight="1" thickBot="1" x14ac:dyDescent="0.55000000000000004">
      <c r="A24" s="2"/>
      <c r="B24" s="40" t="s">
        <v>105</v>
      </c>
      <c r="C24" s="41">
        <v>95.543594600000006</v>
      </c>
      <c r="D24" s="41">
        <v>-299.19042719999999</v>
      </c>
      <c r="E24" s="41">
        <v>394.73402179999999</v>
      </c>
      <c r="F24" s="42" t="s">
        <v>140</v>
      </c>
      <c r="G24" s="5"/>
      <c r="H24" s="5"/>
      <c r="I24" s="5"/>
      <c r="J24" s="5"/>
    </row>
    <row r="25" spans="1:10" ht="21" customHeight="1" x14ac:dyDescent="0.5">
      <c r="A25" s="2"/>
      <c r="B25" s="11"/>
      <c r="C25" s="88"/>
      <c r="D25" s="88"/>
      <c r="E25" s="88"/>
      <c r="F25" s="123"/>
      <c r="G25" s="5"/>
      <c r="H25" s="5"/>
      <c r="I25" s="5"/>
      <c r="J25" s="5"/>
    </row>
    <row r="26" spans="1:10" ht="21" customHeight="1" x14ac:dyDescent="0.5">
      <c r="A26" s="2"/>
      <c r="C26" s="106"/>
      <c r="D26" s="106"/>
      <c r="E26" s="106"/>
      <c r="F26" s="107"/>
      <c r="G26" s="5"/>
      <c r="H26" s="5"/>
      <c r="I26" s="5"/>
      <c r="J26" s="5"/>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1" customHeight="1" x14ac:dyDescent="0.25">
      <c r="B31" s="64" t="s">
        <v>155</v>
      </c>
      <c r="C31" s="12"/>
      <c r="D31" s="12"/>
      <c r="E31" s="12"/>
      <c r="F31" s="13"/>
    </row>
    <row r="32" spans="1:10" ht="21" customHeight="1" x14ac:dyDescent="0.25">
      <c r="B32" s="8" t="s">
        <v>314</v>
      </c>
      <c r="C32" s="12">
        <v>1002.4705546</v>
      </c>
      <c r="D32" s="12">
        <v>1087.4229098999999</v>
      </c>
      <c r="E32" s="12">
        <v>-84.952355299999908</v>
      </c>
      <c r="F32" s="13">
        <v>-7.8122646236883293</v>
      </c>
    </row>
    <row r="33" spans="2:10" ht="21" customHeight="1" x14ac:dyDescent="0.25">
      <c r="B33" s="8" t="s">
        <v>14</v>
      </c>
      <c r="C33" s="12">
        <v>1392.3459390999999</v>
      </c>
      <c r="D33" s="12">
        <v>1037.68067</v>
      </c>
      <c r="E33" s="12">
        <v>354.66526909999993</v>
      </c>
      <c r="F33" s="13">
        <v>34.17865238831132</v>
      </c>
    </row>
    <row r="34" spans="2:10" ht="21" customHeight="1" x14ac:dyDescent="0.25">
      <c r="B34" s="8" t="s">
        <v>315</v>
      </c>
      <c r="C34" s="12">
        <v>1392.3459390999999</v>
      </c>
      <c r="D34" s="12">
        <v>1037.68067</v>
      </c>
      <c r="E34" s="12">
        <v>354.66526909999993</v>
      </c>
      <c r="F34" s="13">
        <v>34.17865238831132</v>
      </c>
      <c r="G34" s="72"/>
      <c r="H34" s="60"/>
      <c r="I34" s="60"/>
      <c r="J34" s="60"/>
    </row>
    <row r="35" spans="2:10" ht="21" customHeight="1" thickBot="1" x14ac:dyDescent="0.3">
      <c r="B35" s="129" t="s">
        <v>316</v>
      </c>
      <c r="C35" s="130">
        <v>0</v>
      </c>
      <c r="D35" s="130">
        <v>0</v>
      </c>
      <c r="E35" s="130">
        <v>0</v>
      </c>
      <c r="F35" s="131" t="s">
        <v>140</v>
      </c>
      <c r="G35" s="72"/>
      <c r="H35" s="60"/>
      <c r="I35" s="60"/>
      <c r="J35" s="60"/>
    </row>
    <row r="36" spans="2:10" ht="18" customHeight="1" x14ac:dyDescent="0.25">
      <c r="B36" s="132"/>
      <c r="C36" s="88"/>
      <c r="D36" s="88"/>
      <c r="E36" s="88"/>
      <c r="F36" s="123"/>
      <c r="G36" s="72"/>
      <c r="H36" s="60"/>
      <c r="I36" s="60"/>
      <c r="J36" s="60"/>
    </row>
    <row r="37" spans="2:10" ht="18" customHeight="1" x14ac:dyDescent="0.25">
      <c r="B37" s="132"/>
      <c r="C37" s="88"/>
      <c r="D37" s="88"/>
      <c r="E37" s="88"/>
      <c r="F37" s="123"/>
      <c r="G37" s="72"/>
      <c r="H37" s="60"/>
      <c r="I37" s="60"/>
      <c r="J37" s="60"/>
    </row>
    <row r="38" spans="2:10" ht="18" customHeight="1" x14ac:dyDescent="0.25">
      <c r="B38" s="132"/>
      <c r="C38" s="88"/>
      <c r="D38" s="88"/>
      <c r="E38" s="88"/>
      <c r="F38" s="123"/>
      <c r="G38" s="72"/>
      <c r="H38" s="60"/>
      <c r="I38" s="60"/>
      <c r="J38" s="60"/>
    </row>
    <row r="39" spans="2:10" ht="18" customHeight="1" x14ac:dyDescent="0.25">
      <c r="B39" s="132"/>
      <c r="C39" s="88"/>
      <c r="D39" s="88"/>
      <c r="E39" s="88"/>
      <c r="F39" s="123"/>
      <c r="G39" s="72"/>
      <c r="H39" s="60"/>
      <c r="I39" s="60"/>
      <c r="J39" s="60"/>
    </row>
    <row r="40" spans="2:10" ht="21" customHeight="1" x14ac:dyDescent="0.25">
      <c r="C40" s="8"/>
      <c r="D40" s="8"/>
      <c r="E40" s="8"/>
      <c r="F40" s="8"/>
    </row>
    <row r="41" spans="2:10" ht="21" customHeight="1" x14ac:dyDescent="0.25">
      <c r="B41" s="64" t="s">
        <v>338</v>
      </c>
      <c r="C41" s="13"/>
      <c r="D41" s="13"/>
      <c r="E41" s="226"/>
      <c r="F41" s="25"/>
    </row>
    <row r="42" spans="2:10" ht="21" customHeight="1" x14ac:dyDescent="0.25">
      <c r="B42" s="8" t="s">
        <v>342</v>
      </c>
      <c r="C42" s="13">
        <v>34.500999999999998</v>
      </c>
      <c r="D42" s="13">
        <v>27.527699999999999</v>
      </c>
      <c r="E42" s="227">
        <v>6.9732999999999983</v>
      </c>
      <c r="F42" s="25"/>
    </row>
    <row r="43" spans="2:10" ht="21" customHeight="1" x14ac:dyDescent="0.25">
      <c r="B43" s="8" t="s">
        <v>25</v>
      </c>
      <c r="C43" s="13">
        <v>87.616401987248622</v>
      </c>
      <c r="D43" s="13">
        <v>97.513323187215008</v>
      </c>
      <c r="E43" s="226">
        <v>-9.8969211999663855</v>
      </c>
      <c r="F43" s="25"/>
    </row>
    <row r="44" spans="2:10" ht="21" customHeight="1" thickBot="1" x14ac:dyDescent="0.3">
      <c r="B44" s="134" t="s">
        <v>131</v>
      </c>
      <c r="C44" s="135">
        <v>8059</v>
      </c>
      <c r="D44" s="135">
        <v>8382</v>
      </c>
      <c r="E44" s="135">
        <v>-323</v>
      </c>
      <c r="F44" s="135">
        <v>-3.8534955857790503</v>
      </c>
    </row>
    <row r="45" spans="2:10" ht="21" customHeight="1" x14ac:dyDescent="0.35">
      <c r="B45"/>
      <c r="C45"/>
      <c r="D45"/>
      <c r="E45"/>
      <c r="F45"/>
    </row>
    <row r="46" spans="2:10" ht="21" customHeight="1" x14ac:dyDescent="0.35">
      <c r="B46" s="14" t="s">
        <v>158</v>
      </c>
      <c r="C46"/>
      <c r="D46"/>
      <c r="E46"/>
      <c r="F46"/>
    </row>
    <row r="47" spans="2:10" ht="23" x14ac:dyDescent="0.25">
      <c r="B47" s="14" t="s">
        <v>321</v>
      </c>
      <c r="C47" s="15"/>
      <c r="D47" s="15"/>
      <c r="E47" s="15"/>
      <c r="F47" s="117"/>
    </row>
    <row r="48" spans="2:10" ht="23" x14ac:dyDescent="0.25">
      <c r="B48" s="14" t="s">
        <v>322</v>
      </c>
      <c r="C48" s="15"/>
      <c r="D48" s="15"/>
      <c r="E48" s="15"/>
      <c r="F48" s="117"/>
    </row>
    <row r="49" spans="2:6" ht="23" x14ac:dyDescent="0.25">
      <c r="B49" s="14"/>
      <c r="C49" s="15"/>
      <c r="D49" s="15"/>
      <c r="E49" s="15"/>
      <c r="F49" s="117"/>
    </row>
    <row r="50" spans="2:6" ht="23" x14ac:dyDescent="0.25">
      <c r="B50" s="8"/>
    </row>
    <row r="51" spans="2:6" ht="23" x14ac:dyDescent="0.25">
      <c r="B51" s="8"/>
    </row>
    <row r="52" spans="2:6" ht="23" x14ac:dyDescent="0.25">
      <c r="B52" s="8"/>
    </row>
    <row r="53" spans="2:6" ht="23" x14ac:dyDescent="0.25">
      <c r="B53" s="8"/>
    </row>
    <row r="54" spans="2:6" ht="23" x14ac:dyDescent="0.25">
      <c r="B54" s="8"/>
    </row>
    <row r="55" spans="2:6" ht="23" x14ac:dyDescent="0.25">
      <c r="B55" s="8"/>
    </row>
    <row r="56" spans="2:6" ht="23" x14ac:dyDescent="0.25">
      <c r="B56" s="8"/>
    </row>
    <row r="57" spans="2:6" ht="23" x14ac:dyDescent="0.25">
      <c r="B57" s="8"/>
    </row>
    <row r="58" spans="2:6" ht="23" x14ac:dyDescent="0.25">
      <c r="B58" s="8"/>
    </row>
    <row r="59" spans="2:6" ht="23" x14ac:dyDescent="0.25">
      <c r="B59" s="8"/>
    </row>
    <row r="60" spans="2:6" ht="23" x14ac:dyDescent="0.25">
      <c r="B60" s="8"/>
    </row>
    <row r="61" spans="2:6" ht="23" x14ac:dyDescent="0.25">
      <c r="B61" s="8"/>
    </row>
    <row r="62" spans="2:6" ht="23" x14ac:dyDescent="0.25">
      <c r="B62" s="8"/>
    </row>
    <row r="63" spans="2:6" ht="23" x14ac:dyDescent="0.25">
      <c r="B63" s="8"/>
    </row>
    <row r="64" spans="2:6" ht="23" x14ac:dyDescent="0.25">
      <c r="B64" s="8"/>
    </row>
    <row r="69" spans="1:10" ht="25" customHeight="1" x14ac:dyDescent="0.25"/>
    <row r="70" spans="1:10" ht="75" customHeight="1" x14ac:dyDescent="0.25"/>
    <row r="71" spans="1:10" ht="29" x14ac:dyDescent="0.5">
      <c r="A71" s="2"/>
      <c r="B71" s="4" t="s">
        <v>303</v>
      </c>
      <c r="C71" s="5"/>
      <c r="D71" s="5"/>
      <c r="E71" s="5"/>
      <c r="F71" s="5"/>
      <c r="G71" s="5"/>
      <c r="H71" s="5"/>
      <c r="I71" s="5"/>
      <c r="J71" s="5"/>
    </row>
    <row r="72" spans="1:10" ht="21" customHeight="1" x14ac:dyDescent="0.5">
      <c r="A72" s="2"/>
      <c r="B72" s="33" t="s">
        <v>136</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30.797099899999999</v>
      </c>
      <c r="D76" s="88">
        <v>31.398710000000001</v>
      </c>
      <c r="E76" s="88">
        <v>34.621910200000002</v>
      </c>
      <c r="F76" s="88">
        <v>34.7938939</v>
      </c>
      <c r="G76" s="88">
        <v>38.166150199999997</v>
      </c>
      <c r="H76" s="88">
        <v>42.286875999999999</v>
      </c>
      <c r="I76" s="88">
        <v>41.27822900000001</v>
      </c>
      <c r="J76" s="88">
        <v>45.390731400000007</v>
      </c>
    </row>
    <row r="77" spans="1:10" ht="21" customHeight="1" x14ac:dyDescent="0.5">
      <c r="A77" s="2"/>
      <c r="B77" s="11" t="s">
        <v>137</v>
      </c>
      <c r="C77" s="88">
        <v>223.74734409999999</v>
      </c>
      <c r="D77" s="88">
        <v>232.64515320000001</v>
      </c>
      <c r="E77" s="88">
        <v>240.82643149999996</v>
      </c>
      <c r="F77" s="88">
        <v>261.0646054</v>
      </c>
      <c r="G77" s="88">
        <v>244.53526500000001</v>
      </c>
      <c r="H77" s="88">
        <v>265.17776890000005</v>
      </c>
      <c r="I77" s="88">
        <v>267.28937080000003</v>
      </c>
      <c r="J77" s="88">
        <v>282.09940259999996</v>
      </c>
    </row>
    <row r="78" spans="1:10" ht="21" customHeight="1" x14ac:dyDescent="0.5">
      <c r="A78" s="2"/>
      <c r="B78" s="11" t="s">
        <v>138</v>
      </c>
      <c r="C78" s="88">
        <v>-1.6189301</v>
      </c>
      <c r="D78" s="88">
        <v>2.0291201999999999</v>
      </c>
      <c r="E78" s="88">
        <v>-1.1326901999999999</v>
      </c>
      <c r="F78" s="88">
        <v>0.48724040000000002</v>
      </c>
      <c r="G78" s="88">
        <v>-7.2118298000000003</v>
      </c>
      <c r="H78" s="88">
        <v>-21.1006301</v>
      </c>
      <c r="I78" s="88">
        <v>2.8033840000000012</v>
      </c>
      <c r="J78" s="88">
        <v>1.2870788999999974</v>
      </c>
    </row>
    <row r="79" spans="1:10" ht="21" customHeight="1" x14ac:dyDescent="0.5">
      <c r="A79" s="2"/>
      <c r="B79" s="11" t="s">
        <v>139</v>
      </c>
      <c r="C79" s="88">
        <v>30.4379299</v>
      </c>
      <c r="D79" s="88">
        <v>34.048540000000003</v>
      </c>
      <c r="E79" s="88">
        <v>36.211730399999993</v>
      </c>
      <c r="F79" s="88">
        <v>49.182419299999992</v>
      </c>
      <c r="G79" s="88">
        <v>41.173440100000001</v>
      </c>
      <c r="H79" s="88">
        <v>38.390652199999998</v>
      </c>
      <c r="I79" s="88">
        <v>41.149623899999995</v>
      </c>
      <c r="J79" s="88">
        <v>50.581874500000026</v>
      </c>
    </row>
    <row r="80" spans="1:10" ht="21" customHeight="1" x14ac:dyDescent="0.5">
      <c r="A80" s="2"/>
      <c r="B80" s="37" t="s">
        <v>94</v>
      </c>
      <c r="C80" s="38">
        <v>283.36344380000003</v>
      </c>
      <c r="D80" s="38">
        <v>300.1215234</v>
      </c>
      <c r="E80" s="38">
        <v>310.52738190000002</v>
      </c>
      <c r="F80" s="38">
        <v>345.52815899999985</v>
      </c>
      <c r="G80" s="38">
        <v>316.6630255</v>
      </c>
      <c r="H80" s="38">
        <v>324.75466700000004</v>
      </c>
      <c r="I80" s="38">
        <v>352.52060769999991</v>
      </c>
      <c r="J80" s="38">
        <v>379.35908740000013</v>
      </c>
    </row>
    <row r="81" spans="1:10" ht="21" customHeight="1" x14ac:dyDescent="0.5">
      <c r="A81" s="2"/>
      <c r="B81" s="11" t="s">
        <v>141</v>
      </c>
      <c r="C81" s="88">
        <v>-304.4937132</v>
      </c>
      <c r="D81" s="88">
        <v>-296.54965619999996</v>
      </c>
      <c r="E81" s="88">
        <v>-287.93634270000007</v>
      </c>
      <c r="F81" s="88">
        <v>-270.75797249999994</v>
      </c>
      <c r="G81" s="88">
        <v>-286.00790990000002</v>
      </c>
      <c r="H81" s="88">
        <v>-290.00341490000011</v>
      </c>
      <c r="I81" s="88">
        <v>-279.92210099999988</v>
      </c>
      <c r="J81" s="88">
        <v>-282.26098489999993</v>
      </c>
    </row>
    <row r="82" spans="1:10" ht="21" customHeight="1" x14ac:dyDescent="0.5">
      <c r="A82" s="2"/>
      <c r="B82" s="11" t="s">
        <v>142</v>
      </c>
      <c r="C82" s="88">
        <v>-2.3828401000000001</v>
      </c>
      <c r="D82" s="88">
        <v>-13.098969499999999</v>
      </c>
      <c r="E82" s="88">
        <v>-14.627016899999999</v>
      </c>
      <c r="F82" s="88">
        <v>-18.870630599999998</v>
      </c>
      <c r="G82" s="88">
        <v>-10.6571202</v>
      </c>
      <c r="H82" s="88">
        <v>-13.771338600000002</v>
      </c>
      <c r="I82" s="88">
        <v>-28.9627816</v>
      </c>
      <c r="J82" s="88">
        <v>-11.648108499999992</v>
      </c>
    </row>
    <row r="83" spans="1:10" ht="21" customHeight="1" x14ac:dyDescent="0.5">
      <c r="A83" s="2"/>
      <c r="B83" s="37" t="s">
        <v>95</v>
      </c>
      <c r="C83" s="38">
        <v>-23.513109499999999</v>
      </c>
      <c r="D83" s="38">
        <v>-9.5271023000000028</v>
      </c>
      <c r="E83" s="38">
        <v>7.9640222999999999</v>
      </c>
      <c r="F83" s="38">
        <v>55.899555900000003</v>
      </c>
      <c r="G83" s="38">
        <v>19.997995400000001</v>
      </c>
      <c r="H83" s="38">
        <v>20.979913500000002</v>
      </c>
      <c r="I83" s="38">
        <v>43.635725100000002</v>
      </c>
      <c r="J83" s="38">
        <v>85.44999399999999</v>
      </c>
    </row>
    <row r="84" spans="1:10" ht="21" customHeight="1" x14ac:dyDescent="0.5">
      <c r="A84" s="2"/>
      <c r="B84" s="11" t="s">
        <v>143</v>
      </c>
      <c r="C84" s="88">
        <v>-3.9025498000000001</v>
      </c>
      <c r="D84" s="88">
        <v>-5.3219298999999998</v>
      </c>
      <c r="E84" s="88">
        <v>-3.3838202000000006</v>
      </c>
      <c r="F84" s="88">
        <v>-3.6902401999999999</v>
      </c>
      <c r="G84" s="88">
        <v>-5.8565100000000001</v>
      </c>
      <c r="H84" s="88">
        <v>-4.8768648999999993</v>
      </c>
      <c r="I84" s="88">
        <v>-8.1941497000000023</v>
      </c>
      <c r="J84" s="88">
        <v>-5.283899899999998</v>
      </c>
    </row>
    <row r="85" spans="1:10" ht="21" customHeight="1" x14ac:dyDescent="0.5">
      <c r="A85" s="2"/>
      <c r="B85" s="11" t="s">
        <v>144</v>
      </c>
      <c r="C85" s="88">
        <v>0</v>
      </c>
      <c r="D85" s="88">
        <v>-243.34519</v>
      </c>
      <c r="E85" s="88">
        <v>-0.18441329999998857</v>
      </c>
      <c r="F85" s="88">
        <v>-3.9545099999999991</v>
      </c>
      <c r="G85" s="88">
        <v>-1.33931</v>
      </c>
      <c r="H85" s="88">
        <v>-7.243949999999999</v>
      </c>
      <c r="I85" s="88">
        <v>-0.10221000000000124</v>
      </c>
      <c r="J85" s="88">
        <v>-3.2629599999999996</v>
      </c>
    </row>
    <row r="86" spans="1:10" ht="21" customHeight="1" x14ac:dyDescent="0.5">
      <c r="A86" s="2"/>
      <c r="B86" s="37" t="s">
        <v>96</v>
      </c>
      <c r="C86" s="38">
        <v>-27.415659300000002</v>
      </c>
      <c r="D86" s="38">
        <v>-258.19422219999996</v>
      </c>
      <c r="E86" s="38">
        <v>4.3957887999999912</v>
      </c>
      <c r="F86" s="38">
        <v>48.254805699999991</v>
      </c>
      <c r="G86" s="38">
        <v>12.802175399999999</v>
      </c>
      <c r="H86" s="38">
        <v>8.8590985999999994</v>
      </c>
      <c r="I86" s="38">
        <v>35.339365399999998</v>
      </c>
      <c r="J86" s="38">
        <v>76.903134100000003</v>
      </c>
    </row>
    <row r="87" spans="1:10" ht="21" customHeight="1" x14ac:dyDescent="0.5">
      <c r="A87" s="2"/>
      <c r="B87" s="11" t="s">
        <v>145</v>
      </c>
      <c r="C87" s="88">
        <v>-9.6734252999999999</v>
      </c>
      <c r="D87" s="88">
        <v>-6.3322370999999986</v>
      </c>
      <c r="E87" s="88">
        <v>-21.000884800000001</v>
      </c>
      <c r="F87" s="88">
        <v>-19.772562899999997</v>
      </c>
      <c r="G87" s="88">
        <v>-3.9192293999999999</v>
      </c>
      <c r="H87" s="88">
        <v>2.5069337999999997</v>
      </c>
      <c r="I87" s="88">
        <v>-8.5409586999999991</v>
      </c>
      <c r="J87" s="88">
        <v>-9.4014345000000024</v>
      </c>
    </row>
    <row r="88" spans="1:10" ht="21" customHeight="1" x14ac:dyDescent="0.5">
      <c r="A88" s="2"/>
      <c r="B88" s="37" t="s">
        <v>146</v>
      </c>
      <c r="C88" s="38">
        <v>-37.0890846</v>
      </c>
      <c r="D88" s="38">
        <v>-264.5264593</v>
      </c>
      <c r="E88" s="38">
        <v>-16.605096000000003</v>
      </c>
      <c r="F88" s="38">
        <v>28.482242799999995</v>
      </c>
      <c r="G88" s="38">
        <v>8.8829460000000005</v>
      </c>
      <c r="H88" s="38">
        <v>11.366032399999998</v>
      </c>
      <c r="I88" s="38">
        <v>26.798406700000001</v>
      </c>
      <c r="J88" s="38">
        <v>67.501699599999995</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-37.0890846</v>
      </c>
      <c r="D90" s="38">
        <v>-264.5264593</v>
      </c>
      <c r="E90" s="38">
        <v>-16.605096000000003</v>
      </c>
      <c r="F90" s="38">
        <v>28.482242799999995</v>
      </c>
      <c r="G90" s="38">
        <v>8.8829460000000005</v>
      </c>
      <c r="H90" s="38">
        <v>11.366032399999998</v>
      </c>
      <c r="I90" s="38">
        <v>26.798406700000001</v>
      </c>
      <c r="J90" s="38">
        <v>67.501699599999995</v>
      </c>
    </row>
    <row r="91" spans="1:10" ht="21" customHeight="1" thickBot="1" x14ac:dyDescent="0.55000000000000004">
      <c r="A91" s="2"/>
      <c r="B91" s="11" t="s">
        <v>149</v>
      </c>
      <c r="C91" s="88">
        <v>-2.2654800000000002</v>
      </c>
      <c r="D91" s="88">
        <v>-0.48618000000000006</v>
      </c>
      <c r="E91" s="88">
        <v>-4.5737398999999996</v>
      </c>
      <c r="F91" s="88">
        <v>-2.1266302000000001</v>
      </c>
      <c r="G91" s="88">
        <v>-4.4161899</v>
      </c>
      <c r="H91" s="88">
        <v>-0.20568000000000008</v>
      </c>
      <c r="I91" s="88">
        <v>-7.4788198999999995</v>
      </c>
      <c r="J91" s="88">
        <v>-6.9048002999999998</v>
      </c>
    </row>
    <row r="92" spans="1:10" ht="21" customHeight="1" thickBot="1" x14ac:dyDescent="0.55000000000000004">
      <c r="A92" s="2"/>
      <c r="B92" s="40" t="s">
        <v>105</v>
      </c>
      <c r="C92" s="41">
        <v>-39.354564600000003</v>
      </c>
      <c r="D92" s="41">
        <v>-265.01263929999999</v>
      </c>
      <c r="E92" s="41">
        <v>-21.178835900000024</v>
      </c>
      <c r="F92" s="41">
        <v>26.355612600000029</v>
      </c>
      <c r="G92" s="41">
        <v>4.4667560999999996</v>
      </c>
      <c r="H92" s="41">
        <v>11.160352400000001</v>
      </c>
      <c r="I92" s="41">
        <v>19.319586800000003</v>
      </c>
      <c r="J92" s="41">
        <v>60.596899300000004</v>
      </c>
    </row>
    <row r="93" spans="1:10" ht="21" customHeight="1" x14ac:dyDescent="0.5">
      <c r="A93" s="2"/>
      <c r="B93" s="11"/>
      <c r="C93" s="88"/>
      <c r="D93" s="88"/>
      <c r="E93" s="88"/>
      <c r="F93" s="88"/>
      <c r="G93" s="88"/>
      <c r="H93" s="88"/>
      <c r="I93" s="88"/>
      <c r="J93" s="88"/>
    </row>
    <row r="94" spans="1:10" ht="21" customHeight="1" x14ac:dyDescent="0.5">
      <c r="A94" s="2"/>
      <c r="B94" s="105"/>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1442.5337698999999</v>
      </c>
      <c r="D100" s="88">
        <v>755.14448990000005</v>
      </c>
      <c r="E100" s="88">
        <v>955.42888019999998</v>
      </c>
      <c r="F100" s="88">
        <v>1087.4229098999999</v>
      </c>
      <c r="G100" s="88">
        <v>1337.32978</v>
      </c>
      <c r="H100" s="88">
        <v>1249.25929</v>
      </c>
      <c r="I100" s="88">
        <v>975.70902990000002</v>
      </c>
      <c r="J100" s="88">
        <v>1002.4705546</v>
      </c>
    </row>
    <row r="101" spans="1:10" ht="23" x14ac:dyDescent="0.25">
      <c r="B101" s="8" t="s">
        <v>14</v>
      </c>
      <c r="C101" s="12">
        <v>790.34602010000003</v>
      </c>
      <c r="D101" s="12">
        <v>994.09157000000005</v>
      </c>
      <c r="E101" s="12">
        <v>981.61746000000005</v>
      </c>
      <c r="F101" s="12">
        <v>1037.68067</v>
      </c>
      <c r="G101" s="12">
        <v>1090.164</v>
      </c>
      <c r="H101" s="12">
        <v>998.69061020000004</v>
      </c>
      <c r="I101" s="12">
        <v>1145.2828999999999</v>
      </c>
      <c r="J101" s="12">
        <v>1392.3459390999999</v>
      </c>
    </row>
    <row r="102" spans="1:10" ht="23" x14ac:dyDescent="0.25">
      <c r="B102" s="8" t="s">
        <v>315</v>
      </c>
      <c r="C102" s="12">
        <v>790.34602010000003</v>
      </c>
      <c r="D102" s="12">
        <v>994.09157000000005</v>
      </c>
      <c r="E102" s="12">
        <v>981.61746000000005</v>
      </c>
      <c r="F102" s="12">
        <v>1037.68067</v>
      </c>
      <c r="G102" s="12">
        <v>1090.164</v>
      </c>
      <c r="H102" s="12">
        <v>998.69061020000004</v>
      </c>
      <c r="I102" s="12">
        <v>1145.2828999999999</v>
      </c>
      <c r="J102" s="12">
        <v>1392.3459390999999</v>
      </c>
    </row>
    <row r="103" spans="1:10" ht="23.5" thickBot="1" x14ac:dyDescent="0.3">
      <c r="B103" s="129" t="s">
        <v>316</v>
      </c>
      <c r="C103" s="130">
        <v>0</v>
      </c>
      <c r="D103" s="130">
        <v>0</v>
      </c>
      <c r="E103" s="130">
        <v>0</v>
      </c>
      <c r="F103" s="130">
        <v>0</v>
      </c>
      <c r="G103" s="130">
        <v>0</v>
      </c>
      <c r="H103" s="130">
        <v>0</v>
      </c>
      <c r="I103" s="130">
        <v>0</v>
      </c>
      <c r="J103" s="130">
        <v>0</v>
      </c>
    </row>
    <row r="104" spans="1:10" ht="23" x14ac:dyDescent="0.25">
      <c r="B104" s="8"/>
      <c r="C104" s="12"/>
      <c r="D104" s="12"/>
      <c r="E104" s="12"/>
      <c r="F104" s="12"/>
      <c r="G104" s="12"/>
      <c r="H104" s="12"/>
      <c r="I104" s="12"/>
      <c r="J104" s="12"/>
    </row>
    <row r="105" spans="1:10" ht="23" x14ac:dyDescent="0.25">
      <c r="B105" s="8"/>
      <c r="C105" s="12"/>
      <c r="D105" s="12"/>
      <c r="E105" s="12"/>
      <c r="F105" s="12"/>
      <c r="G105" s="12"/>
      <c r="H105" s="12"/>
      <c r="I105" s="12"/>
      <c r="J105" s="12"/>
    </row>
    <row r="106" spans="1:10" ht="23" x14ac:dyDescent="0.25">
      <c r="B106" s="8"/>
      <c r="C106" s="12"/>
      <c r="D106" s="12"/>
      <c r="E106" s="12"/>
      <c r="F106" s="12"/>
      <c r="G106" s="12"/>
      <c r="H106" s="12"/>
      <c r="I106" s="12"/>
      <c r="J106" s="12"/>
    </row>
    <row r="107" spans="1:10" ht="23" x14ac:dyDescent="0.25">
      <c r="B107" s="8"/>
      <c r="C107" s="12"/>
      <c r="D107" s="12"/>
      <c r="E107" s="12"/>
      <c r="F107" s="12"/>
      <c r="G107" s="12"/>
      <c r="H107" s="12"/>
      <c r="I107" s="12"/>
      <c r="J107" s="12"/>
    </row>
    <row r="108" spans="1:10" ht="23" x14ac:dyDescent="0.25">
      <c r="B108" s="132"/>
      <c r="C108" s="88"/>
      <c r="D108" s="88"/>
      <c r="E108" s="88"/>
      <c r="F108" s="88"/>
      <c r="G108" s="88"/>
      <c r="H108" s="88"/>
      <c r="I108" s="88"/>
      <c r="J108" s="88"/>
    </row>
    <row r="109" spans="1:10" ht="23" x14ac:dyDescent="0.25">
      <c r="B109" s="8"/>
      <c r="C109" s="8"/>
      <c r="D109" s="8"/>
      <c r="E109" s="8"/>
      <c r="F109" s="8"/>
      <c r="G109" s="8"/>
      <c r="H109" s="8"/>
      <c r="I109" s="8"/>
      <c r="J109" s="8"/>
    </row>
    <row r="110" spans="1:10" ht="23" x14ac:dyDescent="0.25">
      <c r="B110" s="8"/>
      <c r="C110" s="8"/>
      <c r="D110" s="8"/>
      <c r="E110" s="8"/>
      <c r="F110" s="8"/>
      <c r="G110" s="8"/>
      <c r="H110" s="8"/>
      <c r="I110" s="8"/>
      <c r="J110" s="8"/>
    </row>
    <row r="111" spans="1:10" ht="23" x14ac:dyDescent="0.25">
      <c r="B111" s="8"/>
      <c r="C111" s="8"/>
      <c r="D111" s="8"/>
      <c r="E111" s="8"/>
      <c r="F111" s="8"/>
      <c r="G111" s="8"/>
      <c r="H111" s="8"/>
      <c r="I111" s="8"/>
      <c r="J111" s="8"/>
    </row>
    <row r="112" spans="1:10" ht="23" x14ac:dyDescent="0.25">
      <c r="B112" s="8"/>
      <c r="C112" s="8"/>
      <c r="D112" s="8"/>
      <c r="E112" s="8"/>
      <c r="F112" s="8"/>
      <c r="G112" s="8"/>
      <c r="H112" s="8"/>
      <c r="I112" s="8"/>
      <c r="J112" s="8"/>
    </row>
    <row r="114" spans="2:2" ht="19" x14ac:dyDescent="0.25">
      <c r="B114" s="14" t="s">
        <v>158</v>
      </c>
    </row>
    <row r="115" spans="2:2" ht="19" x14ac:dyDescent="0.25">
      <c r="B115" s="14" t="s">
        <v>321</v>
      </c>
    </row>
    <row r="116" spans="2:2" ht="19" x14ac:dyDescent="0.25">
      <c r="B116" s="14" t="s">
        <v>322</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dimension ref="A1:J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303</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167.12198660000001</v>
      </c>
      <c r="D8" s="88">
        <v>123.1317109</v>
      </c>
      <c r="E8" s="88">
        <v>43.990275700000012</v>
      </c>
      <c r="F8" s="123">
        <v>35.726195452385298</v>
      </c>
      <c r="G8" s="5"/>
      <c r="H8" s="5"/>
      <c r="I8" s="5"/>
      <c r="J8" s="5"/>
    </row>
    <row r="9" spans="1:10" ht="21" customHeight="1" x14ac:dyDescent="0.5">
      <c r="A9" s="2"/>
      <c r="B9" s="11" t="s">
        <v>137</v>
      </c>
      <c r="C9" s="88">
        <v>1059.1018073</v>
      </c>
      <c r="D9" s="88">
        <v>909.63819779999994</v>
      </c>
      <c r="E9" s="88">
        <v>149.46360950000008</v>
      </c>
      <c r="F9" s="123">
        <v>16.431105230792241</v>
      </c>
      <c r="G9" s="5"/>
      <c r="H9" s="5"/>
      <c r="I9" s="5"/>
      <c r="J9" s="5"/>
    </row>
    <row r="10" spans="1:10" ht="21" customHeight="1" x14ac:dyDescent="0.5">
      <c r="A10" s="2"/>
      <c r="B10" s="11" t="s">
        <v>138</v>
      </c>
      <c r="C10" s="88">
        <v>-24.221997000000002</v>
      </c>
      <c r="D10" s="88">
        <v>-0.21831880000000001</v>
      </c>
      <c r="E10" s="88">
        <v>-24.003678200000003</v>
      </c>
      <c r="F10" s="123" t="s">
        <v>140</v>
      </c>
      <c r="G10" s="5"/>
      <c r="H10" s="5"/>
      <c r="I10" s="5"/>
      <c r="J10" s="5"/>
    </row>
    <row r="11" spans="1:10" ht="21" customHeight="1" x14ac:dyDescent="0.5">
      <c r="A11" s="2"/>
      <c r="B11" s="11" t="s">
        <v>139</v>
      </c>
      <c r="C11" s="88">
        <v>171.29559070000002</v>
      </c>
      <c r="D11" s="88">
        <v>149.03252670000001</v>
      </c>
      <c r="E11" s="88">
        <v>22.263064000000014</v>
      </c>
      <c r="F11" s="123">
        <v>14.938392640161828</v>
      </c>
      <c r="G11" s="5"/>
      <c r="H11" s="5"/>
      <c r="I11" s="5"/>
      <c r="J11" s="5"/>
    </row>
    <row r="12" spans="1:10" ht="21" customHeight="1" x14ac:dyDescent="0.5">
      <c r="A12" s="2"/>
      <c r="B12" s="37" t="s">
        <v>94</v>
      </c>
      <c r="C12" s="38">
        <v>1373.2973876000001</v>
      </c>
      <c r="D12" s="38">
        <v>1181.5841166</v>
      </c>
      <c r="E12" s="38">
        <v>191.71327100000008</v>
      </c>
      <c r="F12" s="39">
        <v>16.225105627828992</v>
      </c>
      <c r="G12" s="5"/>
      <c r="H12" s="5"/>
      <c r="I12" s="5"/>
      <c r="J12" s="5"/>
    </row>
    <row r="13" spans="1:10" ht="21" customHeight="1" x14ac:dyDescent="0.5">
      <c r="A13" s="2"/>
      <c r="B13" s="11" t="s">
        <v>141</v>
      </c>
      <c r="C13" s="88">
        <v>-1138.1944106999999</v>
      </c>
      <c r="D13" s="88">
        <v>-1128.8398404</v>
      </c>
      <c r="E13" s="88">
        <v>-9.3545702999999776</v>
      </c>
      <c r="F13" s="123">
        <v>0.82868888616521741</v>
      </c>
      <c r="G13" s="5"/>
      <c r="H13" s="5"/>
      <c r="I13" s="5"/>
      <c r="J13" s="5"/>
    </row>
    <row r="14" spans="1:10" ht="21" customHeight="1" x14ac:dyDescent="0.5">
      <c r="A14" s="2"/>
      <c r="B14" s="11" t="s">
        <v>142</v>
      </c>
      <c r="C14" s="88">
        <v>-65.039348899999993</v>
      </c>
      <c r="D14" s="88">
        <v>-46.761581700000001</v>
      </c>
      <c r="E14" s="88">
        <v>-18.277767199999992</v>
      </c>
      <c r="F14" s="123">
        <v>39.087144907247634</v>
      </c>
      <c r="G14" s="5"/>
      <c r="H14" s="5"/>
      <c r="I14" s="5"/>
      <c r="J14" s="5"/>
    </row>
    <row r="15" spans="1:10" ht="21" customHeight="1" x14ac:dyDescent="0.5">
      <c r="A15" s="2"/>
      <c r="B15" s="37" t="s">
        <v>95</v>
      </c>
      <c r="C15" s="38">
        <v>170.06362799999999</v>
      </c>
      <c r="D15" s="38">
        <v>5.9826945</v>
      </c>
      <c r="E15" s="38">
        <v>164.08093349999999</v>
      </c>
      <c r="F15" s="39" t="s">
        <v>140</v>
      </c>
      <c r="G15" s="5"/>
      <c r="H15" s="5"/>
      <c r="I15" s="5"/>
      <c r="J15" s="5"/>
    </row>
    <row r="16" spans="1:10" ht="21" customHeight="1" x14ac:dyDescent="0.5">
      <c r="A16" s="2"/>
      <c r="B16" s="11" t="s">
        <v>143</v>
      </c>
      <c r="C16" s="88">
        <v>-24.2114245</v>
      </c>
      <c r="D16" s="88">
        <v>-15.608676000000001</v>
      </c>
      <c r="E16" s="88">
        <v>-8.6027484999999988</v>
      </c>
      <c r="F16" s="123">
        <v>55.115171203502456</v>
      </c>
      <c r="G16" s="5"/>
      <c r="H16" s="5"/>
      <c r="I16" s="5"/>
      <c r="J16" s="5"/>
    </row>
    <row r="17" spans="1:10" ht="21" customHeight="1" x14ac:dyDescent="0.5">
      <c r="A17" s="2"/>
      <c r="B17" s="11" t="s">
        <v>144</v>
      </c>
      <c r="C17" s="88">
        <v>-11.94843</v>
      </c>
      <c r="D17" s="88">
        <v>-247.48411329999999</v>
      </c>
      <c r="E17" s="88">
        <v>235.53568329999999</v>
      </c>
      <c r="F17" s="123">
        <v>-95.172041614842513</v>
      </c>
      <c r="G17" s="5"/>
      <c r="H17" s="5"/>
      <c r="I17" s="5"/>
      <c r="J17" s="5"/>
    </row>
    <row r="18" spans="1:10" ht="21" customHeight="1" x14ac:dyDescent="0.5">
      <c r="A18" s="2"/>
      <c r="B18" s="37" t="s">
        <v>96</v>
      </c>
      <c r="C18" s="38">
        <v>133.9037735</v>
      </c>
      <c r="D18" s="38">
        <v>-257.11009480000001</v>
      </c>
      <c r="E18" s="38">
        <v>391.01386830000001</v>
      </c>
      <c r="F18" s="39" t="s">
        <v>140</v>
      </c>
      <c r="G18" s="5"/>
      <c r="H18" s="5"/>
      <c r="I18" s="5"/>
      <c r="J18" s="5"/>
    </row>
    <row r="19" spans="1:10" ht="21" customHeight="1" x14ac:dyDescent="0.5">
      <c r="A19" s="2"/>
      <c r="B19" s="11" t="s">
        <v>145</v>
      </c>
      <c r="C19" s="88">
        <v>-19.354688800000002</v>
      </c>
      <c r="D19" s="88">
        <v>-48.529184299999997</v>
      </c>
      <c r="E19" s="88">
        <v>29.174495499999995</v>
      </c>
      <c r="F19" s="123">
        <v>-60.117424021899325</v>
      </c>
      <c r="G19" s="5"/>
      <c r="H19" s="5"/>
      <c r="I19" s="5"/>
      <c r="J19" s="5"/>
    </row>
    <row r="20" spans="1:10" ht="21" customHeight="1" x14ac:dyDescent="0.5">
      <c r="A20" s="2"/>
      <c r="B20" s="37" t="s">
        <v>146</v>
      </c>
      <c r="C20" s="38">
        <v>114.54908469999999</v>
      </c>
      <c r="D20" s="38">
        <v>-305.63927910000001</v>
      </c>
      <c r="E20" s="38">
        <v>420.18836379999999</v>
      </c>
      <c r="F20" s="39" t="s">
        <v>140</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114.54908469999999</v>
      </c>
      <c r="D22" s="38">
        <v>-305.63927910000001</v>
      </c>
      <c r="E22" s="38">
        <v>420.18836379999999</v>
      </c>
      <c r="F22" s="39" t="s">
        <v>140</v>
      </c>
      <c r="G22" s="5"/>
      <c r="H22" s="5"/>
      <c r="I22" s="5"/>
      <c r="J22" s="5"/>
    </row>
    <row r="23" spans="1:10" ht="21" customHeight="1" thickBot="1" x14ac:dyDescent="0.55000000000000004">
      <c r="A23" s="2"/>
      <c r="B23" s="11" t="s">
        <v>149</v>
      </c>
      <c r="C23" s="88">
        <v>-19.005490099999999</v>
      </c>
      <c r="D23" s="88">
        <v>-8.6116164000000008</v>
      </c>
      <c r="E23" s="88">
        <v>-10.393873699999999</v>
      </c>
      <c r="F23" s="123">
        <v>120.69596713574002</v>
      </c>
      <c r="G23" s="5"/>
      <c r="H23" s="5"/>
      <c r="I23" s="5"/>
      <c r="J23" s="5"/>
    </row>
    <row r="24" spans="1:10" ht="21" customHeight="1" thickBot="1" x14ac:dyDescent="0.55000000000000004">
      <c r="A24" s="2"/>
      <c r="B24" s="40" t="s">
        <v>105</v>
      </c>
      <c r="C24" s="41">
        <v>95.543594600000006</v>
      </c>
      <c r="D24" s="41">
        <v>-314.25089550000001</v>
      </c>
      <c r="E24" s="41">
        <v>409.79449010000002</v>
      </c>
      <c r="F24" s="42" t="s">
        <v>140</v>
      </c>
      <c r="G24" s="5"/>
      <c r="H24" s="5"/>
      <c r="I24" s="5"/>
      <c r="J24" s="5"/>
    </row>
    <row r="25" spans="1:10" ht="21" customHeight="1" x14ac:dyDescent="0.5">
      <c r="A25" s="2"/>
      <c r="B25" s="11"/>
      <c r="C25" s="88"/>
      <c r="D25" s="88"/>
      <c r="E25" s="88"/>
      <c r="F25" s="123"/>
      <c r="G25" s="5"/>
      <c r="H25" s="5"/>
      <c r="I25" s="5"/>
      <c r="J25" s="5"/>
    </row>
    <row r="26" spans="1:10" ht="18" customHeight="1" x14ac:dyDescent="0.25">
      <c r="C26" s="140"/>
      <c r="D26" s="140"/>
      <c r="E26" s="140"/>
      <c r="F26" s="141"/>
    </row>
    <row r="27" spans="1:10" ht="18" customHeight="1" x14ac:dyDescent="0.25">
      <c r="B27" s="14"/>
      <c r="C27" s="140"/>
      <c r="D27" s="140"/>
      <c r="E27" s="140"/>
      <c r="F27" s="141"/>
    </row>
    <row r="28" spans="1:10" ht="18" customHeight="1" x14ac:dyDescent="0.25"/>
    <row r="29" spans="1:10" ht="18" customHeight="1" thickBot="1" x14ac:dyDescent="0.3">
      <c r="E29" s="7" t="s">
        <v>15</v>
      </c>
      <c r="F29" s="7"/>
    </row>
    <row r="30" spans="1:10" ht="18" customHeight="1" thickBot="1" x14ac:dyDescent="0.3">
      <c r="C30" s="223" t="s">
        <v>171</v>
      </c>
      <c r="D30" s="223" t="s">
        <v>173</v>
      </c>
      <c r="E30" s="9" t="s">
        <v>16</v>
      </c>
      <c r="F30" s="9" t="s">
        <v>0</v>
      </c>
    </row>
    <row r="31" spans="1:10" ht="23" x14ac:dyDescent="0.25">
      <c r="B31" s="64" t="s">
        <v>155</v>
      </c>
    </row>
    <row r="32" spans="1:10" ht="23" x14ac:dyDescent="0.25">
      <c r="B32" s="8" t="s">
        <v>314</v>
      </c>
      <c r="C32" s="12">
        <v>1002.4705546</v>
      </c>
      <c r="D32" s="12">
        <v>1088.1602548000001</v>
      </c>
      <c r="E32" s="12">
        <v>-85.689700200000061</v>
      </c>
      <c r="F32" s="13">
        <v>-7.8747316695323999</v>
      </c>
    </row>
    <row r="33" spans="2:10" ht="23" x14ac:dyDescent="0.25">
      <c r="B33" s="8" t="s">
        <v>14</v>
      </c>
      <c r="C33" s="12">
        <v>1392.3459390999999</v>
      </c>
      <c r="D33" s="12">
        <v>1037.68067</v>
      </c>
      <c r="E33" s="12">
        <v>354.66526909999993</v>
      </c>
      <c r="F33" s="13">
        <v>34.17865238831132</v>
      </c>
    </row>
    <row r="34" spans="2:10" ht="23" x14ac:dyDescent="0.25">
      <c r="B34" s="8" t="s">
        <v>315</v>
      </c>
      <c r="C34" s="12">
        <v>1392.3459390999999</v>
      </c>
      <c r="D34" s="12">
        <v>1037.68067</v>
      </c>
      <c r="E34" s="12">
        <v>354.66526909999993</v>
      </c>
      <c r="F34" s="13">
        <v>34.17865238831132</v>
      </c>
      <c r="G34" s="72"/>
      <c r="H34" s="60"/>
      <c r="I34" s="60"/>
      <c r="J34" s="60"/>
    </row>
    <row r="35" spans="2:10" ht="23.5" thickBot="1" x14ac:dyDescent="0.3">
      <c r="B35" s="129" t="s">
        <v>316</v>
      </c>
      <c r="C35" s="130">
        <v>0</v>
      </c>
      <c r="D35" s="130">
        <v>0</v>
      </c>
      <c r="E35" s="130">
        <v>0</v>
      </c>
      <c r="F35" s="131" t="s">
        <v>140</v>
      </c>
      <c r="G35" s="72"/>
      <c r="H35" s="60"/>
      <c r="I35" s="60"/>
      <c r="J35" s="60"/>
    </row>
    <row r="36" spans="2:10" ht="23" x14ac:dyDescent="0.45">
      <c r="B36" s="132"/>
      <c r="C36" s="142"/>
      <c r="D36" s="142"/>
      <c r="E36" s="142"/>
      <c r="F36" s="45"/>
      <c r="G36" s="72"/>
      <c r="H36" s="60"/>
      <c r="I36" s="60"/>
      <c r="J36" s="60"/>
    </row>
    <row r="37" spans="2:10" ht="19" x14ac:dyDescent="0.45">
      <c r="B37" s="14" t="s">
        <v>158</v>
      </c>
      <c r="C37" s="142"/>
      <c r="D37" s="142"/>
      <c r="E37" s="142"/>
      <c r="F37" s="45"/>
      <c r="G37" s="72"/>
      <c r="H37" s="60"/>
      <c r="I37" s="60"/>
      <c r="J37" s="60"/>
    </row>
    <row r="38" spans="2:10" ht="19" x14ac:dyDescent="0.25">
      <c r="B38" s="14" t="s">
        <v>321</v>
      </c>
    </row>
    <row r="39" spans="2:10" ht="19" x14ac:dyDescent="0.25">
      <c r="B39" s="14" t="s">
        <v>322</v>
      </c>
      <c r="C39" s="60"/>
      <c r="D39" s="60"/>
    </row>
    <row r="40" spans="2:10" x14ac:dyDescent="0.25">
      <c r="C40" s="60"/>
      <c r="D40" s="60"/>
    </row>
    <row r="41" spans="2:10" x14ac:dyDescent="0.25">
      <c r="C41" s="60"/>
      <c r="D41" s="60"/>
    </row>
    <row r="42" spans="2:10" x14ac:dyDescent="0.25">
      <c r="C42" s="60"/>
      <c r="D42" s="60"/>
    </row>
    <row r="43" spans="2:10" x14ac:dyDescent="0.25">
      <c r="C43" s="60"/>
      <c r="D43" s="60"/>
    </row>
    <row r="44" spans="2:10" x14ac:dyDescent="0.25">
      <c r="C44" s="60"/>
      <c r="D44" s="60"/>
    </row>
    <row r="45" spans="2:10" x14ac:dyDescent="0.25">
      <c r="C45" s="60"/>
      <c r="D45" s="60"/>
    </row>
    <row r="46" spans="2:10" x14ac:dyDescent="0.25">
      <c r="C46" s="60"/>
      <c r="D46" s="60"/>
    </row>
    <row r="47" spans="2:10" x14ac:dyDescent="0.25">
      <c r="C47" s="60"/>
      <c r="D47" s="60"/>
    </row>
    <row r="48" spans="2:10"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10" ht="25" customHeight="1" x14ac:dyDescent="0.25"/>
    <row r="70" spans="1:10" ht="75" customHeight="1" x14ac:dyDescent="0.25"/>
    <row r="71" spans="1:10" ht="29" x14ac:dyDescent="0.5">
      <c r="A71" s="2"/>
      <c r="B71" s="4" t="s">
        <v>303</v>
      </c>
      <c r="C71" s="5"/>
      <c r="D71" s="5"/>
      <c r="E71" s="5"/>
      <c r="F71" s="5"/>
      <c r="G71" s="5"/>
      <c r="H71" s="5"/>
      <c r="I71" s="5"/>
      <c r="J71" s="5"/>
    </row>
    <row r="72" spans="1:10" ht="21" customHeight="1" x14ac:dyDescent="0.5">
      <c r="A72" s="2"/>
      <c r="B72" s="33" t="s">
        <v>169</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8"/>
      <c r="C74" s="9" t="s">
        <v>161</v>
      </c>
      <c r="D74" s="9" t="s">
        <v>162</v>
      </c>
      <c r="E74" s="9" t="s">
        <v>163</v>
      </c>
      <c r="F74" s="9" t="s">
        <v>164</v>
      </c>
      <c r="G74" s="9" t="s">
        <v>165</v>
      </c>
      <c r="H74" s="9" t="s">
        <v>166</v>
      </c>
      <c r="I74" s="9" t="s">
        <v>167</v>
      </c>
      <c r="J74" s="9" t="s">
        <v>168</v>
      </c>
    </row>
    <row r="75" spans="1:10" ht="21" customHeight="1" x14ac:dyDescent="0.5">
      <c r="A75" s="2"/>
      <c r="B75" s="64" t="s">
        <v>135</v>
      </c>
      <c r="C75" s="137"/>
      <c r="D75" s="137"/>
      <c r="E75" s="137"/>
      <c r="F75" s="137"/>
      <c r="G75" s="137"/>
      <c r="H75" s="137"/>
      <c r="I75" s="137"/>
      <c r="J75" s="137"/>
    </row>
    <row r="76" spans="1:10" ht="21" customHeight="1" x14ac:dyDescent="0.5">
      <c r="A76" s="2"/>
      <c r="B76" s="11" t="s">
        <v>93</v>
      </c>
      <c r="C76" s="88">
        <v>26.866308400000001</v>
      </c>
      <c r="D76" s="88">
        <v>28.476196399999999</v>
      </c>
      <c r="E76" s="88">
        <v>33.700532199999998</v>
      </c>
      <c r="F76" s="88">
        <v>34.088673900000003</v>
      </c>
      <c r="G76" s="88">
        <v>37.425711399999997</v>
      </c>
      <c r="H76" s="88">
        <v>42.847125000000005</v>
      </c>
      <c r="I76" s="88">
        <v>41.626979199999994</v>
      </c>
      <c r="J76" s="88">
        <v>45.222171000000017</v>
      </c>
    </row>
    <row r="77" spans="1:10" ht="21" customHeight="1" x14ac:dyDescent="0.5">
      <c r="A77" s="2"/>
      <c r="B77" s="11" t="s">
        <v>137</v>
      </c>
      <c r="C77" s="88">
        <v>202.6774935</v>
      </c>
      <c r="D77" s="88">
        <v>215.29445510000002</v>
      </c>
      <c r="E77" s="88">
        <v>235.36040630000002</v>
      </c>
      <c r="F77" s="88">
        <v>256.3058428999999</v>
      </c>
      <c r="G77" s="88">
        <v>240.9267687</v>
      </c>
      <c r="H77" s="88">
        <v>267.53294870000002</v>
      </c>
      <c r="I77" s="88">
        <v>269.38683750000001</v>
      </c>
      <c r="J77" s="88">
        <v>281.25525240000002</v>
      </c>
    </row>
    <row r="78" spans="1:10" ht="21" customHeight="1" x14ac:dyDescent="0.5">
      <c r="A78" s="2"/>
      <c r="B78" s="11" t="s">
        <v>138</v>
      </c>
      <c r="C78" s="88">
        <v>-1.6899767000000001</v>
      </c>
      <c r="D78" s="88">
        <v>1.9608264000000002</v>
      </c>
      <c r="E78" s="88">
        <v>-1.1191707</v>
      </c>
      <c r="F78" s="88">
        <v>0.63000219999999996</v>
      </c>
      <c r="G78" s="88">
        <v>-7.1693857999999997</v>
      </c>
      <c r="H78" s="88">
        <v>-21.115731</v>
      </c>
      <c r="I78" s="88">
        <v>2.7780930000000019</v>
      </c>
      <c r="J78" s="88">
        <v>1.2850267999999971</v>
      </c>
    </row>
    <row r="79" spans="1:10" ht="21" customHeight="1" x14ac:dyDescent="0.5">
      <c r="A79" s="2"/>
      <c r="B79" s="11" t="s">
        <v>139</v>
      </c>
      <c r="C79" s="88">
        <v>30.189374999999998</v>
      </c>
      <c r="D79" s="88">
        <v>33.526659600000002</v>
      </c>
      <c r="E79" s="88">
        <v>36.108434299999999</v>
      </c>
      <c r="F79" s="88">
        <v>49.208057800000006</v>
      </c>
      <c r="G79" s="88">
        <v>41.189772900000001</v>
      </c>
      <c r="H79" s="88">
        <v>38.397279299999987</v>
      </c>
      <c r="I79" s="88">
        <v>41.145985700000011</v>
      </c>
      <c r="J79" s="88">
        <v>50.56255280000002</v>
      </c>
    </row>
    <row r="80" spans="1:10" ht="21" customHeight="1" x14ac:dyDescent="0.5">
      <c r="A80" s="2"/>
      <c r="B80" s="37" t="s">
        <v>94</v>
      </c>
      <c r="C80" s="38">
        <v>258.0432002</v>
      </c>
      <c r="D80" s="38">
        <v>279.25813749999998</v>
      </c>
      <c r="E80" s="38">
        <v>304.05020209999998</v>
      </c>
      <c r="F80" s="38">
        <v>340.23257680000006</v>
      </c>
      <c r="G80" s="38">
        <v>312.37286719999997</v>
      </c>
      <c r="H80" s="38">
        <v>327.66162200000008</v>
      </c>
      <c r="I80" s="38">
        <v>354.9378954</v>
      </c>
      <c r="J80" s="38">
        <v>378.32500300000004</v>
      </c>
    </row>
    <row r="81" spans="1:10" ht="21" customHeight="1" x14ac:dyDescent="0.5">
      <c r="A81" s="2"/>
      <c r="B81" s="11" t="s">
        <v>141</v>
      </c>
      <c r="C81" s="88">
        <v>-289.91332019999999</v>
      </c>
      <c r="D81" s="88">
        <v>-284.81061140000003</v>
      </c>
      <c r="E81" s="88">
        <v>-284.59290199999998</v>
      </c>
      <c r="F81" s="88">
        <v>-269.52300679999996</v>
      </c>
      <c r="G81" s="88">
        <v>-283.67650579999997</v>
      </c>
      <c r="H81" s="88">
        <v>-291.71452080000006</v>
      </c>
      <c r="I81" s="88">
        <v>-281.13908819999983</v>
      </c>
      <c r="J81" s="88">
        <v>-281.66429590000007</v>
      </c>
    </row>
    <row r="82" spans="1:10" ht="21" customHeight="1" x14ac:dyDescent="0.5">
      <c r="A82" s="2"/>
      <c r="B82" s="11" t="s">
        <v>142</v>
      </c>
      <c r="C82" s="88">
        <v>-1.9733255999999999</v>
      </c>
      <c r="D82" s="88">
        <v>-12.490230799999999</v>
      </c>
      <c r="E82" s="88">
        <v>-14.176479899999999</v>
      </c>
      <c r="F82" s="88">
        <v>-18.121545400000002</v>
      </c>
      <c r="G82" s="88">
        <v>-10.4096163</v>
      </c>
      <c r="H82" s="88">
        <v>-13.931954600000001</v>
      </c>
      <c r="I82" s="88">
        <v>-29.090352299999999</v>
      </c>
      <c r="J82" s="88">
        <v>-11.607425699999993</v>
      </c>
    </row>
    <row r="83" spans="1:10" ht="21" customHeight="1" x14ac:dyDescent="0.5">
      <c r="A83" s="2"/>
      <c r="B83" s="37" t="s">
        <v>95</v>
      </c>
      <c r="C83" s="38">
        <v>-33.843445600000003</v>
      </c>
      <c r="D83" s="38">
        <v>-18.042704699999994</v>
      </c>
      <c r="E83" s="38">
        <v>5.2808201999999937</v>
      </c>
      <c r="F83" s="38">
        <v>52.588024600000004</v>
      </c>
      <c r="G83" s="38">
        <v>18.286745100000001</v>
      </c>
      <c r="H83" s="38">
        <v>22.015146599999998</v>
      </c>
      <c r="I83" s="38">
        <v>44.708454900000007</v>
      </c>
      <c r="J83" s="38">
        <v>85.053281399999989</v>
      </c>
    </row>
    <row r="84" spans="1:10" ht="21" customHeight="1" x14ac:dyDescent="0.5">
      <c r="A84" s="2"/>
      <c r="B84" s="11" t="s">
        <v>143</v>
      </c>
      <c r="C84" s="88">
        <v>-3.3826600999999998</v>
      </c>
      <c r="D84" s="88">
        <v>-5.1386715000000001</v>
      </c>
      <c r="E84" s="88">
        <v>-3.3608063000000001</v>
      </c>
      <c r="F84" s="88">
        <v>-3.7265381000000009</v>
      </c>
      <c r="G84" s="88">
        <v>-5.8068524999999998</v>
      </c>
      <c r="H84" s="88">
        <v>-4.9090512999999998</v>
      </c>
      <c r="I84" s="88">
        <v>-8.2264921000000015</v>
      </c>
      <c r="J84" s="88">
        <v>-5.2690285999999986</v>
      </c>
    </row>
    <row r="85" spans="1:10" ht="21" customHeight="1" x14ac:dyDescent="0.5">
      <c r="A85" s="2"/>
      <c r="B85" s="11" t="s">
        <v>144</v>
      </c>
      <c r="C85" s="88">
        <v>0</v>
      </c>
      <c r="D85" s="88">
        <v>-243.34519</v>
      </c>
      <c r="E85" s="88">
        <v>-0.18441329999998857</v>
      </c>
      <c r="F85" s="88">
        <v>-3.9545099999999991</v>
      </c>
      <c r="G85" s="88">
        <v>-1.3393098999999999</v>
      </c>
      <c r="H85" s="88">
        <v>-7.2439500999999993</v>
      </c>
      <c r="I85" s="88">
        <v>-0.10220990000000008</v>
      </c>
      <c r="J85" s="88">
        <v>-3.2629601000000008</v>
      </c>
    </row>
    <row r="86" spans="1:10" ht="21" customHeight="1" x14ac:dyDescent="0.5">
      <c r="A86" s="2"/>
      <c r="B86" s="37" t="s">
        <v>96</v>
      </c>
      <c r="C86" s="38">
        <v>-37.226105699999998</v>
      </c>
      <c r="D86" s="38">
        <v>-266.52656619999999</v>
      </c>
      <c r="E86" s="38">
        <v>1.7356005999999979</v>
      </c>
      <c r="F86" s="38">
        <v>44.906976499999985</v>
      </c>
      <c r="G86" s="38">
        <v>11.1405827</v>
      </c>
      <c r="H86" s="38">
        <v>9.8621452000000005</v>
      </c>
      <c r="I86" s="38">
        <v>36.3797529</v>
      </c>
      <c r="J86" s="38">
        <v>76.521292700000004</v>
      </c>
    </row>
    <row r="87" spans="1:10" ht="21" customHeight="1" x14ac:dyDescent="0.5">
      <c r="A87" s="2"/>
      <c r="B87" s="11" t="s">
        <v>145</v>
      </c>
      <c r="C87" s="88">
        <v>-6.3876175000000002</v>
      </c>
      <c r="D87" s="88">
        <v>-3.8372175000000004</v>
      </c>
      <c r="E87" s="88">
        <v>-19.5102671</v>
      </c>
      <c r="F87" s="88">
        <v>-18.794082199999998</v>
      </c>
      <c r="G87" s="88">
        <v>-3.3621289000000001</v>
      </c>
      <c r="H87" s="88">
        <v>2.1365766000000002</v>
      </c>
      <c r="I87" s="88">
        <v>-8.8621681999999993</v>
      </c>
      <c r="J87" s="88">
        <v>-9.266968300000002</v>
      </c>
    </row>
    <row r="88" spans="1:10" ht="21" customHeight="1" x14ac:dyDescent="0.5">
      <c r="A88" s="2"/>
      <c r="B88" s="37" t="s">
        <v>146</v>
      </c>
      <c r="C88" s="38">
        <v>-43.613723200000003</v>
      </c>
      <c r="D88" s="38">
        <v>-270.3637837</v>
      </c>
      <c r="E88" s="38">
        <v>-17.774666500000023</v>
      </c>
      <c r="F88" s="38">
        <v>26.112894299999994</v>
      </c>
      <c r="G88" s="38">
        <v>7.7784538000000003</v>
      </c>
      <c r="H88" s="38">
        <v>11.998721799999998</v>
      </c>
      <c r="I88" s="38">
        <v>27.5175847</v>
      </c>
      <c r="J88" s="38">
        <v>67.254324400000002</v>
      </c>
    </row>
    <row r="89" spans="1:10" ht="21" customHeight="1" x14ac:dyDescent="0.5">
      <c r="A89" s="2"/>
      <c r="B89" s="11" t="s">
        <v>147</v>
      </c>
      <c r="C89" s="88">
        <v>0</v>
      </c>
      <c r="D89" s="88">
        <v>0</v>
      </c>
      <c r="E89" s="88">
        <v>0</v>
      </c>
      <c r="F89" s="88">
        <v>0</v>
      </c>
      <c r="G89" s="88">
        <v>0</v>
      </c>
      <c r="H89" s="88">
        <v>0</v>
      </c>
      <c r="I89" s="88">
        <v>0</v>
      </c>
      <c r="J89" s="88">
        <v>0</v>
      </c>
    </row>
    <row r="90" spans="1:10" ht="21" customHeight="1" x14ac:dyDescent="0.5">
      <c r="A90" s="2"/>
      <c r="B90" s="37" t="s">
        <v>148</v>
      </c>
      <c r="C90" s="38">
        <v>-43.613723200000003</v>
      </c>
      <c r="D90" s="38">
        <v>-270.3637837</v>
      </c>
      <c r="E90" s="38">
        <v>-17.774666500000023</v>
      </c>
      <c r="F90" s="38">
        <v>26.112894299999994</v>
      </c>
      <c r="G90" s="38">
        <v>7.7784538000000003</v>
      </c>
      <c r="H90" s="38">
        <v>11.998721799999998</v>
      </c>
      <c r="I90" s="38">
        <v>27.5175847</v>
      </c>
      <c r="J90" s="38">
        <v>67.254324400000002</v>
      </c>
    </row>
    <row r="91" spans="1:10" ht="21" customHeight="1" thickBot="1" x14ac:dyDescent="0.55000000000000004">
      <c r="A91" s="2"/>
      <c r="B91" s="11" t="s">
        <v>149</v>
      </c>
      <c r="C91" s="88">
        <v>-2.0876304000000001</v>
      </c>
      <c r="D91" s="88">
        <v>-0.24967179999999978</v>
      </c>
      <c r="E91" s="88">
        <v>-4.3443864000000003</v>
      </c>
      <c r="F91" s="88">
        <v>-1.9299278000000006</v>
      </c>
      <c r="G91" s="88">
        <v>-4.2259912000000002</v>
      </c>
      <c r="H91" s="88">
        <v>-0.21812599999999982</v>
      </c>
      <c r="I91" s="88">
        <v>-7.6275188999999992</v>
      </c>
      <c r="J91" s="88">
        <v>-6.9338540000000002</v>
      </c>
    </row>
    <row r="92" spans="1:10" ht="21" customHeight="1" thickBot="1" x14ac:dyDescent="0.55000000000000004">
      <c r="A92" s="2"/>
      <c r="B92" s="40" t="s">
        <v>105</v>
      </c>
      <c r="C92" s="41">
        <v>-45.701353599999997</v>
      </c>
      <c r="D92" s="41">
        <v>-270.61345549999999</v>
      </c>
      <c r="E92" s="41">
        <v>-22.119052899999986</v>
      </c>
      <c r="F92" s="41">
        <v>24.182966499999964</v>
      </c>
      <c r="G92" s="41">
        <v>3.5524626000000001</v>
      </c>
      <c r="H92" s="41">
        <v>11.7805958</v>
      </c>
      <c r="I92" s="41">
        <v>19.890065800000002</v>
      </c>
      <c r="J92" s="41">
        <v>60.320470400000005</v>
      </c>
    </row>
    <row r="93" spans="1:10" ht="21" customHeight="1" x14ac:dyDescent="0.5">
      <c r="A93" s="2"/>
      <c r="B93" s="11"/>
      <c r="C93" s="88"/>
      <c r="D93" s="88"/>
      <c r="E93" s="88"/>
      <c r="F93" s="88"/>
      <c r="G93" s="88"/>
      <c r="H93" s="88"/>
      <c r="I93" s="88"/>
      <c r="J93" s="88"/>
    </row>
    <row r="94" spans="1:10" ht="21" customHeight="1" x14ac:dyDescent="0.5">
      <c r="A94" s="2"/>
      <c r="C94" s="106"/>
      <c r="D94" s="106"/>
      <c r="E94" s="106"/>
      <c r="F94" s="106"/>
      <c r="G94" s="106"/>
      <c r="H94" s="106"/>
      <c r="I94" s="106"/>
      <c r="J94" s="106"/>
    </row>
    <row r="95" spans="1:10" ht="21" customHeight="1" x14ac:dyDescent="0.5">
      <c r="A95" s="2"/>
      <c r="B95" s="14"/>
      <c r="C95" s="106"/>
      <c r="D95" s="106"/>
      <c r="E95" s="106"/>
      <c r="F95" s="106"/>
      <c r="G95" s="106"/>
      <c r="H95" s="106"/>
      <c r="I95" s="106"/>
      <c r="J95" s="106"/>
    </row>
    <row r="96" spans="1:10" ht="21" customHeight="1" x14ac:dyDescent="0.5">
      <c r="A96" s="2"/>
      <c r="B96" s="105"/>
      <c r="C96" s="106"/>
      <c r="D96" s="106"/>
      <c r="E96" s="106"/>
      <c r="F96" s="106"/>
      <c r="G96" s="106"/>
      <c r="H96" s="106"/>
      <c r="I96" s="106"/>
      <c r="J96" s="106"/>
    </row>
    <row r="97" spans="1:10" ht="21" customHeight="1" x14ac:dyDescent="0.5">
      <c r="A97" s="2"/>
      <c r="B97" s="105"/>
      <c r="C97" s="106"/>
      <c r="D97" s="106"/>
      <c r="E97" s="106"/>
      <c r="F97" s="106"/>
      <c r="G97" s="106"/>
      <c r="H97" s="106"/>
      <c r="I97" s="106"/>
      <c r="J97" s="106"/>
    </row>
    <row r="98" spans="1:10" ht="23.5" thickBot="1" x14ac:dyDescent="0.3">
      <c r="C98" s="223" t="s">
        <v>244</v>
      </c>
      <c r="D98" s="223" t="s">
        <v>245</v>
      </c>
      <c r="E98" s="223" t="s">
        <v>246</v>
      </c>
      <c r="F98" s="223" t="s">
        <v>173</v>
      </c>
      <c r="G98" s="223" t="s">
        <v>247</v>
      </c>
      <c r="H98" s="223" t="s">
        <v>248</v>
      </c>
      <c r="I98" s="223" t="s">
        <v>172</v>
      </c>
      <c r="J98" s="223" t="s">
        <v>171</v>
      </c>
    </row>
    <row r="99" spans="1:10" ht="23" x14ac:dyDescent="0.25">
      <c r="B99" s="64" t="s">
        <v>155</v>
      </c>
    </row>
    <row r="100" spans="1:10" ht="23" x14ac:dyDescent="0.25">
      <c r="B100" s="8" t="s">
        <v>314</v>
      </c>
      <c r="C100" s="88">
        <v>1237.0889344</v>
      </c>
      <c r="D100" s="88">
        <v>706.78730169999994</v>
      </c>
      <c r="E100" s="88">
        <v>925.56486399999994</v>
      </c>
      <c r="F100" s="88">
        <v>1088.1602548000001</v>
      </c>
      <c r="G100" s="88">
        <v>1319.7719192</v>
      </c>
      <c r="H100" s="88">
        <v>1252.5022888999999</v>
      </c>
      <c r="I100" s="88">
        <v>961.42030580000005</v>
      </c>
      <c r="J100" s="88">
        <v>1002.4705546</v>
      </c>
    </row>
    <row r="101" spans="1:10" ht="23" x14ac:dyDescent="0.25">
      <c r="B101" s="8" t="s">
        <v>14</v>
      </c>
      <c r="C101" s="12">
        <v>790.34602010000003</v>
      </c>
      <c r="D101" s="12">
        <v>994.09157000000005</v>
      </c>
      <c r="E101" s="12">
        <v>981.61746000000005</v>
      </c>
      <c r="F101" s="12">
        <v>1037.68067</v>
      </c>
      <c r="G101" s="12">
        <v>1090.164</v>
      </c>
      <c r="H101" s="12">
        <v>998.69061020000004</v>
      </c>
      <c r="I101" s="12">
        <v>1145.2828999999999</v>
      </c>
      <c r="J101" s="12">
        <v>1392.3459390999999</v>
      </c>
    </row>
    <row r="102" spans="1:10" ht="23" x14ac:dyDescent="0.25">
      <c r="B102" s="8" t="s">
        <v>315</v>
      </c>
      <c r="C102" s="12">
        <v>790.34602010000003</v>
      </c>
      <c r="D102" s="12">
        <v>994.09157000000005</v>
      </c>
      <c r="E102" s="12">
        <v>981.61746000000005</v>
      </c>
      <c r="F102" s="12">
        <v>1037.68067</v>
      </c>
      <c r="G102" s="12">
        <v>1090.164</v>
      </c>
      <c r="H102" s="12">
        <v>998.69061020000004</v>
      </c>
      <c r="I102" s="12">
        <v>1145.2828999999999</v>
      </c>
      <c r="J102" s="12">
        <v>1392.3459390999999</v>
      </c>
    </row>
    <row r="103" spans="1:10" ht="23.5" thickBot="1" x14ac:dyDescent="0.3">
      <c r="B103" s="129" t="s">
        <v>316</v>
      </c>
      <c r="C103" s="130">
        <v>0</v>
      </c>
      <c r="D103" s="130">
        <v>0</v>
      </c>
      <c r="E103" s="130">
        <v>0</v>
      </c>
      <c r="F103" s="130">
        <v>0</v>
      </c>
      <c r="G103" s="130">
        <v>0</v>
      </c>
      <c r="H103" s="130">
        <v>0</v>
      </c>
      <c r="I103" s="130">
        <v>0</v>
      </c>
      <c r="J103" s="130">
        <v>0</v>
      </c>
    </row>
    <row r="104" spans="1:10" x14ac:dyDescent="0.25">
      <c r="F104" s="60"/>
    </row>
    <row r="105" spans="1:10" ht="19" x14ac:dyDescent="0.25">
      <c r="B105" s="14" t="s">
        <v>158</v>
      </c>
    </row>
    <row r="106" spans="1:10" ht="19" x14ac:dyDescent="0.25">
      <c r="B106" s="14" t="s">
        <v>321</v>
      </c>
    </row>
    <row r="107" spans="1:10" ht="19" x14ac:dyDescent="0.25">
      <c r="B107" s="14"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304</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-490.18697850000001</v>
      </c>
      <c r="D8" s="88">
        <v>-308.12342630000001</v>
      </c>
      <c r="E8" s="88">
        <v>-182.0635522</v>
      </c>
      <c r="F8" s="123">
        <v>59.087864362100277</v>
      </c>
      <c r="G8" s="5"/>
      <c r="H8" s="5"/>
      <c r="I8" s="5"/>
      <c r="J8" s="5"/>
    </row>
    <row r="9" spans="1:10" ht="21" customHeight="1" x14ac:dyDescent="0.5">
      <c r="A9" s="2"/>
      <c r="B9" s="11" t="s">
        <v>137</v>
      </c>
      <c r="C9" s="88">
        <v>-26.940996800000001</v>
      </c>
      <c r="D9" s="88">
        <v>-10.504210499999999</v>
      </c>
      <c r="E9" s="88">
        <v>-16.436786300000001</v>
      </c>
      <c r="F9" s="123">
        <v>156.47807419700894</v>
      </c>
      <c r="G9" s="5"/>
      <c r="H9" s="5"/>
      <c r="I9" s="5"/>
      <c r="J9" s="5"/>
    </row>
    <row r="10" spans="1:10" ht="21" customHeight="1" x14ac:dyDescent="0.5">
      <c r="A10" s="2"/>
      <c r="B10" s="11" t="s">
        <v>138</v>
      </c>
      <c r="C10" s="88">
        <v>-82.4551503</v>
      </c>
      <c r="D10" s="88">
        <v>-407.52881380000002</v>
      </c>
      <c r="E10" s="88">
        <v>325.07366350000001</v>
      </c>
      <c r="F10" s="123">
        <v>-79.767037935024163</v>
      </c>
      <c r="G10" s="5"/>
      <c r="H10" s="5"/>
      <c r="I10" s="5"/>
      <c r="J10" s="5"/>
    </row>
    <row r="11" spans="1:10" ht="21" customHeight="1" x14ac:dyDescent="0.5">
      <c r="A11" s="2"/>
      <c r="B11" s="11" t="s">
        <v>139</v>
      </c>
      <c r="C11" s="88">
        <v>14.463651800000004</v>
      </c>
      <c r="D11" s="88">
        <v>46.534479499999989</v>
      </c>
      <c r="E11" s="88">
        <v>-32.070827699999981</v>
      </c>
      <c r="F11" s="123">
        <v>-68.918419298103444</v>
      </c>
      <c r="G11" s="5"/>
      <c r="H11" s="5"/>
      <c r="I11" s="5"/>
      <c r="J11" s="5"/>
    </row>
    <row r="12" spans="1:10" ht="21" customHeight="1" x14ac:dyDescent="0.5">
      <c r="A12" s="2"/>
      <c r="B12" s="37" t="s">
        <v>94</v>
      </c>
      <c r="C12" s="38">
        <v>-585.11947380000004</v>
      </c>
      <c r="D12" s="38">
        <v>-679.6219711</v>
      </c>
      <c r="E12" s="38">
        <v>94.502497299999959</v>
      </c>
      <c r="F12" s="39">
        <v>-13.905156295498104</v>
      </c>
      <c r="G12" s="5"/>
      <c r="H12" s="5"/>
      <c r="I12" s="5"/>
      <c r="J12" s="5"/>
    </row>
    <row r="13" spans="1:10" ht="21" customHeight="1" x14ac:dyDescent="0.5">
      <c r="A13" s="2"/>
      <c r="B13" s="11" t="s">
        <v>141</v>
      </c>
      <c r="C13" s="88">
        <v>-402.02727599999997</v>
      </c>
      <c r="D13" s="88">
        <v>-378.63876340000002</v>
      </c>
      <c r="E13" s="88">
        <v>-23.388512599999956</v>
      </c>
      <c r="F13" s="123">
        <v>6.1769989923857747</v>
      </c>
      <c r="G13" s="5"/>
      <c r="H13" s="5"/>
      <c r="I13" s="5"/>
      <c r="J13" s="5"/>
    </row>
    <row r="14" spans="1:10" ht="21" customHeight="1" x14ac:dyDescent="0.5">
      <c r="A14" s="2"/>
      <c r="B14" s="11" t="s">
        <v>142</v>
      </c>
      <c r="C14" s="88">
        <v>-15.361428399999999</v>
      </c>
      <c r="D14" s="88">
        <v>-161.71136060000001</v>
      </c>
      <c r="E14" s="88">
        <v>146.34993220000001</v>
      </c>
      <c r="F14" s="123">
        <v>-90.500711673561909</v>
      </c>
      <c r="G14" s="5"/>
      <c r="H14" s="5"/>
      <c r="I14" s="5"/>
      <c r="J14" s="5"/>
    </row>
    <row r="15" spans="1:10" ht="21" customHeight="1" x14ac:dyDescent="0.5">
      <c r="A15" s="2"/>
      <c r="B15" s="37" t="s">
        <v>95</v>
      </c>
      <c r="C15" s="38">
        <v>-1002.5081782</v>
      </c>
      <c r="D15" s="38">
        <v>-1219.9720950999999</v>
      </c>
      <c r="E15" s="38">
        <v>217.46391689999996</v>
      </c>
      <c r="F15" s="39">
        <v>-17.825318937493783</v>
      </c>
      <c r="G15" s="5"/>
      <c r="H15" s="5"/>
      <c r="I15" s="5"/>
      <c r="J15" s="5"/>
    </row>
    <row r="16" spans="1:10" ht="21" customHeight="1" x14ac:dyDescent="0.5">
      <c r="A16" s="2"/>
      <c r="B16" s="11" t="s">
        <v>143</v>
      </c>
      <c r="C16" s="88">
        <v>-197.69111470000001</v>
      </c>
      <c r="D16" s="88">
        <v>2.6919490000000001</v>
      </c>
      <c r="E16" s="88">
        <v>-200.38306370000001</v>
      </c>
      <c r="F16" s="123" t="s">
        <v>140</v>
      </c>
      <c r="G16" s="5"/>
      <c r="H16" s="5"/>
      <c r="I16" s="5"/>
      <c r="J16" s="5"/>
    </row>
    <row r="17" spans="1:10" ht="21" customHeight="1" x14ac:dyDescent="0.5">
      <c r="A17" s="2"/>
      <c r="B17" s="11" t="s">
        <v>144</v>
      </c>
      <c r="C17" s="88">
        <v>-74.614283599999993</v>
      </c>
      <c r="D17" s="88">
        <v>-99.368680699999999</v>
      </c>
      <c r="E17" s="88">
        <v>24.754397100000006</v>
      </c>
      <c r="F17" s="123">
        <v>-24.911669276092145</v>
      </c>
      <c r="G17" s="5"/>
      <c r="H17" s="5"/>
      <c r="I17" s="5"/>
      <c r="J17" s="5"/>
    </row>
    <row r="18" spans="1:10" ht="21" customHeight="1" x14ac:dyDescent="0.5">
      <c r="A18" s="2"/>
      <c r="B18" s="37" t="s">
        <v>96</v>
      </c>
      <c r="C18" s="38">
        <v>-1274.8135765</v>
      </c>
      <c r="D18" s="38">
        <v>-1316.6488268000001</v>
      </c>
      <c r="E18" s="38">
        <v>41.835250300000098</v>
      </c>
      <c r="F18" s="39">
        <v>-3.1774038337676584</v>
      </c>
      <c r="G18" s="5"/>
      <c r="H18" s="5"/>
      <c r="I18" s="5"/>
      <c r="J18" s="5"/>
    </row>
    <row r="19" spans="1:10" ht="21" customHeight="1" x14ac:dyDescent="0.5">
      <c r="A19" s="2"/>
      <c r="B19" s="11" t="s">
        <v>145</v>
      </c>
      <c r="C19" s="88">
        <v>189.5797705</v>
      </c>
      <c r="D19" s="88">
        <v>162.1192274</v>
      </c>
      <c r="E19" s="88">
        <v>27.460543099999995</v>
      </c>
      <c r="F19" s="123">
        <v>16.938486285927116</v>
      </c>
      <c r="G19" s="5"/>
      <c r="H19" s="5"/>
      <c r="I19" s="5"/>
      <c r="J19" s="5"/>
    </row>
    <row r="20" spans="1:10" ht="21" customHeight="1" x14ac:dyDescent="0.5">
      <c r="A20" s="2"/>
      <c r="B20" s="37" t="s">
        <v>146</v>
      </c>
      <c r="C20" s="38">
        <v>-1085.233806</v>
      </c>
      <c r="D20" s="38">
        <v>-1154.5295994000001</v>
      </c>
      <c r="E20" s="38">
        <v>69.295793400000093</v>
      </c>
      <c r="F20" s="39">
        <v>-6.0020802789302738</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-1085.233806</v>
      </c>
      <c r="D22" s="38">
        <v>-1154.5295994000001</v>
      </c>
      <c r="E22" s="38">
        <v>69.295793400000093</v>
      </c>
      <c r="F22" s="39">
        <v>-6.0020802789302738</v>
      </c>
      <c r="G22" s="5"/>
      <c r="H22" s="5"/>
      <c r="I22" s="5"/>
      <c r="J22" s="5"/>
    </row>
    <row r="23" spans="1:10" ht="21" customHeight="1" thickBot="1" x14ac:dyDescent="0.55000000000000004">
      <c r="A23" s="2"/>
      <c r="B23" s="11" t="s">
        <v>149</v>
      </c>
      <c r="C23" s="88">
        <v>1.8E-3</v>
      </c>
      <c r="D23" s="88">
        <v>0.59253</v>
      </c>
      <c r="E23" s="88">
        <v>-0.59072999999999998</v>
      </c>
      <c r="F23" s="123">
        <v>-99.696217913017065</v>
      </c>
      <c r="G23" s="5"/>
      <c r="H23" s="5"/>
      <c r="I23" s="5"/>
      <c r="J23" s="5"/>
    </row>
    <row r="24" spans="1:10" ht="21" customHeight="1" thickBot="1" x14ac:dyDescent="0.55000000000000004">
      <c r="A24" s="2"/>
      <c r="B24" s="40" t="s">
        <v>105</v>
      </c>
      <c r="C24" s="41">
        <v>-1085.232006</v>
      </c>
      <c r="D24" s="41">
        <v>-1153.9370693999999</v>
      </c>
      <c r="E24" s="41">
        <v>68.705063399999972</v>
      </c>
      <c r="F24" s="42">
        <v>-5.9539696940079923</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14"/>
      <c r="C27" s="124"/>
      <c r="D27" s="124"/>
      <c r="E27" s="124"/>
      <c r="F27" s="12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7465.1677716000004</v>
      </c>
      <c r="D32" s="12">
        <v>6910.6333906999998</v>
      </c>
      <c r="E32" s="12">
        <v>554.53438090000054</v>
      </c>
      <c r="F32" s="13">
        <v>8.0243640423215972</v>
      </c>
      <c r="G32" s="5"/>
      <c r="H32" s="5"/>
      <c r="I32" s="5"/>
      <c r="J32" s="5"/>
    </row>
    <row r="33" spans="1:10" ht="21" customHeight="1" x14ac:dyDescent="0.5">
      <c r="A33" s="2"/>
      <c r="B33" s="8" t="s">
        <v>343</v>
      </c>
      <c r="C33" s="12">
        <v>109000.84949170001</v>
      </c>
      <c r="D33" s="12">
        <v>110984.0853885</v>
      </c>
      <c r="E33" s="12">
        <v>-1983.2358967999899</v>
      </c>
      <c r="F33" s="13">
        <v>-1.7869552106121063</v>
      </c>
      <c r="G33" s="5"/>
      <c r="H33" s="5"/>
      <c r="I33" s="5"/>
      <c r="J33" s="5"/>
    </row>
    <row r="34" spans="1:10" ht="21" customHeight="1" x14ac:dyDescent="0.5">
      <c r="A34" s="2"/>
      <c r="B34" s="8" t="s">
        <v>344</v>
      </c>
      <c r="C34" s="12">
        <v>11075.0791981</v>
      </c>
      <c r="D34" s="12">
        <v>10922.003637</v>
      </c>
      <c r="E34" s="12">
        <v>153.07556110000041</v>
      </c>
      <c r="F34" s="13">
        <v>1.4015336946183843</v>
      </c>
      <c r="G34" s="5"/>
      <c r="H34" s="5"/>
      <c r="I34" s="5"/>
      <c r="J34" s="5"/>
    </row>
    <row r="35" spans="1:10" ht="21" customHeight="1" x14ac:dyDescent="0.5">
      <c r="A35" s="2"/>
      <c r="B35" s="8" t="s">
        <v>345</v>
      </c>
      <c r="C35" s="12">
        <v>1613.0095918</v>
      </c>
      <c r="D35" s="12">
        <v>1444.4313399</v>
      </c>
      <c r="E35" s="12">
        <v>168.57825189999994</v>
      </c>
      <c r="F35" s="13">
        <v>11.670907937491226</v>
      </c>
      <c r="G35" s="5"/>
      <c r="H35" s="5"/>
      <c r="I35" s="5"/>
      <c r="J35" s="5"/>
    </row>
    <row r="36" spans="1:10" ht="21" customHeight="1" thickBot="1" x14ac:dyDescent="0.55000000000000004">
      <c r="A36" s="2"/>
      <c r="B36" s="8" t="s">
        <v>346</v>
      </c>
      <c r="C36" s="12">
        <v>179895.7551408</v>
      </c>
      <c r="D36" s="12">
        <v>175692.6306721</v>
      </c>
      <c r="E36" s="12">
        <v>4203.1244686999999</v>
      </c>
      <c r="F36" s="13">
        <v>2.3923168846759468</v>
      </c>
      <c r="G36" s="5"/>
      <c r="H36" s="5"/>
      <c r="I36" s="5"/>
      <c r="J36" s="5"/>
    </row>
    <row r="37" spans="1:10" ht="21" customHeight="1" thickBot="1" x14ac:dyDescent="0.55000000000000004">
      <c r="A37" s="2"/>
      <c r="B37" s="40" t="s">
        <v>86</v>
      </c>
      <c r="C37" s="41">
        <v>309049.861194</v>
      </c>
      <c r="D37" s="41">
        <v>305953.78442819999</v>
      </c>
      <c r="E37" s="41">
        <v>3096.0767658000113</v>
      </c>
      <c r="F37" s="42">
        <v>1.0119426277358521</v>
      </c>
      <c r="G37" s="5"/>
      <c r="H37" s="5"/>
      <c r="I37" s="5"/>
      <c r="J37" s="5"/>
    </row>
    <row r="38" spans="1:10" ht="21" customHeight="1" x14ac:dyDescent="0.5">
      <c r="A38" s="2"/>
      <c r="B38" s="8" t="s">
        <v>88</v>
      </c>
      <c r="C38" s="12">
        <v>1386.6622084999999</v>
      </c>
      <c r="D38" s="12">
        <v>1429.8364475000001</v>
      </c>
      <c r="E38" s="12">
        <v>-43.174239000000171</v>
      </c>
      <c r="F38" s="13">
        <v>-3.0195229024612038</v>
      </c>
      <c r="G38" s="5"/>
      <c r="H38" s="5"/>
      <c r="I38" s="5"/>
      <c r="J38" s="5"/>
    </row>
    <row r="39" spans="1:10" ht="21" customHeight="1" x14ac:dyDescent="0.5">
      <c r="A39" s="2"/>
      <c r="B39" s="8" t="s">
        <v>347</v>
      </c>
      <c r="C39" s="12">
        <v>29024.307675</v>
      </c>
      <c r="D39" s="12">
        <v>26102.912670199999</v>
      </c>
      <c r="E39" s="12">
        <v>2921.3950048000006</v>
      </c>
      <c r="F39" s="13">
        <v>11.191835339261459</v>
      </c>
      <c r="G39" s="5"/>
      <c r="H39" s="5"/>
      <c r="I39" s="5"/>
      <c r="J39" s="5"/>
    </row>
    <row r="40" spans="1:10" ht="21" customHeight="1" x14ac:dyDescent="0.5">
      <c r="A40" s="2"/>
      <c r="B40" s="8" t="s">
        <v>348</v>
      </c>
      <c r="C40" s="12">
        <v>112520.13778970001</v>
      </c>
      <c r="D40" s="12">
        <v>121122.1443242</v>
      </c>
      <c r="E40" s="12">
        <v>-8602.0065344999894</v>
      </c>
      <c r="F40" s="13">
        <v>-7.101927217764195</v>
      </c>
      <c r="G40" s="5"/>
      <c r="H40" s="5"/>
      <c r="I40" s="5"/>
      <c r="J40" s="5"/>
    </row>
    <row r="41" spans="1:10" ht="21" customHeight="1" x14ac:dyDescent="0.5">
      <c r="A41" s="2"/>
      <c r="B41" s="8" t="s">
        <v>349</v>
      </c>
      <c r="C41" s="12">
        <v>772.29523329999995</v>
      </c>
      <c r="D41" s="12">
        <v>47.681510099999997</v>
      </c>
      <c r="E41" s="12">
        <v>724.61372319999998</v>
      </c>
      <c r="F41" s="13" t="s">
        <v>140</v>
      </c>
      <c r="G41" s="5"/>
      <c r="H41" s="5"/>
      <c r="I41" s="5"/>
      <c r="J41" s="5"/>
    </row>
    <row r="42" spans="1:10" ht="21" customHeight="1" thickBot="1" x14ac:dyDescent="0.55000000000000004">
      <c r="A42" s="2"/>
      <c r="B42" s="8" t="s">
        <v>350</v>
      </c>
      <c r="C42" s="12">
        <v>69659.471084300007</v>
      </c>
      <c r="D42" s="12">
        <v>64321.0385388</v>
      </c>
      <c r="E42" s="12">
        <v>5338.4325455000071</v>
      </c>
      <c r="F42" s="13">
        <v>8.2996678330679252</v>
      </c>
      <c r="G42" s="5"/>
      <c r="H42" s="5"/>
      <c r="I42" s="5"/>
      <c r="J42" s="5"/>
    </row>
    <row r="43" spans="1:10" ht="21" customHeight="1" thickBot="1" x14ac:dyDescent="0.55000000000000004">
      <c r="A43" s="2"/>
      <c r="B43" s="40" t="s">
        <v>234</v>
      </c>
      <c r="C43" s="41">
        <v>213362.8739908</v>
      </c>
      <c r="D43" s="41">
        <v>213023.61349079999</v>
      </c>
      <c r="E43" s="41">
        <v>339.26050000000396</v>
      </c>
      <c r="F43" s="42">
        <v>0.15925957429815912</v>
      </c>
      <c r="G43" s="5"/>
      <c r="H43" s="5"/>
      <c r="I43" s="5"/>
      <c r="J43" s="5"/>
    </row>
    <row r="44" spans="1:10" ht="21" customHeight="1" thickBot="1" x14ac:dyDescent="0.55000000000000004">
      <c r="A44" s="2"/>
      <c r="B44" s="40" t="s">
        <v>90</v>
      </c>
      <c r="C44" s="41">
        <v>95686.987204100005</v>
      </c>
      <c r="D44" s="41">
        <v>92930.170935200003</v>
      </c>
      <c r="E44" s="41">
        <v>2756.8162689000019</v>
      </c>
      <c r="F44" s="42">
        <v>2.9665460002460597</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128" t="s">
        <v>155</v>
      </c>
      <c r="C46" s="12"/>
      <c r="D46" s="12"/>
      <c r="E46" s="12"/>
      <c r="F46" s="13"/>
      <c r="G46" s="5"/>
      <c r="H46" s="5"/>
      <c r="I46" s="5"/>
      <c r="J46" s="5"/>
    </row>
    <row r="47" spans="1:10" ht="21" customHeight="1" x14ac:dyDescent="0.5">
      <c r="A47" s="2"/>
      <c r="B47" s="8" t="s">
        <v>314</v>
      </c>
      <c r="C47" s="12">
        <v>7537.0033751999999</v>
      </c>
      <c r="D47" s="12">
        <v>6996.5104975000004</v>
      </c>
      <c r="E47" s="12">
        <v>540.49287769999955</v>
      </c>
      <c r="F47" s="13">
        <v>7.7251778281920531</v>
      </c>
      <c r="G47" s="5"/>
      <c r="H47" s="5"/>
      <c r="I47" s="5"/>
      <c r="J47" s="5"/>
    </row>
    <row r="48" spans="1:10" ht="21" customHeight="1" x14ac:dyDescent="0.5">
      <c r="A48" s="2"/>
      <c r="B48" s="8" t="s">
        <v>14</v>
      </c>
      <c r="C48" s="12">
        <v>1387.0160498</v>
      </c>
      <c r="D48" s="12">
        <v>1299.4237851</v>
      </c>
      <c r="E48" s="12">
        <v>87.592264699999987</v>
      </c>
      <c r="F48" s="13">
        <v>6.7408543467025366</v>
      </c>
      <c r="G48" s="5"/>
      <c r="H48" s="5"/>
      <c r="I48" s="5"/>
      <c r="J48" s="5"/>
    </row>
    <row r="49" spans="1:10" ht="21" customHeight="1" x14ac:dyDescent="0.5">
      <c r="A49" s="2"/>
      <c r="B49" s="8" t="s">
        <v>315</v>
      </c>
      <c r="C49" s="12">
        <v>1387.0160498</v>
      </c>
      <c r="D49" s="12">
        <v>1299.4237851</v>
      </c>
      <c r="E49" s="12">
        <v>87.592264699999987</v>
      </c>
      <c r="F49" s="13">
        <v>6.7408543467025366</v>
      </c>
      <c r="G49" s="5"/>
      <c r="H49" s="5"/>
      <c r="I49" s="5"/>
      <c r="J49" s="5"/>
    </row>
    <row r="50" spans="1:10" ht="21" customHeight="1" thickBot="1" x14ac:dyDescent="0.55000000000000004">
      <c r="A50" s="2"/>
      <c r="B50" s="129" t="s">
        <v>316</v>
      </c>
      <c r="C50" s="130" t="s">
        <v>404</v>
      </c>
      <c r="D50" s="130" t="s">
        <v>404</v>
      </c>
      <c r="E50" s="130" t="s">
        <v>404</v>
      </c>
      <c r="F50" s="131" t="s">
        <v>404</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B53" s="64" t="s">
        <v>313</v>
      </c>
      <c r="C53" s="8"/>
      <c r="D53" s="8"/>
      <c r="E53" s="8"/>
      <c r="F53" s="8"/>
      <c r="G53" s="5"/>
      <c r="H53" s="5"/>
      <c r="I53" s="5"/>
      <c r="J53" s="5"/>
    </row>
    <row r="54" spans="1:10" ht="21" customHeight="1" thickBot="1" x14ac:dyDescent="0.55000000000000004">
      <c r="A54" s="2"/>
      <c r="B54" s="134" t="s">
        <v>131</v>
      </c>
      <c r="C54" s="135">
        <v>1901</v>
      </c>
      <c r="D54" s="135">
        <v>1825</v>
      </c>
      <c r="E54" s="135">
        <v>76</v>
      </c>
      <c r="F54" s="135">
        <v>4.1643835616438354</v>
      </c>
      <c r="G54" s="5"/>
      <c r="H54" s="5"/>
      <c r="I54" s="5"/>
      <c r="J54" s="5"/>
    </row>
    <row r="55" spans="1:10" ht="21" customHeight="1" x14ac:dyDescent="0.5">
      <c r="A55" s="2"/>
      <c r="B55" s="8"/>
      <c r="C55" s="13"/>
      <c r="D55" s="13"/>
      <c r="E55" s="133"/>
      <c r="F55" s="25"/>
      <c r="G55" s="5"/>
      <c r="H55" s="5"/>
      <c r="I55" s="5"/>
      <c r="J55" s="5"/>
    </row>
    <row r="56" spans="1:10" ht="21" customHeight="1" x14ac:dyDescent="0.5">
      <c r="A56" s="2"/>
      <c r="B56" s="14" t="s">
        <v>158</v>
      </c>
      <c r="C56" s="13"/>
      <c r="D56" s="13"/>
      <c r="E56" s="133"/>
      <c r="F56" s="25"/>
      <c r="G56" s="5"/>
      <c r="H56" s="5"/>
      <c r="I56" s="5"/>
      <c r="J56" s="5"/>
    </row>
    <row r="57" spans="1:10" ht="21" customHeight="1" x14ac:dyDescent="0.5">
      <c r="A57" s="2"/>
      <c r="B57" s="14" t="s">
        <v>321</v>
      </c>
      <c r="C57" s="12"/>
      <c r="D57" s="12"/>
      <c r="E57" s="12"/>
      <c r="F57" s="13"/>
      <c r="G57" s="5"/>
      <c r="H57" s="5"/>
      <c r="I57" s="5"/>
      <c r="J57" s="5"/>
    </row>
    <row r="58" spans="1:10" ht="21" customHeight="1" x14ac:dyDescent="0.5">
      <c r="A58" s="2"/>
      <c r="B58" s="14" t="s">
        <v>322</v>
      </c>
      <c r="C58" s="12"/>
      <c r="D58" s="12"/>
      <c r="E58" s="12"/>
      <c r="F58" s="13"/>
      <c r="G58" s="5"/>
      <c r="H58" s="5"/>
      <c r="I58" s="5"/>
      <c r="J58" s="5"/>
    </row>
    <row r="59" spans="1:10" ht="21" customHeight="1" x14ac:dyDescent="0.5">
      <c r="A59" s="2"/>
      <c r="B59" s="8"/>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304</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-30.825239700000001</v>
      </c>
      <c r="D78" s="88">
        <v>-68.782156400000005</v>
      </c>
      <c r="E78" s="88">
        <v>-95.226981600000002</v>
      </c>
      <c r="F78" s="88">
        <v>-113.2890486</v>
      </c>
      <c r="G78" s="88">
        <v>-111.66512950000001</v>
      </c>
      <c r="H78" s="88">
        <v>-120.28505809999999</v>
      </c>
      <c r="I78" s="88">
        <v>-131.86205749999999</v>
      </c>
      <c r="J78" s="88">
        <v>-126.37473340000003</v>
      </c>
    </row>
    <row r="79" spans="1:10" ht="21" customHeight="1" x14ac:dyDescent="0.5">
      <c r="A79" s="2"/>
      <c r="B79" s="11" t="s">
        <v>137</v>
      </c>
      <c r="C79" s="88">
        <v>-1.4104726999999999</v>
      </c>
      <c r="D79" s="88">
        <v>1.9978745999999998</v>
      </c>
      <c r="E79" s="88">
        <v>-8.0740496999999998</v>
      </c>
      <c r="F79" s="88">
        <v>-3.0175626999999992</v>
      </c>
      <c r="G79" s="88">
        <v>-9.0354527000000004</v>
      </c>
      <c r="H79" s="88">
        <v>-7.1598137999999985</v>
      </c>
      <c r="I79" s="88">
        <v>-5.9190915000000004</v>
      </c>
      <c r="J79" s="88">
        <v>-4.8266388000000013</v>
      </c>
    </row>
    <row r="80" spans="1:10" ht="21" customHeight="1" x14ac:dyDescent="0.5">
      <c r="A80" s="2"/>
      <c r="B80" s="11" t="s">
        <v>138</v>
      </c>
      <c r="C80" s="88">
        <v>-161.9137399</v>
      </c>
      <c r="D80" s="88">
        <v>-122.42510240000001</v>
      </c>
      <c r="E80" s="88">
        <v>-144.84555649999999</v>
      </c>
      <c r="F80" s="88">
        <v>21.655584999999974</v>
      </c>
      <c r="G80" s="88">
        <v>-90.726189399999996</v>
      </c>
      <c r="H80" s="88">
        <v>-52.510916999999992</v>
      </c>
      <c r="I80" s="88">
        <v>8.4500662999999747</v>
      </c>
      <c r="J80" s="88">
        <v>52.331889800000013</v>
      </c>
    </row>
    <row r="81" spans="1:10" ht="21" customHeight="1" x14ac:dyDescent="0.5">
      <c r="A81" s="2"/>
      <c r="B81" s="11" t="s">
        <v>139</v>
      </c>
      <c r="C81" s="88">
        <v>-17.248423600000002</v>
      </c>
      <c r="D81" s="88">
        <v>48.093412500000007</v>
      </c>
      <c r="E81" s="88">
        <v>-5.9786594000000086</v>
      </c>
      <c r="F81" s="88">
        <v>21.668149999999994</v>
      </c>
      <c r="G81" s="88">
        <v>-5.2953888999999998</v>
      </c>
      <c r="H81" s="88">
        <v>43.88308</v>
      </c>
      <c r="I81" s="88">
        <v>-37.448485900000009</v>
      </c>
      <c r="J81" s="88">
        <v>13.324446600000009</v>
      </c>
    </row>
    <row r="82" spans="1:10" ht="21" customHeight="1" x14ac:dyDescent="0.5">
      <c r="A82" s="2"/>
      <c r="B82" s="37" t="s">
        <v>94</v>
      </c>
      <c r="C82" s="38">
        <v>-211.3978759</v>
      </c>
      <c r="D82" s="38">
        <v>-141.11597170000002</v>
      </c>
      <c r="E82" s="38">
        <v>-254.12524719999993</v>
      </c>
      <c r="F82" s="38">
        <v>-72.982876300000044</v>
      </c>
      <c r="G82" s="38">
        <v>-216.7221605</v>
      </c>
      <c r="H82" s="38">
        <v>-136.07270889999998</v>
      </c>
      <c r="I82" s="38">
        <v>-166.7795686</v>
      </c>
      <c r="J82" s="38">
        <v>-65.545035800000051</v>
      </c>
    </row>
    <row r="83" spans="1:10" ht="21" customHeight="1" x14ac:dyDescent="0.5">
      <c r="A83" s="2"/>
      <c r="B83" s="11" t="s">
        <v>141</v>
      </c>
      <c r="C83" s="88">
        <v>-87.439355000000006</v>
      </c>
      <c r="D83" s="88">
        <v>-86.312765600000006</v>
      </c>
      <c r="E83" s="88">
        <v>-101.0672624</v>
      </c>
      <c r="F83" s="88">
        <v>-103.8193804</v>
      </c>
      <c r="G83" s="88">
        <v>-87.370714800000002</v>
      </c>
      <c r="H83" s="88">
        <v>-97.099008799999979</v>
      </c>
      <c r="I83" s="88">
        <v>-100.99483940000002</v>
      </c>
      <c r="J83" s="88">
        <v>-116.56271299999997</v>
      </c>
    </row>
    <row r="84" spans="1:10" ht="21" customHeight="1" x14ac:dyDescent="0.5">
      <c r="A84" s="2"/>
      <c r="B84" s="11" t="s">
        <v>142</v>
      </c>
      <c r="C84" s="88">
        <v>-35.7456441</v>
      </c>
      <c r="D84" s="88">
        <v>4.6052610999999999</v>
      </c>
      <c r="E84" s="88">
        <v>-158.14308890000001</v>
      </c>
      <c r="F84" s="88">
        <v>27.572111299999989</v>
      </c>
      <c r="G84" s="88">
        <v>-28.078775400000001</v>
      </c>
      <c r="H84" s="88">
        <v>-1.3192895</v>
      </c>
      <c r="I84" s="88">
        <v>29.678509700000003</v>
      </c>
      <c r="J84" s="88">
        <v>-15.641873199999999</v>
      </c>
    </row>
    <row r="85" spans="1:10" ht="21" customHeight="1" x14ac:dyDescent="0.5">
      <c r="A85" s="2"/>
      <c r="B85" s="37" t="s">
        <v>95</v>
      </c>
      <c r="C85" s="38">
        <v>-334.582875</v>
      </c>
      <c r="D85" s="38">
        <v>-222.82347620000002</v>
      </c>
      <c r="E85" s="38">
        <v>-513.33559850000006</v>
      </c>
      <c r="F85" s="38">
        <v>-149.23014539999986</v>
      </c>
      <c r="G85" s="38">
        <v>-332.17165069999999</v>
      </c>
      <c r="H85" s="38">
        <v>-234.49100720000001</v>
      </c>
      <c r="I85" s="38">
        <v>-238.09589830000004</v>
      </c>
      <c r="J85" s="38">
        <v>-197.74962199999993</v>
      </c>
    </row>
    <row r="86" spans="1:10" ht="21" customHeight="1" x14ac:dyDescent="0.5">
      <c r="A86" s="2"/>
      <c r="B86" s="11" t="s">
        <v>143</v>
      </c>
      <c r="C86" s="88">
        <v>-1.8775495</v>
      </c>
      <c r="D86" s="88">
        <v>-5.9400899999999979E-2</v>
      </c>
      <c r="E86" s="88">
        <v>1.2109297999999999</v>
      </c>
      <c r="F86" s="88">
        <v>3.4179696000000002</v>
      </c>
      <c r="G86" s="88">
        <v>-98.849791199999999</v>
      </c>
      <c r="H86" s="88">
        <v>-98.268073000000015</v>
      </c>
      <c r="I86" s="88">
        <v>0.461144800000028</v>
      </c>
      <c r="J86" s="88">
        <v>-1.0343953000000283</v>
      </c>
    </row>
    <row r="87" spans="1:10" ht="21" customHeight="1" x14ac:dyDescent="0.5">
      <c r="A87" s="2"/>
      <c r="B87" s="11" t="s">
        <v>144</v>
      </c>
      <c r="C87" s="88">
        <v>-3.4603872</v>
      </c>
      <c r="D87" s="88">
        <v>-43.486413599999999</v>
      </c>
      <c r="E87" s="88">
        <v>-1.4233250999999996</v>
      </c>
      <c r="F87" s="88">
        <v>-50.998554800000001</v>
      </c>
      <c r="G87" s="88">
        <v>-0.32993400000000001</v>
      </c>
      <c r="H87" s="88">
        <v>-42.660595999999998</v>
      </c>
      <c r="I87" s="88">
        <v>-209.85258159999998</v>
      </c>
      <c r="J87" s="88">
        <v>178.22882799999999</v>
      </c>
    </row>
    <row r="88" spans="1:10" ht="21" customHeight="1" x14ac:dyDescent="0.5">
      <c r="A88" s="2"/>
      <c r="B88" s="37" t="s">
        <v>96</v>
      </c>
      <c r="C88" s="38">
        <v>-339.9208117</v>
      </c>
      <c r="D88" s="38">
        <v>-266.36929070000002</v>
      </c>
      <c r="E88" s="38">
        <v>-513.54799380000009</v>
      </c>
      <c r="F88" s="38">
        <v>-196.81073059999994</v>
      </c>
      <c r="G88" s="38">
        <v>-431.35137589999999</v>
      </c>
      <c r="H88" s="38">
        <v>-375.41967620000003</v>
      </c>
      <c r="I88" s="38">
        <v>-447.4873351</v>
      </c>
      <c r="J88" s="38">
        <v>-20.555189299999938</v>
      </c>
    </row>
    <row r="89" spans="1:10" ht="21" customHeight="1" x14ac:dyDescent="0.5">
      <c r="A89" s="2"/>
      <c r="B89" s="11" t="s">
        <v>145</v>
      </c>
      <c r="C89" s="88">
        <v>-17.554304399999999</v>
      </c>
      <c r="D89" s="88">
        <v>14.8212718</v>
      </c>
      <c r="E89" s="88">
        <v>110.3003312</v>
      </c>
      <c r="F89" s="88">
        <v>54.551928799999999</v>
      </c>
      <c r="G89" s="88">
        <v>37.200158199999997</v>
      </c>
      <c r="H89" s="88">
        <v>56.215487799999998</v>
      </c>
      <c r="I89" s="88">
        <v>101.88191809999999</v>
      </c>
      <c r="J89" s="88">
        <v>-5.7177935999999931</v>
      </c>
    </row>
    <row r="90" spans="1:10" ht="21" customHeight="1" x14ac:dyDescent="0.5">
      <c r="A90" s="2"/>
      <c r="B90" s="37" t="s">
        <v>146</v>
      </c>
      <c r="C90" s="38">
        <v>-357.47511609999998</v>
      </c>
      <c r="D90" s="38">
        <v>-251.54801890000005</v>
      </c>
      <c r="E90" s="38">
        <v>-403.24766260000001</v>
      </c>
      <c r="F90" s="38">
        <v>-142.25880180000001</v>
      </c>
      <c r="G90" s="38">
        <v>-394.15121770000002</v>
      </c>
      <c r="H90" s="38">
        <v>-319.20418839999996</v>
      </c>
      <c r="I90" s="38">
        <v>-345.60541699999999</v>
      </c>
      <c r="J90" s="38">
        <v>-26.272982899999988</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-357.47511609999998</v>
      </c>
      <c r="D92" s="38">
        <v>-251.54801890000005</v>
      </c>
      <c r="E92" s="38">
        <v>-403.24766260000001</v>
      </c>
      <c r="F92" s="38">
        <v>-142.25880180000001</v>
      </c>
      <c r="G92" s="38">
        <v>-394.15121770000002</v>
      </c>
      <c r="H92" s="38">
        <v>-319.20418839999996</v>
      </c>
      <c r="I92" s="38">
        <v>-345.60541699999999</v>
      </c>
      <c r="J92" s="38">
        <v>-26.272982899999988</v>
      </c>
    </row>
    <row r="93" spans="1:10" ht="21" customHeight="1" thickBot="1" x14ac:dyDescent="0.55000000000000004">
      <c r="A93" s="2"/>
      <c r="B93" s="11" t="s">
        <v>149</v>
      </c>
      <c r="C93" s="88">
        <v>-1.6299999999999999E-3</v>
      </c>
      <c r="D93" s="88">
        <v>3.9719999999999998E-2</v>
      </c>
      <c r="E93" s="88">
        <v>0.33017999999999997</v>
      </c>
      <c r="F93" s="88">
        <v>0.22426000000000001</v>
      </c>
      <c r="G93" s="88">
        <v>5.7529999999999998E-2</v>
      </c>
      <c r="H93" s="88">
        <v>-6.2379999999999998E-2</v>
      </c>
      <c r="I93" s="88">
        <v>-3.9000000000000007E-3</v>
      </c>
      <c r="J93" s="88">
        <v>1.055E-2</v>
      </c>
    </row>
    <row r="94" spans="1:10" ht="21" customHeight="1" thickBot="1" x14ac:dyDescent="0.55000000000000004">
      <c r="A94" s="2"/>
      <c r="B94" s="40" t="s">
        <v>105</v>
      </c>
      <c r="C94" s="41">
        <v>-357.47674610000001</v>
      </c>
      <c r="D94" s="41">
        <v>-251.5082989</v>
      </c>
      <c r="E94" s="41">
        <v>-402.91748259999997</v>
      </c>
      <c r="F94" s="41">
        <v>-142.03454179999994</v>
      </c>
      <c r="G94" s="41">
        <v>-394.09368769999998</v>
      </c>
      <c r="H94" s="41">
        <v>-319.26656840000004</v>
      </c>
      <c r="I94" s="41">
        <v>-345.60931699999992</v>
      </c>
      <c r="J94" s="41">
        <v>-26.262432900000022</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6415.2692100000004</v>
      </c>
      <c r="D102" s="12">
        <v>6755.9388195000001</v>
      </c>
      <c r="E102" s="12">
        <v>6952.2409859999998</v>
      </c>
      <c r="F102" s="12">
        <v>6910.6333906999998</v>
      </c>
      <c r="G102" s="12">
        <v>7087.1597867999999</v>
      </c>
      <c r="H102" s="12">
        <v>7208.0805966999997</v>
      </c>
      <c r="I102" s="12">
        <v>7140.0842024000003</v>
      </c>
      <c r="J102" s="12">
        <v>7465.1677716000004</v>
      </c>
    </row>
    <row r="103" spans="1:10" ht="21" customHeight="1" x14ac:dyDescent="0.5">
      <c r="A103" s="2"/>
      <c r="B103" s="8" t="s">
        <v>343</v>
      </c>
      <c r="C103" s="12">
        <v>108739.5251227</v>
      </c>
      <c r="D103" s="12">
        <v>102892.56318</v>
      </c>
      <c r="E103" s="12">
        <v>106449.36611420001</v>
      </c>
      <c r="F103" s="12">
        <v>110984.0853885</v>
      </c>
      <c r="G103" s="12">
        <v>111584.9540707</v>
      </c>
      <c r="H103" s="12">
        <v>101314.6278834</v>
      </c>
      <c r="I103" s="12">
        <v>100172.4965834</v>
      </c>
      <c r="J103" s="12">
        <v>109000.84949170001</v>
      </c>
    </row>
    <row r="104" spans="1:10" ht="21" customHeight="1" x14ac:dyDescent="0.5">
      <c r="A104" s="2"/>
      <c r="B104" s="8" t="s">
        <v>344</v>
      </c>
      <c r="C104" s="12">
        <v>8386.6058990000001</v>
      </c>
      <c r="D104" s="12">
        <v>9622.2194839000003</v>
      </c>
      <c r="E104" s="12">
        <v>8939.9315420999992</v>
      </c>
      <c r="F104" s="12">
        <v>10922.003637</v>
      </c>
      <c r="G104" s="12">
        <v>11158.4947106</v>
      </c>
      <c r="H104" s="12">
        <v>10556.340376100001</v>
      </c>
      <c r="I104" s="12">
        <v>10190.624916799999</v>
      </c>
      <c r="J104" s="12">
        <v>11075.0791981</v>
      </c>
    </row>
    <row r="105" spans="1:10" ht="21" customHeight="1" x14ac:dyDescent="0.5">
      <c r="A105" s="2"/>
      <c r="B105" s="8" t="s">
        <v>345</v>
      </c>
      <c r="C105" s="12">
        <v>821.15632140000002</v>
      </c>
      <c r="D105" s="12">
        <v>934.3716005</v>
      </c>
      <c r="E105" s="12">
        <v>1412.7616725</v>
      </c>
      <c r="F105" s="12">
        <v>1444.4313399</v>
      </c>
      <c r="G105" s="12">
        <v>1609.093151</v>
      </c>
      <c r="H105" s="12">
        <v>1783.7670876</v>
      </c>
      <c r="I105" s="12">
        <v>1504.2880413</v>
      </c>
      <c r="J105" s="12">
        <v>1613.0095918</v>
      </c>
    </row>
    <row r="106" spans="1:10" ht="21" customHeight="1" thickBot="1" x14ac:dyDescent="0.55000000000000004">
      <c r="A106" s="2"/>
      <c r="B106" s="8" t="s">
        <v>346</v>
      </c>
      <c r="C106" s="12">
        <v>179603.276843</v>
      </c>
      <c r="D106" s="12">
        <v>176524.76309620001</v>
      </c>
      <c r="E106" s="12">
        <v>175635.4009715</v>
      </c>
      <c r="F106" s="12">
        <v>175692.6306721</v>
      </c>
      <c r="G106" s="12">
        <v>185840.96923250001</v>
      </c>
      <c r="H106" s="12">
        <v>179007.12510800001</v>
      </c>
      <c r="I106" s="12">
        <v>178506.42817689999</v>
      </c>
      <c r="J106" s="12">
        <v>179895.7551408</v>
      </c>
    </row>
    <row r="107" spans="1:10" ht="21" customHeight="1" thickBot="1" x14ac:dyDescent="0.55000000000000004">
      <c r="A107" s="2"/>
      <c r="B107" s="40" t="s">
        <v>86</v>
      </c>
      <c r="C107" s="41">
        <v>303965.83339609997</v>
      </c>
      <c r="D107" s="41">
        <v>296729.8561801</v>
      </c>
      <c r="E107" s="41">
        <v>299389.70128630003</v>
      </c>
      <c r="F107" s="41">
        <v>305953.78442819999</v>
      </c>
      <c r="G107" s="41">
        <v>317280.67095160001</v>
      </c>
      <c r="H107" s="41">
        <v>299869.94105179998</v>
      </c>
      <c r="I107" s="41">
        <v>297513.9219208</v>
      </c>
      <c r="J107" s="41">
        <v>309049.861194</v>
      </c>
    </row>
    <row r="108" spans="1:10" ht="21" customHeight="1" x14ac:dyDescent="0.5">
      <c r="A108" s="2"/>
      <c r="B108" s="8" t="s">
        <v>88</v>
      </c>
      <c r="C108" s="12">
        <v>1427.2679613</v>
      </c>
      <c r="D108" s="12">
        <v>1728.8033255</v>
      </c>
      <c r="E108" s="12">
        <v>1611.9102341</v>
      </c>
      <c r="F108" s="12">
        <v>1429.8364475000001</v>
      </c>
      <c r="G108" s="12">
        <v>1340.8972615</v>
      </c>
      <c r="H108" s="12">
        <v>1840.6495496</v>
      </c>
      <c r="I108" s="12">
        <v>1266.8616743</v>
      </c>
      <c r="J108" s="12">
        <v>1386.6622084999999</v>
      </c>
    </row>
    <row r="109" spans="1:10" ht="21" customHeight="1" x14ac:dyDescent="0.5">
      <c r="A109" s="2"/>
      <c r="B109" s="8" t="s">
        <v>347</v>
      </c>
      <c r="C109" s="12">
        <v>25318.5915957</v>
      </c>
      <c r="D109" s="12">
        <v>25116.9842279</v>
      </c>
      <c r="E109" s="12">
        <v>26010.962208199999</v>
      </c>
      <c r="F109" s="12">
        <v>26102.912670199999</v>
      </c>
      <c r="G109" s="12">
        <v>32469.284525800002</v>
      </c>
      <c r="H109" s="12">
        <v>22261.9780957</v>
      </c>
      <c r="I109" s="12">
        <v>25497.132194500002</v>
      </c>
      <c r="J109" s="12">
        <v>29024.307675</v>
      </c>
    </row>
    <row r="110" spans="1:10" ht="21" customHeight="1" x14ac:dyDescent="0.5">
      <c r="A110" s="2"/>
      <c r="B110" s="8" t="s">
        <v>348</v>
      </c>
      <c r="C110" s="12">
        <v>115062.8916243</v>
      </c>
      <c r="D110" s="12">
        <v>110786.37781390001</v>
      </c>
      <c r="E110" s="12">
        <v>115123.3353475</v>
      </c>
      <c r="F110" s="12">
        <v>121122.1443242</v>
      </c>
      <c r="G110" s="12">
        <v>111631.2262581</v>
      </c>
      <c r="H110" s="12">
        <v>109718.53105049999</v>
      </c>
      <c r="I110" s="12">
        <v>106122.4480241</v>
      </c>
      <c r="J110" s="12">
        <v>112520.13778970001</v>
      </c>
    </row>
    <row r="111" spans="1:10" ht="21" customHeight="1" x14ac:dyDescent="0.5">
      <c r="A111" s="2"/>
      <c r="B111" s="8" t="s">
        <v>349</v>
      </c>
      <c r="C111" s="12">
        <v>1773.8253245000001</v>
      </c>
      <c r="D111" s="12">
        <v>1747.6805119000001</v>
      </c>
      <c r="E111" s="12">
        <v>1374.5054798000001</v>
      </c>
      <c r="F111" s="12">
        <v>47.681510099999997</v>
      </c>
      <c r="G111" s="12">
        <v>145.2557994</v>
      </c>
      <c r="H111" s="12">
        <v>14.440026</v>
      </c>
      <c r="I111" s="12">
        <v>2298.5515258999999</v>
      </c>
      <c r="J111" s="12">
        <v>772.29523329999995</v>
      </c>
    </row>
    <row r="112" spans="1:10" ht="21" customHeight="1" thickBot="1" x14ac:dyDescent="0.55000000000000004">
      <c r="A112" s="2"/>
      <c r="B112" s="8" t="s">
        <v>350</v>
      </c>
      <c r="C112" s="12">
        <v>59884.266302099997</v>
      </c>
      <c r="D112" s="12">
        <v>60551.412805799999</v>
      </c>
      <c r="E112" s="12">
        <v>61411.021462899997</v>
      </c>
      <c r="F112" s="12">
        <v>64321.0385388</v>
      </c>
      <c r="G112" s="12">
        <v>66972.161724499994</v>
      </c>
      <c r="H112" s="12">
        <v>66700.416217100006</v>
      </c>
      <c r="I112" s="12">
        <v>65576.596095500005</v>
      </c>
      <c r="J112" s="12">
        <v>69659.471084300007</v>
      </c>
    </row>
    <row r="113" spans="1:10" ht="21" customHeight="1" thickBot="1" x14ac:dyDescent="0.55000000000000004">
      <c r="A113" s="2"/>
      <c r="B113" s="40" t="s">
        <v>234</v>
      </c>
      <c r="C113" s="41">
        <v>203466.84280789999</v>
      </c>
      <c r="D113" s="41">
        <v>199931.25868500001</v>
      </c>
      <c r="E113" s="41">
        <v>205531.73473249999</v>
      </c>
      <c r="F113" s="41">
        <v>213023.61349079999</v>
      </c>
      <c r="G113" s="41">
        <v>212558.82556930001</v>
      </c>
      <c r="H113" s="41">
        <v>200536.01493890001</v>
      </c>
      <c r="I113" s="41">
        <v>200761.58951429999</v>
      </c>
      <c r="J113" s="41">
        <v>213362.8739908</v>
      </c>
    </row>
    <row r="114" spans="1:10" ht="21" customHeight="1" thickBot="1" x14ac:dyDescent="0.55000000000000004">
      <c r="A114" s="2"/>
      <c r="B114" s="40" t="s">
        <v>90</v>
      </c>
      <c r="C114" s="41">
        <v>100498.9905883</v>
      </c>
      <c r="D114" s="41">
        <v>96798.597493599998</v>
      </c>
      <c r="E114" s="41">
        <v>93857.966552800004</v>
      </c>
      <c r="F114" s="41">
        <v>92930.170935200003</v>
      </c>
      <c r="G114" s="41">
        <v>104721.8453817</v>
      </c>
      <c r="H114" s="41">
        <v>99333.926111099994</v>
      </c>
      <c r="I114" s="41">
        <v>96752.3324077</v>
      </c>
      <c r="J114" s="41">
        <v>95686.987204100005</v>
      </c>
    </row>
    <row r="115" spans="1:10" ht="21" customHeight="1" x14ac:dyDescent="0.5">
      <c r="A115" s="2"/>
      <c r="B115" s="64"/>
      <c r="C115" s="126"/>
      <c r="D115" s="126"/>
      <c r="E115" s="126"/>
      <c r="F115" s="126"/>
      <c r="G115" s="126"/>
      <c r="H115" s="126"/>
      <c r="I115" s="126"/>
      <c r="J115" s="126"/>
    </row>
    <row r="116" spans="1:10" ht="21" customHeight="1" x14ac:dyDescent="0.5">
      <c r="A116" s="2"/>
      <c r="B116" s="128" t="s">
        <v>155</v>
      </c>
      <c r="C116" s="12"/>
      <c r="D116" s="12"/>
      <c r="E116" s="12"/>
      <c r="F116" s="12"/>
      <c r="G116" s="12"/>
      <c r="H116" s="12"/>
      <c r="I116" s="12"/>
      <c r="J116" s="12"/>
    </row>
    <row r="117" spans="1:10" ht="21" customHeight="1" x14ac:dyDescent="0.5">
      <c r="A117" s="2"/>
      <c r="B117" s="8" t="s">
        <v>314</v>
      </c>
      <c r="C117" s="12">
        <v>6487.3748294999996</v>
      </c>
      <c r="D117" s="12">
        <v>6853.7494312999997</v>
      </c>
      <c r="E117" s="12">
        <v>7011.4444117000003</v>
      </c>
      <c r="F117" s="12">
        <v>6996.5104975000004</v>
      </c>
      <c r="G117" s="12">
        <v>7184.5392339</v>
      </c>
      <c r="H117" s="12">
        <v>7364.6318393000001</v>
      </c>
      <c r="I117" s="12">
        <v>7227.5864383999997</v>
      </c>
      <c r="J117" s="12">
        <v>7537.0033751999999</v>
      </c>
    </row>
    <row r="118" spans="1:10" ht="21" customHeight="1" x14ac:dyDescent="0.5">
      <c r="A118" s="2"/>
      <c r="B118" s="8" t="s">
        <v>14</v>
      </c>
      <c r="C118" s="12">
        <v>1427.5990263000001</v>
      </c>
      <c r="D118" s="12">
        <v>1594.2897928</v>
      </c>
      <c r="E118" s="12">
        <v>1478.1682096</v>
      </c>
      <c r="F118" s="12">
        <v>1299.4237851</v>
      </c>
      <c r="G118" s="12">
        <v>1340.5843440000001</v>
      </c>
      <c r="H118" s="12">
        <v>1840.5211337999999</v>
      </c>
      <c r="I118" s="12">
        <v>1266.6547599999999</v>
      </c>
      <c r="J118" s="12">
        <v>1387.0160498</v>
      </c>
    </row>
    <row r="119" spans="1:10" ht="21" customHeight="1" x14ac:dyDescent="0.5">
      <c r="A119" s="2"/>
      <c r="B119" s="8" t="s">
        <v>315</v>
      </c>
      <c r="C119" s="12">
        <v>1427.5990263000001</v>
      </c>
      <c r="D119" s="12">
        <v>1594.2897928</v>
      </c>
      <c r="E119" s="12">
        <v>1478.1682096</v>
      </c>
      <c r="F119" s="12">
        <v>1299.4237851</v>
      </c>
      <c r="G119" s="12">
        <v>1340.5843440000001</v>
      </c>
      <c r="H119" s="12">
        <v>1840.5211337999999</v>
      </c>
      <c r="I119" s="12">
        <v>1266.6547599999999</v>
      </c>
      <c r="J119" s="12">
        <v>1387.0160498</v>
      </c>
    </row>
    <row r="120" spans="1:10" ht="21" customHeight="1" thickBot="1" x14ac:dyDescent="0.55000000000000004">
      <c r="A120" s="2"/>
      <c r="B120" s="129" t="s">
        <v>316</v>
      </c>
      <c r="C120" s="130">
        <v>0</v>
      </c>
      <c r="D120" s="130">
        <v>0</v>
      </c>
      <c r="E120" s="130">
        <v>0</v>
      </c>
      <c r="F120" s="130">
        <v>0</v>
      </c>
      <c r="G120" s="130">
        <v>0</v>
      </c>
      <c r="H120" s="130">
        <v>0</v>
      </c>
      <c r="I120" s="130">
        <v>0</v>
      </c>
      <c r="J120" s="130">
        <v>0</v>
      </c>
    </row>
    <row r="121" spans="1:10" ht="21" customHeight="1" x14ac:dyDescent="0.5">
      <c r="A121" s="2"/>
      <c r="B121" s="8"/>
      <c r="C121" s="12"/>
      <c r="D121" s="12"/>
      <c r="E121" s="12"/>
      <c r="F121" s="12"/>
      <c r="G121" s="12"/>
      <c r="H121" s="12"/>
      <c r="I121" s="12"/>
      <c r="J121" s="12"/>
    </row>
    <row r="122" spans="1:10" ht="21" customHeight="1" x14ac:dyDescent="0.5">
      <c r="A122" s="2"/>
      <c r="B122" s="14" t="s">
        <v>158</v>
      </c>
      <c r="C122" s="19"/>
      <c r="D122" s="19"/>
      <c r="E122" s="73"/>
      <c r="F122" s="25"/>
      <c r="G122" s="5"/>
      <c r="H122" s="5"/>
      <c r="I122" s="5"/>
      <c r="J122" s="5"/>
    </row>
    <row r="123" spans="1:10" ht="21" customHeight="1" x14ac:dyDescent="0.5">
      <c r="A123" s="2"/>
      <c r="B123" s="14" t="s">
        <v>321</v>
      </c>
      <c r="C123" s="19"/>
      <c r="D123" s="19"/>
      <c r="E123" s="73"/>
      <c r="F123" s="25"/>
      <c r="G123" s="5"/>
      <c r="H123" s="5"/>
      <c r="I123" s="5"/>
      <c r="J123" s="5"/>
    </row>
    <row r="124" spans="1:10" ht="21" customHeight="1" x14ac:dyDescent="0.5">
      <c r="A124" s="2"/>
      <c r="B124" s="14" t="s">
        <v>322</v>
      </c>
      <c r="C124" s="19"/>
      <c r="D124" s="19"/>
      <c r="E124" s="19"/>
      <c r="F124" s="19"/>
      <c r="G124" s="19"/>
      <c r="H124" s="19"/>
      <c r="I124" s="19"/>
      <c r="J124" s="19"/>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dimension ref="B1:M42"/>
  <sheetViews>
    <sheetView showGridLines="0" zoomScale="70" zoomScaleNormal="70" zoomScaleSheetLayoutView="70" workbookViewId="0"/>
  </sheetViews>
  <sheetFormatPr baseColWidth="10" defaultColWidth="8.84375" defaultRowHeight="12.5" x14ac:dyDescent="0.25"/>
  <cols>
    <col min="1" max="2" width="15.765625" style="145" customWidth="1"/>
    <col min="3" max="3" width="39.84375" style="145" customWidth="1"/>
    <col min="4" max="4" width="3.765625" style="145" customWidth="1"/>
    <col min="5" max="5" width="75.765625" style="145" customWidth="1"/>
    <col min="6" max="6" width="1.765625" style="145" customWidth="1"/>
    <col min="7" max="7" width="15.765625" style="145" customWidth="1"/>
    <col min="8" max="8" width="10.765625" style="145" customWidth="1"/>
    <col min="9" max="9" width="3.765625" style="145" customWidth="1"/>
    <col min="10" max="10" width="75.765625" style="145" customWidth="1"/>
    <col min="11" max="11" width="1.765625" style="145" customWidth="1"/>
    <col min="12" max="12" width="15.765625" style="145" customWidth="1"/>
    <col min="13" max="16384" width="8.84375" style="145"/>
  </cols>
  <sheetData>
    <row r="1" spans="2:13" ht="33" customHeight="1" x14ac:dyDescent="0.25">
      <c r="D1" s="336" t="s">
        <v>411</v>
      </c>
      <c r="E1" s="336"/>
      <c r="F1" s="336"/>
      <c r="G1" s="336"/>
      <c r="H1" s="336"/>
      <c r="I1" s="336"/>
      <c r="J1" s="336"/>
      <c r="K1" s="336"/>
      <c r="L1" s="336"/>
    </row>
    <row r="2" spans="2:13" ht="33" customHeight="1" x14ac:dyDescent="0.5">
      <c r="B2" s="146"/>
      <c r="D2" s="336"/>
      <c r="E2" s="336"/>
      <c r="F2" s="336"/>
      <c r="G2" s="336"/>
      <c r="H2" s="336"/>
      <c r="I2" s="336"/>
      <c r="J2" s="336"/>
      <c r="K2" s="336"/>
      <c r="L2" s="336"/>
    </row>
    <row r="3" spans="2:13" ht="20" customHeight="1" x14ac:dyDescent="0.5">
      <c r="B3" s="146"/>
      <c r="D3" s="336"/>
      <c r="E3" s="336"/>
      <c r="F3" s="336"/>
      <c r="G3" s="336"/>
      <c r="H3" s="336"/>
      <c r="I3" s="336"/>
      <c r="J3" s="336"/>
      <c r="K3" s="336"/>
      <c r="L3" s="336"/>
    </row>
    <row r="4" spans="2:13" ht="15" customHeight="1" thickBot="1" x14ac:dyDescent="0.55000000000000004">
      <c r="B4" s="146"/>
    </row>
    <row r="5" spans="2:13" ht="45.5" thickBot="1" x14ac:dyDescent="0.3">
      <c r="D5" s="153" t="s">
        <v>420</v>
      </c>
      <c r="E5" s="154"/>
      <c r="F5" s="155"/>
      <c r="G5" s="155"/>
      <c r="H5" s="155"/>
      <c r="I5" s="153"/>
      <c r="J5" s="154"/>
      <c r="K5" s="155"/>
      <c r="L5" s="155"/>
    </row>
    <row r="6" spans="2:13" ht="9" customHeight="1" x14ac:dyDescent="0.5">
      <c r="C6" s="156"/>
      <c r="D6" s="157"/>
      <c r="E6" s="157"/>
      <c r="F6" s="157"/>
      <c r="G6" s="157"/>
      <c r="H6" s="148"/>
      <c r="I6" s="157"/>
      <c r="J6" s="157"/>
      <c r="K6" s="157"/>
      <c r="L6" s="157"/>
    </row>
    <row r="7" spans="2:13" ht="8.25" customHeight="1" x14ac:dyDescent="0.5">
      <c r="D7" s="157"/>
      <c r="E7" s="157"/>
      <c r="F7" s="157"/>
      <c r="G7" s="157"/>
      <c r="H7" s="148"/>
      <c r="I7" s="157"/>
      <c r="J7" s="157"/>
      <c r="K7" s="157"/>
      <c r="L7" s="157"/>
    </row>
    <row r="8" spans="2:13" s="158" customFormat="1" ht="30" customHeight="1" x14ac:dyDescent="0.55000000000000004">
      <c r="C8" s="247"/>
      <c r="D8" s="248" t="s">
        <v>1</v>
      </c>
      <c r="E8" s="249" t="s">
        <v>26</v>
      </c>
      <c r="F8" s="250"/>
      <c r="G8" s="251"/>
      <c r="H8" s="250"/>
      <c r="I8" s="248" t="s">
        <v>1</v>
      </c>
      <c r="J8" s="257" t="s">
        <v>50</v>
      </c>
      <c r="K8" s="250" t="s">
        <v>2</v>
      </c>
      <c r="L8" s="258" t="s">
        <v>21</v>
      </c>
    </row>
    <row r="9" spans="2:13" s="158" customFormat="1" ht="30" customHeight="1" x14ac:dyDescent="0.55000000000000004">
      <c r="B9" s="163"/>
      <c r="C9" s="247"/>
      <c r="D9" s="248" t="s">
        <v>1</v>
      </c>
      <c r="E9" s="257" t="s">
        <v>43</v>
      </c>
      <c r="F9" s="250" t="s">
        <v>2</v>
      </c>
      <c r="G9" s="258" t="s">
        <v>21</v>
      </c>
      <c r="H9" s="250"/>
      <c r="I9" s="248" t="s">
        <v>1</v>
      </c>
      <c r="J9" s="257" t="s">
        <v>51</v>
      </c>
      <c r="K9" s="250" t="s">
        <v>2</v>
      </c>
      <c r="L9" s="258" t="s">
        <v>21</v>
      </c>
    </row>
    <row r="10" spans="2:13" s="158" customFormat="1" ht="30" customHeight="1" x14ac:dyDescent="0.55000000000000004">
      <c r="B10" s="163"/>
      <c r="C10" s="247"/>
      <c r="D10" s="248" t="s">
        <v>1</v>
      </c>
      <c r="E10" s="257" t="s">
        <v>44</v>
      </c>
      <c r="F10" s="250" t="s">
        <v>2</v>
      </c>
      <c r="G10" s="258" t="s">
        <v>21</v>
      </c>
      <c r="H10" s="250"/>
      <c r="I10" s="248" t="s">
        <v>1</v>
      </c>
      <c r="J10" s="257" t="s">
        <v>52</v>
      </c>
      <c r="K10" s="250" t="s">
        <v>2</v>
      </c>
      <c r="L10" s="258" t="s">
        <v>21</v>
      </c>
    </row>
    <row r="11" spans="2:13" s="158" customFormat="1" ht="30" customHeight="1" x14ac:dyDescent="0.55000000000000004">
      <c r="B11" s="163"/>
      <c r="C11" s="247"/>
      <c r="D11" s="248" t="s">
        <v>1</v>
      </c>
      <c r="E11" s="257" t="s">
        <v>45</v>
      </c>
      <c r="F11" s="250" t="s">
        <v>2</v>
      </c>
      <c r="G11" s="258" t="s">
        <v>21</v>
      </c>
      <c r="H11" s="250"/>
      <c r="I11" s="248" t="s">
        <v>1</v>
      </c>
      <c r="J11" s="257" t="s">
        <v>53</v>
      </c>
      <c r="K11" s="250" t="s">
        <v>2</v>
      </c>
      <c r="L11" s="258" t="s">
        <v>21</v>
      </c>
    </row>
    <row r="12" spans="2:13" s="158" customFormat="1" ht="30" customHeight="1" x14ac:dyDescent="0.55000000000000004">
      <c r="B12" s="163"/>
      <c r="C12" s="247"/>
      <c r="D12" s="248" t="s">
        <v>1</v>
      </c>
      <c r="E12" s="257" t="s">
        <v>46</v>
      </c>
      <c r="F12" s="250" t="s">
        <v>2</v>
      </c>
      <c r="G12" s="258" t="s">
        <v>21</v>
      </c>
      <c r="H12" s="250"/>
      <c r="I12" s="248" t="s">
        <v>1</v>
      </c>
      <c r="J12" s="257" t="s">
        <v>54</v>
      </c>
      <c r="K12" s="250" t="s">
        <v>2</v>
      </c>
      <c r="L12" s="258" t="s">
        <v>21</v>
      </c>
    </row>
    <row r="13" spans="2:13" s="158" customFormat="1" ht="30" customHeight="1" x14ac:dyDescent="0.55000000000000004">
      <c r="B13" s="163"/>
      <c r="C13" s="247"/>
      <c r="D13" s="248" t="s">
        <v>1</v>
      </c>
      <c r="E13" s="257" t="s">
        <v>47</v>
      </c>
      <c r="F13" s="250" t="s">
        <v>2</v>
      </c>
      <c r="G13" s="258" t="s">
        <v>21</v>
      </c>
      <c r="H13" s="250"/>
      <c r="I13" s="248" t="s">
        <v>1</v>
      </c>
      <c r="J13" s="257" t="s">
        <v>55</v>
      </c>
      <c r="K13" s="250" t="s">
        <v>2</v>
      </c>
      <c r="L13" s="258" t="s">
        <v>21</v>
      </c>
    </row>
    <row r="14" spans="2:13" s="158" customFormat="1" ht="30" customHeight="1" x14ac:dyDescent="0.55000000000000004">
      <c r="B14" s="163"/>
      <c r="C14" s="247"/>
      <c r="D14" s="260" t="s">
        <v>1</v>
      </c>
      <c r="E14" s="257" t="s">
        <v>76</v>
      </c>
      <c r="F14" s="250" t="s">
        <v>2</v>
      </c>
      <c r="G14" s="258" t="s">
        <v>21</v>
      </c>
      <c r="H14" s="250"/>
      <c r="I14" s="248" t="s">
        <v>1</v>
      </c>
      <c r="J14" s="257" t="s">
        <v>56</v>
      </c>
      <c r="K14" s="250" t="s">
        <v>2</v>
      </c>
      <c r="L14" s="258" t="s">
        <v>21</v>
      </c>
    </row>
    <row r="15" spans="2:13" s="158" customFormat="1" ht="30" customHeight="1" x14ac:dyDescent="0.55000000000000004">
      <c r="B15" s="163"/>
      <c r="C15" s="247"/>
      <c r="D15" s="260" t="s">
        <v>1</v>
      </c>
      <c r="E15" s="257" t="s">
        <v>77</v>
      </c>
      <c r="F15" s="250" t="s">
        <v>2</v>
      </c>
      <c r="G15" s="258" t="s">
        <v>21</v>
      </c>
      <c r="H15" s="250"/>
      <c r="I15" s="248" t="s">
        <v>1</v>
      </c>
      <c r="J15" s="257" t="s">
        <v>57</v>
      </c>
      <c r="K15" s="250" t="s">
        <v>2</v>
      </c>
      <c r="L15" s="258" t="s">
        <v>21</v>
      </c>
      <c r="M15" s="145"/>
    </row>
    <row r="16" spans="2:13" s="158" customFormat="1" ht="30" customHeight="1" x14ac:dyDescent="0.55000000000000004">
      <c r="B16" s="163"/>
      <c r="C16" s="247"/>
      <c r="D16" s="248" t="s">
        <v>1</v>
      </c>
      <c r="E16" s="257" t="s">
        <v>59</v>
      </c>
      <c r="F16" s="250" t="s">
        <v>2</v>
      </c>
      <c r="G16" s="258" t="s">
        <v>21</v>
      </c>
      <c r="H16" s="250"/>
      <c r="I16" s="248" t="s">
        <v>1</v>
      </c>
      <c r="J16" s="257" t="s">
        <v>63</v>
      </c>
      <c r="K16" s="250" t="s">
        <v>2</v>
      </c>
      <c r="L16" s="258" t="s">
        <v>21</v>
      </c>
      <c r="M16" s="145"/>
    </row>
    <row r="17" spans="2:13" s="158" customFormat="1" ht="30" customHeight="1" x14ac:dyDescent="0.55000000000000004">
      <c r="B17" s="163"/>
      <c r="C17" s="259"/>
      <c r="D17" s="248" t="s">
        <v>1</v>
      </c>
      <c r="E17" s="257" t="s">
        <v>60</v>
      </c>
      <c r="F17" s="250" t="s">
        <v>2</v>
      </c>
      <c r="G17" s="258" t="s">
        <v>21</v>
      </c>
      <c r="I17" s="248" t="s">
        <v>1</v>
      </c>
      <c r="J17" s="257" t="s">
        <v>64</v>
      </c>
      <c r="K17" s="250" t="s">
        <v>2</v>
      </c>
      <c r="L17" s="258" t="s">
        <v>21</v>
      </c>
    </row>
    <row r="18" spans="2:13" s="158" customFormat="1" ht="30" customHeight="1" x14ac:dyDescent="0.55000000000000004">
      <c r="B18" s="163"/>
      <c r="C18" s="259"/>
      <c r="D18" s="248" t="s">
        <v>1</v>
      </c>
      <c r="E18" s="257" t="s">
        <v>61</v>
      </c>
      <c r="F18" s="250" t="s">
        <v>2</v>
      </c>
      <c r="G18" s="258" t="s">
        <v>21</v>
      </c>
    </row>
    <row r="19" spans="2:13" s="158" customFormat="1" ht="30" customHeight="1" x14ac:dyDescent="0.55000000000000004">
      <c r="B19" s="163"/>
      <c r="C19" s="247"/>
      <c r="D19" s="248" t="s">
        <v>1</v>
      </c>
      <c r="E19" s="257" t="s">
        <v>48</v>
      </c>
      <c r="F19" s="250" t="s">
        <v>2</v>
      </c>
      <c r="G19" s="258" t="s">
        <v>21</v>
      </c>
      <c r="H19" s="259"/>
    </row>
    <row r="20" spans="2:13" s="158" customFormat="1" ht="30" customHeight="1" x14ac:dyDescent="0.55000000000000004">
      <c r="B20" s="163"/>
      <c r="C20" s="247"/>
      <c r="D20" s="248" t="s">
        <v>1</v>
      </c>
      <c r="E20" s="257" t="s">
        <v>49</v>
      </c>
      <c r="F20" s="250" t="s">
        <v>2</v>
      </c>
      <c r="G20" s="258" t="s">
        <v>21</v>
      </c>
      <c r="H20" s="259"/>
    </row>
    <row r="21" spans="2:13" ht="30" customHeight="1" x14ac:dyDescent="0.55000000000000004">
      <c r="C21" s="259"/>
      <c r="D21" s="248" t="s">
        <v>1</v>
      </c>
      <c r="E21" s="257" t="s">
        <v>58</v>
      </c>
      <c r="F21" s="250" t="s">
        <v>2</v>
      </c>
      <c r="G21" s="258" t="s">
        <v>21</v>
      </c>
      <c r="H21" s="250"/>
      <c r="M21" s="158"/>
    </row>
    <row r="22" spans="2:13" ht="30" customHeight="1" x14ac:dyDescent="0.55000000000000004">
      <c r="C22" s="259"/>
      <c r="H22" s="250"/>
      <c r="I22" s="247"/>
      <c r="J22" s="247"/>
      <c r="K22" s="247"/>
      <c r="L22" s="247"/>
    </row>
    <row r="23" spans="2:13" ht="30" customHeight="1" x14ac:dyDescent="0.55000000000000004">
      <c r="C23" s="259"/>
      <c r="H23" s="252"/>
      <c r="I23" s="261"/>
      <c r="J23" s="252"/>
      <c r="K23" s="250" t="s">
        <v>2</v>
      </c>
      <c r="L23" s="252"/>
    </row>
    <row r="24" spans="2:13" ht="30" customHeight="1" x14ac:dyDescent="0.5">
      <c r="C24" s="259"/>
      <c r="H24" s="252"/>
      <c r="I24" s="261"/>
      <c r="J24" s="252"/>
      <c r="K24" s="252"/>
      <c r="L24" s="252"/>
    </row>
    <row r="25" spans="2:13" ht="21" customHeight="1" x14ac:dyDescent="0.5">
      <c r="D25" s="170"/>
      <c r="E25" s="171"/>
      <c r="F25" s="172"/>
      <c r="G25" s="173"/>
      <c r="H25" s="252"/>
      <c r="I25" s="261"/>
      <c r="J25" s="252"/>
      <c r="K25" s="252"/>
      <c r="L25" s="252"/>
    </row>
    <row r="26" spans="2:13" ht="21" customHeight="1" x14ac:dyDescent="0.55000000000000004">
      <c r="D26" s="170"/>
      <c r="E26" s="171"/>
      <c r="F26" s="172"/>
      <c r="G26" s="173"/>
      <c r="H26" s="252"/>
      <c r="I26" s="261"/>
      <c r="J26" s="257"/>
      <c r="K26" s="250"/>
      <c r="L26" s="258"/>
    </row>
    <row r="27" spans="2:13" ht="21" customHeight="1" x14ac:dyDescent="0.55000000000000004">
      <c r="D27" s="170"/>
      <c r="E27" s="171"/>
      <c r="F27" s="172"/>
      <c r="G27" s="173"/>
      <c r="H27" s="166"/>
      <c r="I27" s="261"/>
      <c r="J27" s="257"/>
      <c r="K27" s="250"/>
      <c r="L27" s="258"/>
    </row>
    <row r="28" spans="2:13" ht="21" customHeight="1" x14ac:dyDescent="0.35">
      <c r="D28" s="170"/>
      <c r="E28" s="171"/>
      <c r="F28" s="172"/>
      <c r="G28" s="173"/>
    </row>
    <row r="29" spans="2:13" ht="21" customHeight="1" x14ac:dyDescent="0.35">
      <c r="D29" s="170"/>
      <c r="E29" s="171"/>
      <c r="F29" s="172"/>
      <c r="G29" s="173"/>
    </row>
    <row r="30" spans="2:13" ht="21" customHeight="1" x14ac:dyDescent="0.35">
      <c r="D30" s="174"/>
      <c r="E30" s="171"/>
      <c r="F30" s="172"/>
      <c r="G30" s="173"/>
    </row>
    <row r="31" spans="2:13" ht="21" customHeight="1" x14ac:dyDescent="0.35">
      <c r="D31" s="174"/>
      <c r="E31" s="171"/>
      <c r="F31" s="172"/>
      <c r="G31" s="173"/>
    </row>
    <row r="32" spans="2:13" ht="21" customHeight="1" x14ac:dyDescent="0.35">
      <c r="D32" s="174"/>
      <c r="E32" s="171"/>
      <c r="F32" s="172"/>
      <c r="G32" s="173"/>
    </row>
    <row r="33" spans="4:12" ht="21" customHeight="1" x14ac:dyDescent="0.35">
      <c r="D33" s="174"/>
      <c r="E33" s="171"/>
      <c r="F33" s="172"/>
      <c r="G33" s="173"/>
    </row>
    <row r="34" spans="4:12" ht="21" customHeight="1" x14ac:dyDescent="0.35">
      <c r="D34" s="174"/>
      <c r="E34" s="171"/>
      <c r="F34" s="172"/>
      <c r="G34" s="173"/>
    </row>
    <row r="35" spans="4:12" ht="21" customHeight="1" x14ac:dyDescent="0.35">
      <c r="D35" s="174"/>
      <c r="E35" s="171"/>
      <c r="F35" s="172"/>
      <c r="G35" s="173"/>
    </row>
    <row r="36" spans="4:12" ht="21" customHeight="1" x14ac:dyDescent="0.35">
      <c r="D36" s="174"/>
      <c r="E36" s="171"/>
      <c r="F36" s="172"/>
      <c r="G36" s="173"/>
    </row>
    <row r="37" spans="4:12" ht="21" customHeight="1" x14ac:dyDescent="0.35">
      <c r="D37" s="174"/>
      <c r="E37" s="171"/>
      <c r="F37" s="172"/>
      <c r="G37" s="173"/>
    </row>
    <row r="38" spans="4:12" ht="21" customHeight="1" x14ac:dyDescent="0.35">
      <c r="D38" s="175"/>
      <c r="E38" s="171"/>
      <c r="F38" s="172"/>
      <c r="G38" s="173"/>
    </row>
    <row r="39" spans="4:12" ht="21" customHeight="1" x14ac:dyDescent="0.35">
      <c r="D39" s="175"/>
      <c r="E39" s="171"/>
      <c r="F39" s="172"/>
      <c r="G39" s="173"/>
    </row>
    <row r="40" spans="4:12" ht="18" customHeight="1" x14ac:dyDescent="0.35">
      <c r="D40" s="176"/>
      <c r="E40" s="177"/>
      <c r="F40" s="158"/>
      <c r="G40" s="178"/>
    </row>
    <row r="42" spans="4:12" ht="36" x14ac:dyDescent="0.35">
      <c r="I42" s="176"/>
      <c r="J42" s="177"/>
      <c r="K42" s="158"/>
      <c r="L42" s="178"/>
    </row>
  </sheetData>
  <mergeCells count="1">
    <mergeCell ref="D1:L3"/>
  </mergeCells>
  <hyperlinks>
    <hyperlink ref="E8" location="Summary_Secondary_Seg!A1" tooltip="Resumen Segmentos" display="Summary Secondary Segments" xr:uid="{34FB17EA-A50B-4A58-AE38-1AF04796D186}"/>
    <hyperlink ref="E9" location="Spain!A1" tooltip="Spain - EUR" display="• Spain - EUR ……………………………………………………………………………………………………………………………………." xr:uid="{39CB3FC0-F1BE-40F6-B28F-8CD8C35643A4}"/>
    <hyperlink ref="E19" location="Mexico_EUR!A1" tooltip="Mexico - EUR" display="• Mexico - EUR …………………………………………………………………………………………………………………………." xr:uid="{E71120D7-F1A6-49E8-896B-03ECFD827383}"/>
    <hyperlink ref="E13" location="Portugal!A1" tooltip="Portugal - EUR" display="• Portugal - EUR ………………………………………………………………………………………………………………………………." xr:uid="{020CAA58-AE39-4453-BB23-3085187DF6EF}"/>
    <hyperlink ref="E10" location="UK_EUR!A1" tooltip="UK - EUR" display="• UK - EUR ……………………………………………………………………………………." xr:uid="{9F6CCED1-9A9A-4750-9A31-0306460F8F8B}"/>
    <hyperlink ref="E16" location="USA_EUR!A1" tooltip="USA - EUR" display="• USA - EUR …………………………………………………………………………………………………………………………." xr:uid="{440160AB-A692-4737-9BFF-346DCB30DC76}"/>
    <hyperlink ref="E11" location="'UK_EUR-KTES'!A1" tooltip=" UK - Constant EUR" display="• UK - Constant EUR ……………………………………………………………………………………." xr:uid="{7E96031E-00CF-449B-A361-43E926ED751F}"/>
    <hyperlink ref="E12" location="UK_GBP!A1" tooltip="UK - GBP" display="• UK - GBP ……………………………………………………………………………………………………..." xr:uid="{6BC50C97-2C0B-4B11-B0D2-40E5DDD54B79}"/>
    <hyperlink ref="E17" location="'USA_EUR-KTES'!A1" tooltip="USA - Constant EUR" display="• USA - Constant EUR …………………………………………………………………………………………………" xr:uid="{02F8719F-BB23-460B-9458-6283C98570EC}"/>
    <hyperlink ref="E18" location="USA_USD!A1" tooltip="USA - USD" display="• USA - USD …………………………………………………………………………………………………………………………." xr:uid="{0C0B2A91-F09F-43D4-8F00-5D15C570D67E}"/>
    <hyperlink ref="E20" location="'Mexico_EUR-KTES'!A1" tooltip="Mexico - Constant EUR" display="• Mexico - Constant EUR …………………………………………………………………………………………………" xr:uid="{20CB4158-FA3D-4743-8E15-8DA2AFB18254}"/>
    <hyperlink ref="E21" location="Mexico_MXN!A1" tooltip="Mexico - MXN" display="• Mexico - MXN …………………………………………………………………………………………………………………………." xr:uid="{2C561203-9F25-48DB-A57F-4824BA869FF0}"/>
    <hyperlink ref="G9:G24" location="Europe_EUR!A71" tooltip="Quarterly EUROPE - EUR" display="Quarterly" xr:uid="{421D7953-EC24-4106-B96F-AFE141DA7B78}"/>
    <hyperlink ref="G9" location="Spain!A71" tooltip="Quarterly Spain - EUR" display="Quarterly" xr:uid="{8E9E8D52-F566-43DD-8323-61D17D243512}"/>
    <hyperlink ref="G10" location="UK_EUR!A71" tooltip="Quarterly UK - EUR" display="Quarterly" xr:uid="{188B909B-F752-43FB-850D-F6C10E043D84}"/>
    <hyperlink ref="G11" location="'UK_EUR-KTES'!A71" tooltip="Quarterly UK - Constant EUR" display="Quarterly" xr:uid="{BB96194B-6BF2-458B-8A6A-D58D80762D7A}"/>
    <hyperlink ref="G12" location="UK_GBP!A71" tooltip="Quarterly UK - GBP" display="Quarterly" xr:uid="{6C39B6BD-B5B0-4E39-8F29-0363EB35DC4A}"/>
    <hyperlink ref="G13" location="Portugal!A71" tooltip="Quarterly Portugal - EUR" display="Quarterly" xr:uid="{A6F51820-CC0D-40B0-A57E-0F361DDEBEF7}"/>
    <hyperlink ref="G16" location="USA_EUR!A71" tooltip="Quarterly USA - EUR" display="Quarterly" xr:uid="{2B592F2B-10D4-45C0-BB14-BAAE43B6977B}"/>
    <hyperlink ref="G17" location="'USA_EUR-KTES'!A71" tooltip="Quarterly USA - Constant EUR" display="Quarterly" xr:uid="{A6F0936A-7624-476E-869D-9905170C0F2E}"/>
    <hyperlink ref="G18" location="USA_USD!A71" tooltip="Quarterly USA - USD" display="Quarterly" xr:uid="{EB11CB43-E56F-4406-B772-236F08A3FCC3}"/>
    <hyperlink ref="G19" location="Mexico_EUR!A71" tooltip="Quarterly Mexico - EUR" display="Quarterly" xr:uid="{E2052D02-D3E8-4D8D-9864-39DC1C19F30D}"/>
    <hyperlink ref="G20" location="'Mexico_EUR-KTES'!A71" tooltip="Quarterly Mexico - Constant EUR" display="Quarterly" xr:uid="{48AB1F2F-C5A1-4275-826F-F154F05B234F}"/>
    <hyperlink ref="G21" location="Mexico_MXN!A71" tooltip="Quarterly Mexico - MXN" display="Quarterly" xr:uid="{9631AC62-B45B-4205-8B3B-5559A4E8D673}"/>
    <hyperlink ref="J11" location="Chile_EUR!A1" tooltip="Chile - EUR" display="• Chile - EUR ………………………………………………………………………………………………………………………………." xr:uid="{4CF0FA61-B6AA-4E77-A324-057A3430B053}"/>
    <hyperlink ref="J8" location="Brazil_EUR!A1" tooltip="Brazil - EUR" display="• Brazil - EUR …………………………………………………………………………………………………………………………….." xr:uid="{FB17C105-4855-4B8F-A61D-7406646DCC07}"/>
    <hyperlink ref="J9" location="'Brazil_EUR-KTES'!A1" tooltip="Brazil - Constant EUR" display="• Brazil - Constant EUR ……………………………………………………………………………………………………" xr:uid="{D640E61C-158E-497D-B71B-B898E169DB25}"/>
    <hyperlink ref="J10" location="Brazil_BRL!A1" tooltip="Brazil - BRL" display="• Brazil - BRL …………………………………………………………………………………………………………………………….." xr:uid="{644AE4F1-583E-4127-B6AD-71B3F216AE01}"/>
    <hyperlink ref="J12" location="'Chile_EUR-KTES'!A1" tooltip="Chile - Constant EUR" display="• Chile - Constant EUR ……………………………………………………………………………………………………….." xr:uid="{4EB968D9-7F88-4B1D-A83A-485EB939ED1F}"/>
    <hyperlink ref="J13" location="Chile_CLP!A1" tooltip="Chile - CLP" display="• Chile - CLP ………………………………………………………………………………………………………………………………." xr:uid="{A4B2BE9A-92E7-44A9-8655-8A68B937E46B}"/>
    <hyperlink ref="J14" location="Argentina_EUR!A1" tooltip="Argentina - EUR" display="        • Argentina - EUR ………………………………………………………………………………………………………………………………." xr:uid="{5E92652F-167F-478F-8CEC-795950C83AEE}"/>
    <hyperlink ref="L8" location="Brazil_EUR!A71" tooltip="Quarterly Brazil - EUR" display="Quarterly" xr:uid="{D88E57DA-4FED-4803-B0BE-0294C132FAB0}"/>
    <hyperlink ref="L9" location="'Brazil_EUR-KTES'!A71" tooltip="Quarterly Brazil - Constant EUR" display="Quarterly" xr:uid="{820CF99D-CF6E-4CE4-8757-B25A93348721}"/>
    <hyperlink ref="L10" location="Brazil_BRL!A71" tooltip="Quarterly Brazil - BRL" display="Quarterly" xr:uid="{41A62A9C-53BF-4D72-93CF-C22C4F67E4F4}"/>
    <hyperlink ref="L11" location="Chile_EUR!A71" tooltip="Quarterly  Chile - EUR" display="Quarterly" xr:uid="{D556A04C-E0BE-40F7-9BB5-93B396762AFD}"/>
    <hyperlink ref="L12" location="'Chile_EUR-KTES'!A71" tooltip="Quarterly Chile - Constant EUR" display="Quarterly" xr:uid="{CD671F4A-1397-4610-A44A-17903BD4B408}"/>
    <hyperlink ref="L13" location="Chile_CLP!A71" tooltip="Quarterly  Chile - CLP" display="Quarterly" xr:uid="{B97BE68A-8248-45B2-82D0-9EFD876BB62A}"/>
    <hyperlink ref="L14" location="Argentina_EUR!A71" tooltip="Quarterly Argentina - EUR" display="Quarterly" xr:uid="{0A124DA9-63F1-4EED-9C62-C31E1B6E3AC3}"/>
    <hyperlink ref="E14" location="OBE_EUR!A1" tooltip="DIGITAL CONSUMER BANK - EUR" display="Openbank Europe - EUR ………………………………………………………………………………………………………………………………" xr:uid="{E213860F-8E21-44B5-99B8-05169D156FE1}"/>
    <hyperlink ref="J15" location="Argentina_ARS!A1" tooltip="Argentina - ARS" display="        • Argentina - ARS ………………………………………………………………………………………………………………………………." xr:uid="{BC645288-8766-4B0D-BEB3-006DBAD6A6CC}"/>
    <hyperlink ref="L15" location="Argentina_ARS!A71" tooltip="Quarterly Argentina - ARS" display="Quarterly" xr:uid="{36BFA3E7-253A-4F93-9AC8-7757DC880FD2}"/>
    <hyperlink ref="G14" location="DCBE_EUR!A72" tooltip="Quarterly DIGITAL CONSUMER BANK - EUR" display="Quarterly series" xr:uid="{08F64BB3-76DE-4124-9430-D6D3848B5FED}"/>
    <hyperlink ref="E15" location="'OBE_EUR-KTES'!A1" tooltip="DIGITAL CONSUMER BANK - Constant EUR" display="Openbank Europe - Constant EUR ………………………………………………………………………………………………………………………………" xr:uid="{0EFF5DEA-0500-4CFF-BB13-8327D4728F2D}"/>
    <hyperlink ref="G15" location="'DCBE_EUR-KTES'!A72" tooltip="Quarterly DIGITAL CONSUMER BANK - Constant EUR" display="Quarterly series" xr:uid="{68F705E2-40DB-4EE6-A952-7A041FBE9908}"/>
    <hyperlink ref="L16" location="Rest_of_Group_EUR!A73" tooltip="Quarterly Argentina - ARS" display="Quarterly series" xr:uid="{2FEE2E77-4A50-4CA8-A132-C7E3D120285B}"/>
    <hyperlink ref="L17" location="'Rest_of_Group_EUR-KTES'!A73" tooltip="Quarterly Argentina - ARS" display="Quarterly series" xr:uid="{A85B2409-FBFC-48AA-83EE-B4A80DCB8A15}"/>
    <hyperlink ref="J16" location="Rest_of_Group_EUR!A1" display="Rest of the Group - EUR …............................................................................................." xr:uid="{0DEA958A-3C38-4BC5-9FA1-69EDA7EE5DCE}"/>
    <hyperlink ref="J17" location="Rest_of_Group_EUR!A1" display="Rest of the Group - Constant EUR …..........................................................................." xr:uid="{623E5845-B2DF-4718-BF5E-FC36C1EFEA4F}"/>
  </hyperlinks>
  <pageMargins left="0" right="0" top="0.98425196850393704" bottom="0.98425196850393704" header="0" footer="0"/>
  <pageSetup paperSize="9" scale="2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dimension ref="A1:M93"/>
  <sheetViews>
    <sheetView showGridLines="0" zoomScale="70" zoomScaleNormal="70" zoomScaleSheetLayoutView="70" workbookViewId="0"/>
  </sheetViews>
  <sheetFormatPr baseColWidth="10" defaultColWidth="10.84375" defaultRowHeight="15.5" x14ac:dyDescent="0.35"/>
  <cols>
    <col min="1" max="1" width="3.07421875" style="1" customWidth="1"/>
    <col min="2" max="2" width="70.765625" customWidth="1"/>
    <col min="3" max="10" width="11.765625" customWidth="1"/>
    <col min="11" max="11" width="9.07421875" style="1" customWidth="1"/>
  </cols>
  <sheetData>
    <row r="1" spans="1:11" ht="25" customHeight="1" x14ac:dyDescent="0.35"/>
    <row r="2" spans="1:11" s="1" customFormat="1" ht="75" customHeight="1" x14ac:dyDescent="0.5">
      <c r="A2" s="2"/>
      <c r="B2" s="2"/>
      <c r="C2" s="2"/>
      <c r="D2" s="2"/>
      <c r="E2" s="2"/>
      <c r="F2" s="2"/>
      <c r="G2" s="2"/>
      <c r="H2" s="2"/>
      <c r="I2" s="2"/>
      <c r="J2" s="2"/>
      <c r="K2" s="2"/>
    </row>
    <row r="3" spans="1:11" s="1" customFormat="1" ht="29" x14ac:dyDescent="0.5">
      <c r="A3" s="2"/>
      <c r="B3" s="4" t="s">
        <v>351</v>
      </c>
      <c r="C3" s="5"/>
      <c r="D3" s="5"/>
      <c r="E3" s="5"/>
      <c r="F3" s="5"/>
      <c r="G3" s="5"/>
      <c r="H3" s="5"/>
      <c r="I3" s="5"/>
      <c r="J3" s="5"/>
      <c r="K3" s="2"/>
    </row>
    <row r="4" spans="1:11" s="1" customFormat="1" ht="40" customHeight="1" thickBot="1" x14ac:dyDescent="0.75">
      <c r="A4" s="2"/>
      <c r="B4" s="5"/>
      <c r="C4" s="94" t="s">
        <v>95</v>
      </c>
      <c r="D4" s="94"/>
      <c r="E4" s="94"/>
      <c r="F4" s="95"/>
      <c r="G4" s="96" t="s">
        <v>105</v>
      </c>
      <c r="H4" s="96"/>
      <c r="I4" s="96"/>
      <c r="J4" s="96"/>
      <c r="K4" s="2"/>
    </row>
    <row r="5" spans="1:11" s="1" customFormat="1" ht="21" customHeight="1" thickBot="1" x14ac:dyDescent="0.55000000000000004">
      <c r="A5" s="2"/>
      <c r="B5" s="5"/>
      <c r="C5" s="97"/>
      <c r="D5" s="97"/>
      <c r="E5" s="7" t="s">
        <v>15</v>
      </c>
      <c r="F5" s="98"/>
      <c r="G5" s="97"/>
      <c r="H5" s="97"/>
      <c r="I5" s="7" t="s">
        <v>15</v>
      </c>
      <c r="J5" s="99"/>
      <c r="K5" s="2"/>
    </row>
    <row r="6" spans="1:11" s="1" customFormat="1" ht="21" customHeight="1" thickBot="1" x14ac:dyDescent="0.55000000000000004">
      <c r="A6" s="2"/>
      <c r="B6" s="5"/>
      <c r="C6" s="9">
        <v>2025</v>
      </c>
      <c r="D6" s="9">
        <v>2024</v>
      </c>
      <c r="E6" s="9" t="s">
        <v>0</v>
      </c>
      <c r="F6" s="100" t="s">
        <v>31</v>
      </c>
      <c r="G6" s="9">
        <v>2025</v>
      </c>
      <c r="H6" s="9">
        <v>2024</v>
      </c>
      <c r="I6" s="9" t="s">
        <v>0</v>
      </c>
      <c r="J6" s="86" t="s">
        <v>31</v>
      </c>
      <c r="K6" s="2"/>
    </row>
    <row r="7" spans="1:11" s="1" customFormat="1" ht="21" customHeight="1" x14ac:dyDescent="0.5">
      <c r="A7" s="2"/>
      <c r="B7" s="64" t="s">
        <v>298</v>
      </c>
      <c r="C7" s="5"/>
      <c r="D7" s="5"/>
      <c r="E7" s="8"/>
      <c r="F7" s="102"/>
      <c r="G7" s="5"/>
      <c r="H7" s="5"/>
      <c r="I7" s="8"/>
      <c r="J7" s="8"/>
      <c r="K7" s="2"/>
    </row>
    <row r="8" spans="1:11" s="1" customFormat="1" ht="21" customHeight="1" x14ac:dyDescent="0.5">
      <c r="A8" s="2"/>
      <c r="B8" s="8" t="s">
        <v>352</v>
      </c>
      <c r="C8" s="12">
        <v>7422.5795921999998</v>
      </c>
      <c r="D8" s="12">
        <v>7071.2503227999996</v>
      </c>
      <c r="E8" s="13">
        <v>4.9684179368845269</v>
      </c>
      <c r="F8" s="103">
        <v>4.9684179368845269</v>
      </c>
      <c r="G8" s="12">
        <v>4271.8143778000003</v>
      </c>
      <c r="H8" s="12">
        <v>3762.3054225000001</v>
      </c>
      <c r="I8" s="13">
        <v>13.542466601806042</v>
      </c>
      <c r="J8" s="13">
        <v>13.542466601806042</v>
      </c>
      <c r="K8" s="2"/>
    </row>
    <row r="9" spans="1:11" s="1" customFormat="1" ht="21" customHeight="1" x14ac:dyDescent="0.5">
      <c r="A9" s="2"/>
      <c r="B9" s="8" t="s">
        <v>353</v>
      </c>
      <c r="C9" s="12">
        <v>2094.8047581999999</v>
      </c>
      <c r="D9" s="12">
        <v>1961.6285968</v>
      </c>
      <c r="E9" s="13">
        <v>6.7890609678738318</v>
      </c>
      <c r="F9" s="103">
        <v>8.080938200539121</v>
      </c>
      <c r="G9" s="12">
        <v>1307.4358921999999</v>
      </c>
      <c r="H9" s="12">
        <v>1306.103188</v>
      </c>
      <c r="I9" s="13">
        <v>0.10203667001537499</v>
      </c>
      <c r="J9" s="13">
        <v>1.3130178062498834</v>
      </c>
      <c r="K9" s="2"/>
    </row>
    <row r="10" spans="1:11" s="1" customFormat="1" ht="21" customHeight="1" x14ac:dyDescent="0.5">
      <c r="A10" s="2"/>
      <c r="B10" s="8" t="s">
        <v>354</v>
      </c>
      <c r="C10" s="12">
        <v>1411.7587693</v>
      </c>
      <c r="D10" s="12">
        <v>1491.6201693</v>
      </c>
      <c r="E10" s="13">
        <v>-5.3540037634029867</v>
      </c>
      <c r="F10" s="103">
        <v>-5.3540037634029867</v>
      </c>
      <c r="G10" s="12">
        <v>1009.6637443</v>
      </c>
      <c r="H10" s="12">
        <v>1000.80572</v>
      </c>
      <c r="I10" s="13">
        <v>0.88508929585254681</v>
      </c>
      <c r="J10" s="13">
        <v>0.88508929585254681</v>
      </c>
      <c r="K10" s="2"/>
    </row>
    <row r="11" spans="1:11" s="1" customFormat="1" ht="21" customHeight="1" x14ac:dyDescent="0.5">
      <c r="A11" s="2"/>
      <c r="B11" s="8" t="s">
        <v>355</v>
      </c>
      <c r="C11" s="12">
        <v>3026.4374920999999</v>
      </c>
      <c r="D11" s="12">
        <v>2796.2617481000002</v>
      </c>
      <c r="E11" s="13">
        <v>8.2315521483780678</v>
      </c>
      <c r="F11" s="103">
        <v>8.423333975067985</v>
      </c>
      <c r="G11" s="12">
        <v>771.89409909999995</v>
      </c>
      <c r="H11" s="12">
        <v>641.92584209999995</v>
      </c>
      <c r="I11" s="13">
        <v>20.246615492970509</v>
      </c>
      <c r="J11" s="13">
        <v>20.188774441470979</v>
      </c>
      <c r="K11" s="2"/>
    </row>
    <row r="12" spans="1:11" s="1" customFormat="1" ht="21" customHeight="1" x14ac:dyDescent="0.5">
      <c r="A12" s="2"/>
      <c r="B12" s="8" t="s">
        <v>356</v>
      </c>
      <c r="C12" s="12">
        <v>4038.9278608999998</v>
      </c>
      <c r="D12" s="12">
        <v>3615.2025883000001</v>
      </c>
      <c r="E12" s="13">
        <v>11.720650841845375</v>
      </c>
      <c r="F12" s="103">
        <v>16.554711990492567</v>
      </c>
      <c r="G12" s="12">
        <v>1541.0744771</v>
      </c>
      <c r="H12" s="12">
        <v>1108.7817221</v>
      </c>
      <c r="I12" s="13">
        <v>38.98808452408921</v>
      </c>
      <c r="J12" s="13">
        <v>45.001985041458902</v>
      </c>
      <c r="K12" s="2"/>
    </row>
    <row r="13" spans="1:11" s="1" customFormat="1" ht="21" customHeight="1" x14ac:dyDescent="0.5">
      <c r="A13" s="2"/>
      <c r="B13" s="8" t="s">
        <v>357</v>
      </c>
      <c r="C13" s="12">
        <v>3574.8831393999999</v>
      </c>
      <c r="D13" s="12">
        <v>3551.3805367</v>
      </c>
      <c r="E13" s="13">
        <v>0.66178778807632077</v>
      </c>
      <c r="F13" s="103">
        <v>10.557335836199268</v>
      </c>
      <c r="G13" s="12">
        <v>1704.7025656999999</v>
      </c>
      <c r="H13" s="12">
        <v>1671.4910597999999</v>
      </c>
      <c r="I13" s="13">
        <v>1.9869388893993785</v>
      </c>
      <c r="J13" s="13">
        <v>12.012755851508169</v>
      </c>
      <c r="K13" s="2"/>
    </row>
    <row r="14" spans="1:11" s="1" customFormat="1" ht="21" customHeight="1" x14ac:dyDescent="0.5">
      <c r="A14" s="2"/>
      <c r="B14" s="8" t="s">
        <v>358</v>
      </c>
      <c r="C14" s="12">
        <v>7645.1848916999998</v>
      </c>
      <c r="D14" s="12">
        <v>8317.5442715000008</v>
      </c>
      <c r="E14" s="13">
        <v>-8.0836285068398741</v>
      </c>
      <c r="F14" s="103">
        <v>-0.2465744418959831</v>
      </c>
      <c r="G14" s="12">
        <v>2167.8396816999998</v>
      </c>
      <c r="H14" s="12">
        <v>2422.4551612999999</v>
      </c>
      <c r="I14" s="13">
        <v>-10.510637458542753</v>
      </c>
      <c r="J14" s="13">
        <v>-2.880517206630878</v>
      </c>
      <c r="K14" s="2"/>
    </row>
    <row r="15" spans="1:11" s="1" customFormat="1" ht="21" customHeight="1" x14ac:dyDescent="0.5">
      <c r="A15" s="2"/>
      <c r="B15" s="8" t="s">
        <v>359</v>
      </c>
      <c r="C15" s="12">
        <v>1795.0263551</v>
      </c>
      <c r="D15" s="12">
        <v>1649.5103832</v>
      </c>
      <c r="E15" s="13">
        <v>8.8217675609718516</v>
      </c>
      <c r="F15" s="103">
        <v>14.434687238905422</v>
      </c>
      <c r="G15" s="12">
        <v>729.46732710000003</v>
      </c>
      <c r="H15" s="12">
        <v>628.81117559999996</v>
      </c>
      <c r="I15" s="13">
        <v>16.007373183842645</v>
      </c>
      <c r="J15" s="13">
        <v>21.990919296289299</v>
      </c>
      <c r="K15" s="2"/>
    </row>
    <row r="16" spans="1:11" s="1" customFormat="1" ht="21" customHeight="1" x14ac:dyDescent="0.5">
      <c r="A16" s="2"/>
      <c r="B16" s="8" t="s">
        <v>360</v>
      </c>
      <c r="C16" s="12">
        <v>1257.0661602</v>
      </c>
      <c r="D16" s="12">
        <v>1149.9575388000001</v>
      </c>
      <c r="E16" s="13">
        <v>9.3141370690755743</v>
      </c>
      <c r="F16" s="103">
        <v>9.3141370690755743</v>
      </c>
      <c r="G16" s="12">
        <v>433.17014610000001</v>
      </c>
      <c r="H16" s="12">
        <v>664.97842969999999</v>
      </c>
      <c r="I16" s="13">
        <v>-34.859519233515371</v>
      </c>
      <c r="J16" s="13">
        <v>-34.859519233515371</v>
      </c>
      <c r="K16" s="2"/>
    </row>
    <row r="17" spans="1:13" s="1" customFormat="1" ht="21" customHeight="1" x14ac:dyDescent="0.5">
      <c r="A17" s="2"/>
      <c r="B17" s="8" t="s">
        <v>304</v>
      </c>
      <c r="C17" s="12">
        <v>-1002.5081782</v>
      </c>
      <c r="D17" s="12">
        <v>-1219.9720950999999</v>
      </c>
      <c r="E17" s="13">
        <v>-17.825318937493783</v>
      </c>
      <c r="F17" s="103">
        <v>-17.825318937493783</v>
      </c>
      <c r="G17" s="12">
        <v>-1085.232006</v>
      </c>
      <c r="H17" s="12">
        <v>-1153.9370693999999</v>
      </c>
      <c r="I17" s="13">
        <v>-5.9539696940079923</v>
      </c>
      <c r="J17" s="13">
        <v>-5.9539696940079923</v>
      </c>
      <c r="K17" s="2"/>
    </row>
    <row r="18" spans="1:13" s="1" customFormat="1" ht="21" customHeight="1" thickBot="1" x14ac:dyDescent="0.55000000000000004">
      <c r="A18" s="2"/>
      <c r="B18" s="8" t="s">
        <v>361</v>
      </c>
      <c r="C18" s="12">
        <v>633.83915910000201</v>
      </c>
      <c r="D18" s="12">
        <v>245.61593959999959</v>
      </c>
      <c r="E18" s="13">
        <v>158.06108517722728</v>
      </c>
      <c r="F18" s="103">
        <v>197.33426809302046</v>
      </c>
      <c r="G18" s="12">
        <v>300.16969489999894</v>
      </c>
      <c r="H18" s="12">
        <v>-279.72065169999905</v>
      </c>
      <c r="I18" s="13" t="s">
        <v>140</v>
      </c>
      <c r="J18" s="13" t="s">
        <v>140</v>
      </c>
      <c r="K18" s="2"/>
    </row>
    <row r="19" spans="1:13" s="1" customFormat="1" ht="21" customHeight="1" thickBot="1" x14ac:dyDescent="0.55000000000000004">
      <c r="A19" s="2"/>
      <c r="B19" s="40" t="s">
        <v>305</v>
      </c>
      <c r="C19" s="41">
        <v>31898</v>
      </c>
      <c r="D19" s="41">
        <v>30630</v>
      </c>
      <c r="E19" s="42">
        <v>4.1397322886059422</v>
      </c>
      <c r="F19" s="104">
        <v>8.6185654671548608</v>
      </c>
      <c r="G19" s="41">
        <v>13152</v>
      </c>
      <c r="H19" s="41">
        <v>11774</v>
      </c>
      <c r="I19" s="42">
        <v>11.703754034312892</v>
      </c>
      <c r="J19" s="42">
        <v>16.13722880740367</v>
      </c>
      <c r="K19" s="2"/>
    </row>
    <row r="20" spans="1:13" s="1" customFormat="1" ht="21" customHeight="1" x14ac:dyDescent="0.5">
      <c r="A20" s="2"/>
      <c r="B20" s="105"/>
      <c r="C20" s="106"/>
      <c r="D20" s="106"/>
      <c r="E20" s="107"/>
      <c r="F20" s="107"/>
      <c r="G20" s="106"/>
      <c r="H20" s="106"/>
      <c r="I20" s="107"/>
      <c r="J20" s="107"/>
      <c r="K20" s="2"/>
    </row>
    <row r="21" spans="1:13" s="1" customFormat="1" ht="21" customHeight="1" x14ac:dyDescent="0.7">
      <c r="A21" s="2"/>
      <c r="B21" s="3" t="s">
        <v>362</v>
      </c>
      <c r="C21" s="28"/>
      <c r="D21" s="28"/>
      <c r="E21" s="29"/>
      <c r="F21" s="29"/>
      <c r="G21" s="28"/>
      <c r="H21" s="28"/>
      <c r="I21" s="29"/>
      <c r="J21" s="29"/>
      <c r="K21" s="2"/>
    </row>
    <row r="22" spans="1:13" s="1" customFormat="1" ht="21" customHeight="1" x14ac:dyDescent="0.5">
      <c r="A22" s="2"/>
      <c r="B22" s="105"/>
      <c r="C22" s="106"/>
      <c r="D22" s="106"/>
      <c r="E22" s="107"/>
      <c r="F22" s="107"/>
      <c r="G22" s="106"/>
      <c r="H22" s="106"/>
      <c r="I22" s="107"/>
      <c r="J22" s="107"/>
      <c r="K22" s="2"/>
    </row>
    <row r="23" spans="1:13" s="1" customFormat="1" ht="21" customHeight="1" x14ac:dyDescent="0.5">
      <c r="A23" s="2"/>
      <c r="B23" s="105"/>
      <c r="C23" s="106"/>
      <c r="D23" s="106"/>
      <c r="E23" s="107"/>
      <c r="F23" s="107"/>
      <c r="G23" s="106"/>
      <c r="H23" s="106"/>
      <c r="I23" s="107"/>
      <c r="J23" s="107"/>
      <c r="K23" s="2"/>
    </row>
    <row r="24" spans="1:13" s="1" customFormat="1" ht="40" customHeight="1" thickBot="1" x14ac:dyDescent="0.55000000000000004">
      <c r="A24" s="2"/>
      <c r="B24" s="2"/>
      <c r="C24" s="331" t="s">
        <v>306</v>
      </c>
      <c r="D24" s="332"/>
      <c r="E24" s="332"/>
      <c r="F24" s="333"/>
      <c r="G24" s="334" t="s">
        <v>307</v>
      </c>
      <c r="H24" s="332"/>
      <c r="I24" s="332"/>
      <c r="J24" s="332"/>
      <c r="K24" s="334" t="s">
        <v>29</v>
      </c>
      <c r="L24" s="332"/>
      <c r="M24" s="332"/>
    </row>
    <row r="25" spans="1:13" s="1" customFormat="1" ht="21" customHeight="1" thickBot="1" x14ac:dyDescent="0.55000000000000004">
      <c r="A25" s="2"/>
      <c r="B25" s="2"/>
      <c r="C25" s="97"/>
      <c r="D25" s="97"/>
      <c r="E25" s="7" t="s">
        <v>15</v>
      </c>
      <c r="F25" s="98"/>
      <c r="G25" s="97"/>
      <c r="H25" s="97"/>
      <c r="I25" s="7" t="s">
        <v>15</v>
      </c>
      <c r="J25" s="98"/>
      <c r="K25" s="97"/>
      <c r="L25" s="97"/>
      <c r="M25" s="7" t="s">
        <v>15</v>
      </c>
    </row>
    <row r="26" spans="1:13" s="1" customFormat="1" ht="21" customHeight="1" thickBot="1" x14ac:dyDescent="0.55000000000000004">
      <c r="A26" s="2"/>
      <c r="B26" s="2"/>
      <c r="C26" s="223" t="s">
        <v>171</v>
      </c>
      <c r="D26" s="223" t="s">
        <v>173</v>
      </c>
      <c r="E26" s="9" t="s">
        <v>0</v>
      </c>
      <c r="F26" s="100" t="s">
        <v>31</v>
      </c>
      <c r="G26" s="223" t="s">
        <v>171</v>
      </c>
      <c r="H26" s="223" t="s">
        <v>173</v>
      </c>
      <c r="I26" s="9" t="s">
        <v>0</v>
      </c>
      <c r="J26" s="100" t="s">
        <v>31</v>
      </c>
      <c r="K26" s="223" t="s">
        <v>171</v>
      </c>
      <c r="L26" s="223" t="s">
        <v>173</v>
      </c>
      <c r="M26" s="9" t="s">
        <v>0</v>
      </c>
    </row>
    <row r="27" spans="1:13" s="1" customFormat="1" ht="21" customHeight="1" x14ac:dyDescent="0.5">
      <c r="A27" s="2"/>
      <c r="B27" s="64" t="s">
        <v>308</v>
      </c>
      <c r="C27" s="2"/>
      <c r="D27" s="2"/>
      <c r="E27" s="2"/>
      <c r="F27" s="101"/>
      <c r="G27" s="2"/>
      <c r="H27" s="2"/>
      <c r="I27" s="2"/>
      <c r="J27" s="101"/>
      <c r="K27" s="2"/>
      <c r="L27" s="2"/>
      <c r="M27" s="2"/>
    </row>
    <row r="28" spans="1:13" s="1" customFormat="1" ht="21" customHeight="1" x14ac:dyDescent="0.5">
      <c r="A28" s="2"/>
      <c r="B28" s="8" t="s">
        <v>352</v>
      </c>
      <c r="C28" s="12">
        <v>237384.9356734</v>
      </c>
      <c r="D28" s="12">
        <v>225759.17019239999</v>
      </c>
      <c r="E28" s="13">
        <v>5.1496315614077242</v>
      </c>
      <c r="F28" s="103">
        <v>5.1496315614077242</v>
      </c>
      <c r="G28" s="12">
        <v>429464.09298750001</v>
      </c>
      <c r="H28" s="12">
        <v>399998.8641068</v>
      </c>
      <c r="I28" s="13">
        <v>7.3663281385801067</v>
      </c>
      <c r="J28" s="103">
        <v>7.3663281385801067</v>
      </c>
      <c r="K28" s="12">
        <v>136908.58719730101</v>
      </c>
      <c r="L28" s="12">
        <v>138699.72218594799</v>
      </c>
      <c r="M28" s="13">
        <v>-1.2913760463382151</v>
      </c>
    </row>
    <row r="29" spans="1:13" s="1" customFormat="1" ht="21" customHeight="1" x14ac:dyDescent="0.5">
      <c r="A29" s="2"/>
      <c r="B29" s="8" t="s">
        <v>353</v>
      </c>
      <c r="C29" s="12">
        <v>228273.46446240001</v>
      </c>
      <c r="D29" s="12">
        <v>236495.91715630001</v>
      </c>
      <c r="E29" s="13">
        <v>-3.4767842053128519</v>
      </c>
      <c r="F29" s="103">
        <v>1.5954199423277626</v>
      </c>
      <c r="G29" s="12">
        <v>227159.7922581</v>
      </c>
      <c r="H29" s="12">
        <v>230478.93778750001</v>
      </c>
      <c r="I29" s="13">
        <v>-1.4401079600862416</v>
      </c>
      <c r="J29" s="103">
        <v>3.7391216074698139</v>
      </c>
      <c r="K29" s="12">
        <v>59554.548982207001</v>
      </c>
      <c r="L29" s="12">
        <v>59119.300882416006</v>
      </c>
      <c r="M29" s="13">
        <v>0.7362199709645959</v>
      </c>
    </row>
    <row r="30" spans="1:13" s="1" customFormat="1" ht="21" customHeight="1" x14ac:dyDescent="0.5">
      <c r="A30" s="2"/>
      <c r="B30" s="8" t="s">
        <v>354</v>
      </c>
      <c r="C30" s="12">
        <v>41979.670312299997</v>
      </c>
      <c r="D30" s="12">
        <v>39143.069793100003</v>
      </c>
      <c r="E30" s="13">
        <v>7.2467502783852167</v>
      </c>
      <c r="F30" s="103">
        <v>7.2467502783852167</v>
      </c>
      <c r="G30" s="12">
        <v>46201.004455000002</v>
      </c>
      <c r="H30" s="12">
        <v>43185.856019999999</v>
      </c>
      <c r="I30" s="13">
        <v>6.9817961547494711</v>
      </c>
      <c r="J30" s="103">
        <v>6.9817961547494711</v>
      </c>
      <c r="K30" s="12">
        <v>16092.892754673001</v>
      </c>
      <c r="L30" s="12">
        <v>15584.986999380002</v>
      </c>
      <c r="M30" s="13">
        <v>3.2589424380861165</v>
      </c>
    </row>
    <row r="31" spans="1:13" s="1" customFormat="1" ht="21" customHeight="1" x14ac:dyDescent="0.5">
      <c r="A31" s="2"/>
      <c r="B31" s="8" t="s">
        <v>355</v>
      </c>
      <c r="C31" s="12">
        <v>142476.96014730001</v>
      </c>
      <c r="D31" s="12">
        <v>139927.46811089999</v>
      </c>
      <c r="E31" s="13">
        <v>1.8220096960372392</v>
      </c>
      <c r="F31" s="103">
        <v>2.2714825028554517</v>
      </c>
      <c r="G31" s="12">
        <v>87559.180291099998</v>
      </c>
      <c r="H31" s="12">
        <v>85875.591180000003</v>
      </c>
      <c r="I31" s="13">
        <v>1.9604978410816392</v>
      </c>
      <c r="J31" s="103">
        <v>2.0433864969518103</v>
      </c>
      <c r="K31" s="12">
        <v>87217.170920241013</v>
      </c>
      <c r="L31" s="12">
        <v>82667.63194222399</v>
      </c>
      <c r="M31" s="13">
        <v>5.5034103083981813</v>
      </c>
    </row>
    <row r="32" spans="1:13" s="1" customFormat="1" ht="21" customHeight="1" x14ac:dyDescent="0.5">
      <c r="A32" s="2"/>
      <c r="B32" s="8" t="s">
        <v>356</v>
      </c>
      <c r="C32" s="12">
        <v>108950.42373900001</v>
      </c>
      <c r="D32" s="12">
        <v>117511.0310607</v>
      </c>
      <c r="E32" s="13">
        <v>-7.2849393324427867</v>
      </c>
      <c r="F32" s="103">
        <v>4.9095965359757523</v>
      </c>
      <c r="G32" s="12">
        <v>103178.0792738</v>
      </c>
      <c r="H32" s="12">
        <v>108246.2183809</v>
      </c>
      <c r="I32" s="13">
        <v>-4.6820472649363865</v>
      </c>
      <c r="J32" s="103">
        <v>7.8548392467160495</v>
      </c>
      <c r="K32" s="12">
        <v>86580.167533590997</v>
      </c>
      <c r="L32" s="12">
        <v>86639.841859615</v>
      </c>
      <c r="M32" s="13">
        <v>-6.8876309955292495E-2</v>
      </c>
    </row>
    <row r="33" spans="1:13" s="1" customFormat="1" ht="21" customHeight="1" x14ac:dyDescent="0.5">
      <c r="A33" s="2"/>
      <c r="B33" s="8" t="s">
        <v>357</v>
      </c>
      <c r="C33" s="12">
        <v>49442.112521100004</v>
      </c>
      <c r="D33" s="12">
        <v>44714.978794100003</v>
      </c>
      <c r="E33" s="13">
        <v>10.571700701832224</v>
      </c>
      <c r="F33" s="103">
        <v>8.3526157226717359</v>
      </c>
      <c r="G33" s="12">
        <v>68200.848142200004</v>
      </c>
      <c r="H33" s="12">
        <v>61160.363327700004</v>
      </c>
      <c r="I33" s="13">
        <v>11.511515680141994</v>
      </c>
      <c r="J33" s="103">
        <v>9.2735693711306428</v>
      </c>
      <c r="K33" s="12">
        <v>32915.522412367995</v>
      </c>
      <c r="L33" s="12">
        <v>32232.979377955999</v>
      </c>
      <c r="M33" s="13">
        <v>2.1175300812520739</v>
      </c>
    </row>
    <row r="34" spans="1:13" s="1" customFormat="1" ht="21" customHeight="1" x14ac:dyDescent="0.5">
      <c r="A34" s="2"/>
      <c r="B34" s="8" t="s">
        <v>358</v>
      </c>
      <c r="C34" s="12">
        <v>93029.627209400001</v>
      </c>
      <c r="D34" s="12">
        <v>93784.927585900004</v>
      </c>
      <c r="E34" s="13">
        <v>-0.80535369162406634</v>
      </c>
      <c r="F34" s="103">
        <v>-0.33804554237417894</v>
      </c>
      <c r="G34" s="12">
        <v>132580.42044429999</v>
      </c>
      <c r="H34" s="12">
        <v>129880.7870334</v>
      </c>
      <c r="I34" s="13">
        <v>2.0785471604862944</v>
      </c>
      <c r="J34" s="103">
        <v>2.5594414300466695</v>
      </c>
      <c r="K34" s="12">
        <v>93047.353884882017</v>
      </c>
      <c r="L34" s="12">
        <v>99469.922978419985</v>
      </c>
      <c r="M34" s="13">
        <v>-6.4567950805906884</v>
      </c>
    </row>
    <row r="35" spans="1:13" s="1" customFormat="1" ht="21" customHeight="1" x14ac:dyDescent="0.5">
      <c r="A35" s="2"/>
      <c r="B35" s="8" t="s">
        <v>359</v>
      </c>
      <c r="C35" s="12">
        <v>40985.540574999999</v>
      </c>
      <c r="D35" s="12">
        <v>41404.6406747</v>
      </c>
      <c r="E35" s="13">
        <v>-1.012205619637436</v>
      </c>
      <c r="F35" s="103">
        <v>1.594404027341733</v>
      </c>
      <c r="G35" s="12">
        <v>42256.421145200002</v>
      </c>
      <c r="H35" s="12">
        <v>43383.469350200001</v>
      </c>
      <c r="I35" s="13">
        <v>-2.5978747709230943</v>
      </c>
      <c r="J35" s="103">
        <v>-3.3019975197012608E-2</v>
      </c>
      <c r="K35" s="12">
        <v>27579.733746117996</v>
      </c>
      <c r="L35" s="12">
        <v>27426.541297319996</v>
      </c>
      <c r="M35" s="13">
        <v>0.55855547783915738</v>
      </c>
    </row>
    <row r="36" spans="1:13" s="1" customFormat="1" ht="21" customHeight="1" x14ac:dyDescent="0.5">
      <c r="A36" s="2"/>
      <c r="B36" s="8" t="s">
        <v>360</v>
      </c>
      <c r="C36" s="12">
        <v>8610.5395466999998</v>
      </c>
      <c r="D36" s="12">
        <v>7937.9157154000004</v>
      </c>
      <c r="E36" s="13">
        <v>8.4735572336082079</v>
      </c>
      <c r="F36" s="103">
        <v>8.4735572336082079</v>
      </c>
      <c r="G36" s="12">
        <v>15893.6191951</v>
      </c>
      <c r="H36" s="12">
        <v>17046.702000000001</v>
      </c>
      <c r="I36" s="13">
        <v>-6.7642574199983141</v>
      </c>
      <c r="J36" s="103">
        <v>-6.7642574199983141</v>
      </c>
      <c r="K36" s="12">
        <v>14584.575901299</v>
      </c>
      <c r="L36" s="12">
        <v>9591.5436093699991</v>
      </c>
      <c r="M36" s="13">
        <v>52.056608355002396</v>
      </c>
    </row>
    <row r="37" spans="1:13" s="1" customFormat="1" ht="21" customHeight="1" x14ac:dyDescent="0.5">
      <c r="A37" s="2"/>
      <c r="B37" s="8" t="s">
        <v>304</v>
      </c>
      <c r="C37" s="12">
        <v>7537.0033751999999</v>
      </c>
      <c r="D37" s="12">
        <v>6996.5104975000004</v>
      </c>
      <c r="E37" s="13">
        <v>7.7251778281920531</v>
      </c>
      <c r="F37" s="103">
        <v>7.7251778281920531</v>
      </c>
      <c r="G37" s="12">
        <v>1387.5881137000001</v>
      </c>
      <c r="H37" s="12">
        <v>1298.9167744000001</v>
      </c>
      <c r="I37" s="13">
        <v>6.8265604885239357</v>
      </c>
      <c r="J37" s="103">
        <v>6.8265604885239357</v>
      </c>
      <c r="K37" s="12">
        <v>27755.224687460002</v>
      </c>
      <c r="L37" s="12">
        <v>27002.836395178998</v>
      </c>
      <c r="M37" s="13">
        <v>2.7863305960529887</v>
      </c>
    </row>
    <row r="38" spans="1:13" s="1" customFormat="1" ht="21" customHeight="1" thickBot="1" x14ac:dyDescent="0.55000000000000004">
      <c r="A38" s="2"/>
      <c r="B38" s="8" t="s">
        <v>361</v>
      </c>
      <c r="C38" s="12">
        <v>25795.65765089999</v>
      </c>
      <c r="D38" s="12">
        <v>25285.05354980001</v>
      </c>
      <c r="E38" s="13">
        <v>2.0193910212383881</v>
      </c>
      <c r="F38" s="103">
        <v>8.5315046616578929</v>
      </c>
      <c r="G38" s="12">
        <v>45916.393480799998</v>
      </c>
      <c r="H38" s="12">
        <v>34203.901848499954</v>
      </c>
      <c r="I38" s="13">
        <v>34.243144785581549</v>
      </c>
      <c r="J38" s="103">
        <v>40.827868020120647</v>
      </c>
      <c r="K38" s="12">
        <v>17616.879144753002</v>
      </c>
      <c r="L38" s="12">
        <v>18811.499763945987</v>
      </c>
      <c r="M38" s="13">
        <v>-6.3504804730273978</v>
      </c>
    </row>
    <row r="39" spans="1:13" s="1" customFormat="1" ht="21" customHeight="1" thickBot="1" x14ac:dyDescent="0.55000000000000004">
      <c r="A39" s="2"/>
      <c r="B39" s="40" t="s">
        <v>305</v>
      </c>
      <c r="C39" s="41">
        <v>984466</v>
      </c>
      <c r="D39" s="41">
        <v>978961</v>
      </c>
      <c r="E39" s="42">
        <v>0.56235681125527281</v>
      </c>
      <c r="F39" s="104">
        <v>3.5434392933242309</v>
      </c>
      <c r="G39" s="41">
        <v>1199797.4397869001</v>
      </c>
      <c r="H39" s="41">
        <v>1154759.6078086998</v>
      </c>
      <c r="I39" s="42">
        <v>3.9001911457281686</v>
      </c>
      <c r="J39" s="104">
        <v>6.3148896474388909</v>
      </c>
      <c r="K39" s="41">
        <v>599852.657164893</v>
      </c>
      <c r="L39" s="41">
        <v>597246.80729177396</v>
      </c>
      <c r="M39" s="42">
        <v>0.43631038982616666</v>
      </c>
    </row>
    <row r="40" spans="1:13" s="1" customFormat="1" ht="21" customHeight="1" x14ac:dyDescent="0.5">
      <c r="A40" s="2"/>
      <c r="B40" s="105"/>
      <c r="C40" s="106"/>
      <c r="D40" s="106"/>
      <c r="E40" s="107"/>
      <c r="F40" s="107"/>
      <c r="G40" s="106"/>
      <c r="H40" s="106"/>
      <c r="I40" s="107"/>
      <c r="J40" s="107"/>
      <c r="K40" s="2"/>
    </row>
    <row r="41" spans="1:13" s="1" customFormat="1" ht="21" customHeight="1" x14ac:dyDescent="0.55000000000000004">
      <c r="A41" s="2"/>
      <c r="B41" s="3" t="s">
        <v>362</v>
      </c>
      <c r="C41" s="106"/>
      <c r="D41" s="106"/>
      <c r="E41" s="107"/>
      <c r="F41" s="107"/>
      <c r="G41" s="106"/>
      <c r="H41" s="106"/>
      <c r="I41" s="107"/>
      <c r="J41" s="107"/>
      <c r="K41" s="2"/>
    </row>
    <row r="42" spans="1:13" s="1" customFormat="1" ht="21" customHeight="1" x14ac:dyDescent="0.5">
      <c r="A42" s="2"/>
      <c r="B42" s="105"/>
      <c r="C42" s="106"/>
      <c r="D42" s="106"/>
      <c r="E42" s="107"/>
      <c r="F42" s="107"/>
      <c r="G42" s="106"/>
      <c r="H42" s="106"/>
      <c r="I42" s="107"/>
      <c r="J42" s="107"/>
      <c r="K42" s="2"/>
    </row>
    <row r="43" spans="1:13" s="1" customFormat="1" ht="21" customHeight="1" x14ac:dyDescent="0.5">
      <c r="A43" s="2"/>
      <c r="B43" s="105"/>
      <c r="C43" s="106"/>
      <c r="D43" s="106"/>
      <c r="E43" s="107"/>
      <c r="F43" s="107"/>
      <c r="G43" s="106"/>
      <c r="H43" s="106"/>
      <c r="I43" s="107"/>
      <c r="J43" s="107"/>
      <c r="K43" s="2"/>
    </row>
    <row r="44" spans="1:13" s="1" customFormat="1" ht="21" customHeight="1" thickBot="1" x14ac:dyDescent="0.75">
      <c r="A44" s="2"/>
      <c r="B44" s="27"/>
      <c r="C44" s="7" t="s">
        <v>101</v>
      </c>
      <c r="D44" s="59"/>
      <c r="E44" s="7" t="s">
        <v>25</v>
      </c>
      <c r="F44" s="7"/>
      <c r="G44" s="108"/>
      <c r="H44" s="109"/>
      <c r="I44" s="108"/>
      <c r="J44" s="108"/>
      <c r="K44" s="2"/>
    </row>
    <row r="45" spans="1:13" s="1" customFormat="1" ht="21" customHeight="1" thickBot="1" x14ac:dyDescent="0.75">
      <c r="A45" s="2"/>
      <c r="B45" s="27"/>
      <c r="C45" s="7">
        <v>2025</v>
      </c>
      <c r="D45" s="59">
        <v>2024</v>
      </c>
      <c r="E45" s="7">
        <v>2025</v>
      </c>
      <c r="F45" s="7">
        <v>2024</v>
      </c>
      <c r="G45" s="108"/>
      <c r="H45" s="109"/>
      <c r="I45" s="108"/>
      <c r="J45" s="108"/>
      <c r="K45" s="2"/>
    </row>
    <row r="46" spans="1:13" s="1" customFormat="1" ht="21" customHeight="1" x14ac:dyDescent="0.7">
      <c r="A46" s="2"/>
      <c r="B46" s="70" t="s">
        <v>310</v>
      </c>
      <c r="C46" s="27"/>
      <c r="D46" s="110"/>
      <c r="E46" s="27"/>
      <c r="F46" s="27"/>
      <c r="G46" s="108"/>
      <c r="H46" s="109"/>
      <c r="I46" s="108"/>
      <c r="J46" s="108"/>
      <c r="K46" s="2"/>
    </row>
    <row r="47" spans="1:13" s="1" customFormat="1" ht="21" customHeight="1" x14ac:dyDescent="0.7">
      <c r="A47" s="2"/>
      <c r="B47" s="27" t="s">
        <v>352</v>
      </c>
      <c r="C47" s="29">
        <v>20.430297028368336</v>
      </c>
      <c r="D47" s="240">
        <v>18.263939583762749</v>
      </c>
      <c r="E47" s="29">
        <v>37.557937153092496</v>
      </c>
      <c r="F47" s="29">
        <v>38.938185790364706</v>
      </c>
      <c r="G47" s="108"/>
      <c r="H47" s="109"/>
      <c r="I47" s="108"/>
      <c r="J47" s="108"/>
      <c r="K47" s="2"/>
    </row>
    <row r="48" spans="1:13" s="1" customFormat="1" ht="21" customHeight="1" x14ac:dyDescent="0.7">
      <c r="A48" s="2"/>
      <c r="B48" s="27" t="s">
        <v>353</v>
      </c>
      <c r="C48" s="29">
        <v>10.230612255059929</v>
      </c>
      <c r="D48" s="240">
        <v>10.586007290466453</v>
      </c>
      <c r="E48" s="29">
        <v>58.368187378935687</v>
      </c>
      <c r="F48" s="29">
        <v>60.857165889061918</v>
      </c>
      <c r="G48" s="108"/>
      <c r="H48" s="109"/>
      <c r="I48" s="108"/>
      <c r="J48" s="108"/>
      <c r="K48" s="2"/>
    </row>
    <row r="49" spans="1:11" s="1" customFormat="1" ht="21" customHeight="1" x14ac:dyDescent="0.7">
      <c r="A49" s="2"/>
      <c r="B49" s="27" t="s">
        <v>354</v>
      </c>
      <c r="C49" s="29">
        <v>30.268560446858338</v>
      </c>
      <c r="D49" s="240">
        <v>24.957594825283891</v>
      </c>
      <c r="E49" s="29">
        <v>27.809380922029469</v>
      </c>
      <c r="F49" s="29">
        <v>27.777879309643303</v>
      </c>
      <c r="G49" s="108"/>
      <c r="H49" s="109"/>
      <c r="I49" s="108"/>
      <c r="J49" s="108"/>
      <c r="K49" s="2"/>
    </row>
    <row r="50" spans="1:11" s="1" customFormat="1" ht="21" customHeight="1" x14ac:dyDescent="0.7">
      <c r="A50" s="2"/>
      <c r="B50" s="27" t="s">
        <v>355</v>
      </c>
      <c r="C50" s="29">
        <v>6.7107302659611321</v>
      </c>
      <c r="D50" s="240">
        <v>5.5331733389807543</v>
      </c>
      <c r="E50" s="29">
        <v>48.922275037193472</v>
      </c>
      <c r="F50" s="29">
        <v>50.457419675511559</v>
      </c>
      <c r="G50" s="108"/>
      <c r="H50" s="109"/>
      <c r="I50" s="108"/>
      <c r="J50" s="108"/>
      <c r="K50" s="2"/>
    </row>
    <row r="51" spans="1:11" s="1" customFormat="1" ht="21" customHeight="1" x14ac:dyDescent="0.7">
      <c r="A51" s="2"/>
      <c r="B51" s="27" t="s">
        <v>356</v>
      </c>
      <c r="C51" s="29">
        <v>10.16331458860928</v>
      </c>
      <c r="D51" s="240">
        <v>6.9438895602542141</v>
      </c>
      <c r="E51" s="29">
        <v>49.058159159185969</v>
      </c>
      <c r="F51" s="29">
        <v>52.305448430679867</v>
      </c>
      <c r="G51" s="108"/>
      <c r="H51" s="109"/>
      <c r="I51" s="108"/>
      <c r="J51" s="108"/>
      <c r="K51" s="2"/>
    </row>
    <row r="52" spans="1:11" s="1" customFormat="1" ht="21" customHeight="1" x14ac:dyDescent="0.7">
      <c r="A52" s="2"/>
      <c r="B52" s="27" t="s">
        <v>357</v>
      </c>
      <c r="C52" s="29">
        <v>21.982617976724907</v>
      </c>
      <c r="D52" s="240">
        <v>19.632895378667019</v>
      </c>
      <c r="E52" s="29">
        <v>43.296459847281866</v>
      </c>
      <c r="F52" s="29">
        <v>43.43366715290778</v>
      </c>
      <c r="G52" s="108"/>
      <c r="H52" s="109"/>
      <c r="I52" s="108"/>
      <c r="J52" s="108"/>
      <c r="K52" s="2"/>
    </row>
    <row r="53" spans="1:11" s="1" customFormat="1" ht="21" customHeight="1" x14ac:dyDescent="0.7">
      <c r="A53" s="2"/>
      <c r="B53" s="27" t="s">
        <v>358</v>
      </c>
      <c r="C53" s="29">
        <v>15.310094397145905</v>
      </c>
      <c r="D53" s="240">
        <v>16.766587423160335</v>
      </c>
      <c r="E53" s="29">
        <v>39.333029723976502</v>
      </c>
      <c r="F53" s="29">
        <v>38.552922339813449</v>
      </c>
      <c r="G53" s="108"/>
      <c r="H53" s="109"/>
      <c r="I53" s="108"/>
      <c r="J53" s="108"/>
      <c r="K53" s="2"/>
    </row>
    <row r="54" spans="1:11" s="1" customFormat="1" ht="21" customHeight="1" x14ac:dyDescent="0.7">
      <c r="A54" s="2"/>
      <c r="B54" s="27" t="s">
        <v>359</v>
      </c>
      <c r="C54" s="29">
        <v>19.704939621111965</v>
      </c>
      <c r="D54" s="240">
        <v>16.305234073119838</v>
      </c>
      <c r="E54" s="29">
        <v>33.866473059260457</v>
      </c>
      <c r="F54" s="29">
        <v>36.361499458354039</v>
      </c>
      <c r="G54" s="108"/>
      <c r="H54" s="109"/>
      <c r="I54" s="108"/>
      <c r="J54" s="108"/>
      <c r="K54" s="2"/>
    </row>
    <row r="55" spans="1:11" s="1" customFormat="1" ht="21" customHeight="1" thickBot="1" x14ac:dyDescent="0.75">
      <c r="A55" s="2"/>
      <c r="B55" s="27" t="s">
        <v>360</v>
      </c>
      <c r="C55" s="29">
        <v>20.205156241050894</v>
      </c>
      <c r="D55" s="240">
        <v>34.490924049534222</v>
      </c>
      <c r="E55" s="29">
        <v>43.750819386780591</v>
      </c>
      <c r="F55" s="29">
        <v>53.767966518320151</v>
      </c>
      <c r="G55" s="108"/>
      <c r="H55" s="109"/>
      <c r="I55" s="108"/>
      <c r="J55" s="108"/>
      <c r="K55" s="2"/>
    </row>
    <row r="56" spans="1:11" s="1" customFormat="1" ht="21" customHeight="1" thickBot="1" x14ac:dyDescent="0.55000000000000004">
      <c r="A56" s="2"/>
      <c r="B56" s="40" t="s">
        <v>305</v>
      </c>
      <c r="C56" s="42">
        <v>15.168610503724608</v>
      </c>
      <c r="D56" s="104">
        <v>14.432099294100562</v>
      </c>
      <c r="E56" s="42">
        <v>45.293956232420932</v>
      </c>
      <c r="F56" s="42">
        <v>47.175082781456958</v>
      </c>
      <c r="G56" s="108"/>
      <c r="H56" s="109"/>
      <c r="I56" s="108"/>
      <c r="J56" s="108"/>
      <c r="K56" s="2"/>
    </row>
    <row r="57" spans="1:11" s="1" customFormat="1" ht="21" customHeight="1" x14ac:dyDescent="0.5">
      <c r="A57" s="2"/>
      <c r="B57" s="105"/>
      <c r="C57" s="107"/>
      <c r="D57" s="107"/>
      <c r="E57" s="107"/>
      <c r="F57" s="107"/>
      <c r="G57" s="108"/>
      <c r="H57" s="109"/>
      <c r="I57" s="108"/>
      <c r="J57" s="108"/>
      <c r="K57" s="2"/>
    </row>
    <row r="58" spans="1:11" s="1" customFormat="1" ht="21" customHeight="1" x14ac:dyDescent="0.55000000000000004">
      <c r="A58" s="2"/>
      <c r="B58" s="3" t="s">
        <v>362</v>
      </c>
      <c r="C58" s="91"/>
      <c r="D58" s="91"/>
      <c r="E58" s="91"/>
      <c r="F58" s="91"/>
      <c r="G58" s="108"/>
      <c r="H58" s="109"/>
      <c r="I58" s="108"/>
      <c r="J58" s="108"/>
      <c r="K58" s="2"/>
    </row>
    <row r="59" spans="1:11" s="1" customFormat="1" ht="21" customHeight="1" x14ac:dyDescent="0.5">
      <c r="A59" s="2"/>
      <c r="B59" s="14"/>
      <c r="C59" s="91"/>
      <c r="D59" s="91"/>
      <c r="E59" s="91"/>
      <c r="F59" s="91"/>
      <c r="G59" s="108"/>
      <c r="H59" s="109"/>
      <c r="I59" s="108"/>
      <c r="J59" s="108"/>
      <c r="K59" s="2"/>
    </row>
    <row r="60" spans="1:11" s="1" customFormat="1" ht="16.5" x14ac:dyDescent="0.5">
      <c r="A60" s="2"/>
      <c r="C60" s="2"/>
      <c r="D60" s="2"/>
      <c r="E60" s="2"/>
      <c r="F60" s="2"/>
      <c r="G60" s="2"/>
      <c r="H60" s="2"/>
      <c r="I60" s="2"/>
      <c r="J60" s="2"/>
      <c r="K60" s="2"/>
    </row>
    <row r="61" spans="1:11" s="1" customFormat="1" ht="21" customHeight="1" thickBot="1" x14ac:dyDescent="0.75">
      <c r="A61" s="2"/>
      <c r="B61" s="27"/>
      <c r="C61" s="7" t="s">
        <v>22</v>
      </c>
      <c r="D61" s="59"/>
      <c r="E61" s="7" t="s">
        <v>23</v>
      </c>
      <c r="F61" s="59"/>
      <c r="G61" s="7" t="s">
        <v>24</v>
      </c>
      <c r="H61" s="7"/>
      <c r="I61" s="108"/>
      <c r="J61" s="108"/>
      <c r="K61" s="2"/>
    </row>
    <row r="62" spans="1:11" s="1" customFormat="1" ht="21" customHeight="1" thickBot="1" x14ac:dyDescent="0.75">
      <c r="A62" s="2"/>
      <c r="B62" s="27"/>
      <c r="C62" s="7" t="s">
        <v>171</v>
      </c>
      <c r="D62" s="59" t="s">
        <v>173</v>
      </c>
      <c r="E62" s="7" t="s">
        <v>171</v>
      </c>
      <c r="F62" s="59" t="s">
        <v>173</v>
      </c>
      <c r="G62" s="7" t="s">
        <v>171</v>
      </c>
      <c r="H62" s="7" t="s">
        <v>173</v>
      </c>
      <c r="I62" s="108"/>
      <c r="J62" s="108"/>
      <c r="K62" s="2"/>
    </row>
    <row r="63" spans="1:11" s="1" customFormat="1" ht="21" customHeight="1" x14ac:dyDescent="0.5">
      <c r="A63" s="2"/>
      <c r="B63" s="64" t="s">
        <v>117</v>
      </c>
      <c r="C63" s="8"/>
      <c r="D63" s="101"/>
      <c r="E63" s="8"/>
      <c r="F63" s="101"/>
      <c r="G63" s="8"/>
      <c r="H63" s="8"/>
      <c r="I63" s="108"/>
      <c r="J63" s="108"/>
      <c r="K63" s="2"/>
    </row>
    <row r="64" spans="1:11" s="1" customFormat="1" ht="21" customHeight="1" x14ac:dyDescent="0.7">
      <c r="A64" s="2"/>
      <c r="B64" s="8" t="s">
        <v>352</v>
      </c>
      <c r="C64" s="112">
        <v>1.9383570306505258</v>
      </c>
      <c r="D64" s="113">
        <v>2.6640471666649965</v>
      </c>
      <c r="E64" s="12">
        <v>55.004446715334154</v>
      </c>
      <c r="F64" s="119">
        <v>52.644041613848827</v>
      </c>
      <c r="G64" s="112">
        <v>0.43297014078914831</v>
      </c>
      <c r="H64" s="112">
        <v>0.49987890294010456</v>
      </c>
      <c r="I64" s="108"/>
      <c r="J64" s="108"/>
      <c r="K64" s="2"/>
    </row>
    <row r="65" spans="1:11" s="1" customFormat="1" ht="21" customHeight="1" x14ac:dyDescent="0.7">
      <c r="A65" s="2"/>
      <c r="B65" s="8" t="s">
        <v>353</v>
      </c>
      <c r="C65" s="112">
        <v>1.0826461633395861</v>
      </c>
      <c r="D65" s="113">
        <v>1.3300530501503713</v>
      </c>
      <c r="E65" s="12">
        <v>32.506893231334431</v>
      </c>
      <c r="F65" s="119">
        <v>29.318163573333955</v>
      </c>
      <c r="G65" s="112">
        <v>7.2393676905499346E-2</v>
      </c>
      <c r="H65" s="112">
        <v>2.5383513000342247E-2</v>
      </c>
      <c r="I65" s="108"/>
      <c r="J65" s="108"/>
      <c r="K65" s="2"/>
    </row>
    <row r="66" spans="1:11" s="1" customFormat="1" ht="21" customHeight="1" x14ac:dyDescent="0.7">
      <c r="A66" s="2"/>
      <c r="B66" s="8" t="s">
        <v>354</v>
      </c>
      <c r="C66" s="112">
        <v>1.9857062643690748</v>
      </c>
      <c r="D66" s="113">
        <v>2.2742858818426765</v>
      </c>
      <c r="E66" s="12">
        <v>81.236385240613501</v>
      </c>
      <c r="F66" s="119">
        <v>78.094704736489831</v>
      </c>
      <c r="G66" s="112">
        <v>-1.7711483049828024E-2</v>
      </c>
      <c r="H66" s="112">
        <v>2.6382398708808461E-2</v>
      </c>
      <c r="I66" s="108"/>
      <c r="J66" s="108"/>
      <c r="K66" s="2"/>
    </row>
    <row r="67" spans="1:11" s="1" customFormat="1" ht="21" customHeight="1" x14ac:dyDescent="0.7">
      <c r="A67" s="2"/>
      <c r="B67" s="8" t="s">
        <v>355</v>
      </c>
      <c r="C67" s="112">
        <v>2.5286011984549175</v>
      </c>
      <c r="D67" s="113">
        <v>2.4959294851528817</v>
      </c>
      <c r="E67" s="12">
        <v>87.343887089245655</v>
      </c>
      <c r="F67" s="119">
        <v>82.51694844310768</v>
      </c>
      <c r="G67" s="112">
        <v>0.96975250353318909</v>
      </c>
      <c r="H67" s="112">
        <v>0.88140840871036596</v>
      </c>
      <c r="I67" s="108"/>
      <c r="J67" s="108"/>
      <c r="K67" s="2"/>
    </row>
    <row r="68" spans="1:11" s="1" customFormat="1" ht="21" customHeight="1" x14ac:dyDescent="0.7">
      <c r="A68" s="2"/>
      <c r="B68" s="8" t="s">
        <v>356</v>
      </c>
      <c r="C68" s="112">
        <v>4.815263843030456</v>
      </c>
      <c r="D68" s="113">
        <v>4.6777694693793324</v>
      </c>
      <c r="E68" s="12">
        <v>55.017468142712758</v>
      </c>
      <c r="F68" s="119">
        <v>63.756476855563513</v>
      </c>
      <c r="G68" s="112">
        <v>1.6162456404048151</v>
      </c>
      <c r="H68" s="112">
        <v>1.8176199421313672</v>
      </c>
      <c r="I68" s="108"/>
      <c r="J68" s="108"/>
      <c r="K68" s="2"/>
    </row>
    <row r="69" spans="1:11" s="1" customFormat="1" ht="21" customHeight="1" x14ac:dyDescent="0.7">
      <c r="A69" s="2"/>
      <c r="B69" s="8" t="s">
        <v>357</v>
      </c>
      <c r="C69" s="112">
        <v>2.6549947930139464</v>
      </c>
      <c r="D69" s="113">
        <v>2.7085380334960392</v>
      </c>
      <c r="E69" s="12">
        <v>104.83158591537838</v>
      </c>
      <c r="F69" s="119">
        <v>100.41230089895461</v>
      </c>
      <c r="G69" s="112">
        <v>2.6889992570846277</v>
      </c>
      <c r="H69" s="112">
        <v>2.6367425166666982</v>
      </c>
      <c r="I69" s="108"/>
      <c r="J69" s="108"/>
      <c r="K69" s="2"/>
    </row>
    <row r="70" spans="1:11" s="1" customFormat="1" ht="21" customHeight="1" x14ac:dyDescent="0.7">
      <c r="A70" s="2"/>
      <c r="B70" s="8" t="s">
        <v>358</v>
      </c>
      <c r="C70" s="112">
        <v>6.7566313357908703</v>
      </c>
      <c r="D70" s="113">
        <v>6.0991051422171063</v>
      </c>
      <c r="E70" s="12">
        <v>80.87568557061509</v>
      </c>
      <c r="F70" s="119">
        <v>79.369394352774464</v>
      </c>
      <c r="G70" s="112">
        <v>4.1729558073984903</v>
      </c>
      <c r="H70" s="112">
        <v>4.0292328810885101</v>
      </c>
      <c r="I70" s="108"/>
      <c r="J70" s="108"/>
      <c r="K70" s="2"/>
    </row>
    <row r="71" spans="1:11" s="1" customFormat="1" ht="21" customHeight="1" x14ac:dyDescent="0.7">
      <c r="A71" s="2"/>
      <c r="B71" s="8" t="s">
        <v>359</v>
      </c>
      <c r="C71" s="112">
        <v>5.7271041839475858</v>
      </c>
      <c r="D71" s="113">
        <v>5.3699447324747389</v>
      </c>
      <c r="E71" s="12">
        <v>47.891028022880647</v>
      </c>
      <c r="F71" s="119">
        <v>49.939355934912214</v>
      </c>
      <c r="G71" s="112">
        <v>1.320928908764746</v>
      </c>
      <c r="H71" s="112">
        <v>1.1941686433144554</v>
      </c>
      <c r="I71" s="108"/>
      <c r="J71" s="108"/>
      <c r="K71" s="2"/>
    </row>
    <row r="72" spans="1:11" s="1" customFormat="1" ht="21" customHeight="1" thickBot="1" x14ac:dyDescent="0.75">
      <c r="A72" s="2"/>
      <c r="B72" s="8" t="s">
        <v>360</v>
      </c>
      <c r="C72" s="112">
        <v>7.6802134770684791</v>
      </c>
      <c r="D72" s="113">
        <v>2.058464865905735</v>
      </c>
      <c r="E72" s="12">
        <v>89.691600713012321</v>
      </c>
      <c r="F72" s="119">
        <v>177.09630841724356</v>
      </c>
      <c r="G72" s="112">
        <v>7.3380763518320764</v>
      </c>
      <c r="H72" s="112">
        <v>4.593662604508304</v>
      </c>
      <c r="I72" s="108"/>
      <c r="J72" s="108"/>
      <c r="K72" s="2"/>
    </row>
    <row r="73" spans="1:11" s="1" customFormat="1" ht="21" customHeight="1" thickBot="1" x14ac:dyDescent="0.55000000000000004">
      <c r="A73" s="2"/>
      <c r="B73" s="40" t="s">
        <v>305</v>
      </c>
      <c r="C73" s="93">
        <v>2.91</v>
      </c>
      <c r="D73" s="114">
        <v>3.03</v>
      </c>
      <c r="E73" s="41">
        <v>66.266095893501813</v>
      </c>
      <c r="F73" s="120">
        <v>64.437285312354703</v>
      </c>
      <c r="G73" s="93">
        <v>1.1399999999999999</v>
      </c>
      <c r="H73" s="93">
        <v>1.1200000000000001</v>
      </c>
      <c r="I73" s="108"/>
      <c r="J73" s="108"/>
      <c r="K73" s="2"/>
    </row>
    <row r="74" spans="1:11" s="1" customFormat="1" ht="21" customHeight="1" x14ac:dyDescent="0.5">
      <c r="A74" s="2"/>
      <c r="B74" s="105"/>
      <c r="C74" s="91"/>
      <c r="D74" s="91"/>
      <c r="E74" s="106"/>
      <c r="F74" s="106"/>
      <c r="G74" s="91"/>
      <c r="H74" s="91"/>
      <c r="I74" s="108"/>
      <c r="J74" s="108"/>
      <c r="K74" s="2"/>
    </row>
    <row r="75" spans="1:11" s="1" customFormat="1" ht="21" customHeight="1" x14ac:dyDescent="0.55000000000000004">
      <c r="A75" s="2"/>
      <c r="B75" s="3" t="s">
        <v>362</v>
      </c>
      <c r="C75" s="91"/>
      <c r="D75" s="91"/>
      <c r="E75" s="107"/>
      <c r="F75" s="107"/>
      <c r="G75" s="91"/>
      <c r="H75" s="91"/>
      <c r="I75" s="108"/>
      <c r="J75" s="108"/>
      <c r="K75" s="2"/>
    </row>
    <row r="76" spans="1:11" s="1" customFormat="1" ht="16.5" x14ac:dyDescent="0.5">
      <c r="A76" s="2"/>
      <c r="B76" s="5"/>
      <c r="C76" s="2"/>
      <c r="D76" s="2"/>
      <c r="E76" s="2"/>
      <c r="F76" s="2"/>
      <c r="G76" s="2"/>
      <c r="H76" s="2"/>
      <c r="I76" s="2"/>
      <c r="J76" s="2"/>
      <c r="K76" s="2"/>
    </row>
    <row r="77" spans="1:11" s="1" customFormat="1" ht="16.5" x14ac:dyDescent="0.5">
      <c r="A77" s="2"/>
      <c r="B77" s="5"/>
      <c r="C77" s="2"/>
      <c r="D77" s="2"/>
      <c r="E77" s="2"/>
      <c r="F77" s="2"/>
      <c r="G77" s="2"/>
      <c r="H77" s="2"/>
      <c r="I77" s="2"/>
      <c r="J77" s="2"/>
      <c r="K77" s="2"/>
    </row>
    <row r="78" spans="1:11" s="1" customFormat="1" ht="21" customHeight="1" thickBot="1" x14ac:dyDescent="0.75">
      <c r="A78" s="2"/>
      <c r="B78" s="27"/>
      <c r="C78" s="7" t="s">
        <v>363</v>
      </c>
      <c r="D78" s="7"/>
      <c r="G78" s="2"/>
      <c r="H78" s="115"/>
      <c r="I78" s="116"/>
      <c r="J78" s="116"/>
      <c r="K78" s="2"/>
    </row>
    <row r="79" spans="1:11" s="1" customFormat="1" ht="21" customHeight="1" thickBot="1" x14ac:dyDescent="0.75">
      <c r="A79" s="2"/>
      <c r="B79" s="27"/>
      <c r="C79" s="7" t="s">
        <v>171</v>
      </c>
      <c r="D79" s="7" t="s">
        <v>173</v>
      </c>
      <c r="G79" s="2"/>
      <c r="H79" s="109"/>
      <c r="I79" s="108"/>
      <c r="J79" s="108"/>
      <c r="K79" s="2"/>
    </row>
    <row r="80" spans="1:11" s="1" customFormat="1" ht="21" customHeight="1" x14ac:dyDescent="0.5">
      <c r="A80" s="2"/>
      <c r="B80" s="64" t="s">
        <v>313</v>
      </c>
      <c r="C80" s="117"/>
      <c r="D80" s="118"/>
      <c r="G80" s="2"/>
      <c r="H80" s="109"/>
      <c r="I80" s="108"/>
      <c r="J80" s="108"/>
      <c r="K80" s="2"/>
    </row>
    <row r="81" spans="1:13" s="1" customFormat="1" ht="21" customHeight="1" x14ac:dyDescent="0.5">
      <c r="A81" s="2"/>
      <c r="B81" s="8" t="s">
        <v>352</v>
      </c>
      <c r="C81" s="12">
        <v>1630</v>
      </c>
      <c r="D81" s="12">
        <v>1827</v>
      </c>
      <c r="G81" s="2"/>
      <c r="H81" s="115"/>
      <c r="I81" s="116"/>
      <c r="J81" s="116"/>
      <c r="K81" s="2"/>
    </row>
    <row r="82" spans="1:13" s="1" customFormat="1" ht="21" customHeight="1" x14ac:dyDescent="0.5">
      <c r="A82" s="2"/>
      <c r="B82" s="8" t="s">
        <v>353</v>
      </c>
      <c r="C82" s="12">
        <v>363</v>
      </c>
      <c r="D82" s="12">
        <v>444</v>
      </c>
      <c r="G82" s="2"/>
      <c r="H82" s="2"/>
      <c r="I82" s="2"/>
      <c r="J82" s="2"/>
      <c r="K82" s="2"/>
    </row>
    <row r="83" spans="1:13" s="1" customFormat="1" ht="21" customHeight="1" x14ac:dyDescent="0.5">
      <c r="A83" s="2"/>
      <c r="B83" s="8" t="s">
        <v>354</v>
      </c>
      <c r="C83" s="12">
        <v>308</v>
      </c>
      <c r="D83" s="12">
        <v>374</v>
      </c>
      <c r="G83" s="2"/>
      <c r="H83" s="115"/>
      <c r="I83" s="116"/>
      <c r="J83" s="116"/>
      <c r="K83" s="2"/>
    </row>
    <row r="84" spans="1:13" s="1" customFormat="1" ht="21" customHeight="1" x14ac:dyDescent="0.5">
      <c r="A84" s="2"/>
      <c r="B84" s="8" t="s">
        <v>355</v>
      </c>
      <c r="C84" s="12">
        <v>298</v>
      </c>
      <c r="D84" s="12">
        <v>326</v>
      </c>
      <c r="G84" s="2"/>
      <c r="H84" s="115"/>
      <c r="I84" s="116"/>
      <c r="J84" s="116"/>
      <c r="K84" s="2"/>
    </row>
    <row r="85" spans="1:13" s="1" customFormat="1" ht="21" customHeight="1" x14ac:dyDescent="0.5">
      <c r="A85" s="2"/>
      <c r="B85" s="8" t="s">
        <v>356</v>
      </c>
      <c r="C85" s="12">
        <v>376</v>
      </c>
      <c r="D85" s="12">
        <v>405</v>
      </c>
      <c r="G85" s="2"/>
      <c r="H85" s="115"/>
      <c r="I85" s="116"/>
      <c r="J85" s="116"/>
      <c r="K85" s="2"/>
    </row>
    <row r="86" spans="1:13" s="1" customFormat="1" ht="21" customHeight="1" x14ac:dyDescent="0.5">
      <c r="A86" s="2"/>
      <c r="B86" s="8" t="s">
        <v>357</v>
      </c>
      <c r="C86" s="12">
        <v>1314</v>
      </c>
      <c r="D86" s="12">
        <v>1356</v>
      </c>
      <c r="G86" s="2"/>
      <c r="H86" s="115"/>
      <c r="I86" s="116"/>
      <c r="J86" s="116"/>
      <c r="K86" s="2"/>
    </row>
    <row r="87" spans="1:13" s="1" customFormat="1" ht="21" customHeight="1" x14ac:dyDescent="0.5">
      <c r="A87" s="2"/>
      <c r="B87" s="8" t="s">
        <v>358</v>
      </c>
      <c r="C87" s="12">
        <v>1618</v>
      </c>
      <c r="D87" s="12">
        <v>2202</v>
      </c>
      <c r="G87" s="2"/>
      <c r="H87" s="115"/>
      <c r="I87" s="116"/>
      <c r="J87" s="116"/>
      <c r="K87" s="2"/>
    </row>
    <row r="88" spans="1:13" s="1" customFormat="1" ht="21" customHeight="1" x14ac:dyDescent="0.5">
      <c r="A88" s="2"/>
      <c r="B88" s="8" t="s">
        <v>359</v>
      </c>
      <c r="C88" s="12">
        <v>228</v>
      </c>
      <c r="D88" s="12">
        <v>237</v>
      </c>
      <c r="G88" s="2"/>
      <c r="H88" s="115"/>
      <c r="I88" s="116"/>
      <c r="J88" s="116"/>
      <c r="K88" s="2"/>
    </row>
    <row r="89" spans="1:13" s="1" customFormat="1" ht="21" customHeight="1" x14ac:dyDescent="0.5">
      <c r="A89" s="2"/>
      <c r="B89" s="8" t="s">
        <v>360</v>
      </c>
      <c r="C89" s="12">
        <v>391</v>
      </c>
      <c r="D89" s="12">
        <v>409</v>
      </c>
      <c r="G89" s="2"/>
      <c r="H89" s="115"/>
      <c r="I89" s="116"/>
      <c r="J89" s="116"/>
      <c r="K89" s="2"/>
    </row>
    <row r="90" spans="1:13" s="1" customFormat="1" ht="21" customHeight="1" thickBot="1" x14ac:dyDescent="0.55000000000000004">
      <c r="A90" s="2"/>
      <c r="B90" s="8" t="s">
        <v>361</v>
      </c>
      <c r="C90" s="12">
        <v>239</v>
      </c>
      <c r="D90" s="12">
        <v>138</v>
      </c>
      <c r="G90" s="2"/>
      <c r="H90" s="115"/>
      <c r="I90" s="116"/>
      <c r="J90" s="116"/>
      <c r="K90" s="2"/>
    </row>
    <row r="91" spans="1:13" s="1" customFormat="1" ht="21" customHeight="1" thickBot="1" x14ac:dyDescent="0.3">
      <c r="B91" s="40" t="s">
        <v>305</v>
      </c>
      <c r="C91" s="41">
        <v>6765</v>
      </c>
      <c r="D91" s="41">
        <v>7718</v>
      </c>
    </row>
    <row r="92" spans="1:13" s="1" customFormat="1" ht="23" x14ac:dyDescent="0.25">
      <c r="B92" s="121"/>
    </row>
    <row r="93" spans="1:13" s="1" customFormat="1" ht="19" x14ac:dyDescent="0.55000000000000004">
      <c r="B93" s="3" t="s">
        <v>362</v>
      </c>
      <c r="C93"/>
      <c r="D93"/>
      <c r="E93"/>
      <c r="F93"/>
      <c r="G93"/>
      <c r="H93"/>
      <c r="I93"/>
      <c r="J93"/>
      <c r="L93"/>
      <c r="M93"/>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8" fitToHeight="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352</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7304.6274587999997</v>
      </c>
      <c r="D8" s="88">
        <v>7255.9202259000003</v>
      </c>
      <c r="E8" s="88">
        <v>48.707232899999326</v>
      </c>
      <c r="F8" s="123">
        <v>0.67127574978207316</v>
      </c>
      <c r="G8" s="5"/>
      <c r="H8" s="5"/>
      <c r="I8" s="5"/>
      <c r="J8" s="5"/>
    </row>
    <row r="9" spans="1:10" ht="21" customHeight="1" x14ac:dyDescent="0.5">
      <c r="A9" s="2"/>
      <c r="B9" s="11" t="s">
        <v>137</v>
      </c>
      <c r="C9" s="88">
        <v>3021.9529235</v>
      </c>
      <c r="D9" s="88">
        <v>2867.2595225999999</v>
      </c>
      <c r="E9" s="88">
        <v>154.69340090000014</v>
      </c>
      <c r="F9" s="123">
        <v>5.3951656514066029</v>
      </c>
      <c r="G9" s="5"/>
      <c r="H9" s="5"/>
      <c r="I9" s="5"/>
      <c r="J9" s="5"/>
    </row>
    <row r="10" spans="1:10" ht="21" customHeight="1" x14ac:dyDescent="0.5">
      <c r="A10" s="2"/>
      <c r="B10" s="11" t="s">
        <v>138</v>
      </c>
      <c r="C10" s="88">
        <v>840.58150479999995</v>
      </c>
      <c r="D10" s="88">
        <v>1099.7230537</v>
      </c>
      <c r="E10" s="88">
        <v>-259.14154890000009</v>
      </c>
      <c r="F10" s="123">
        <v>-23.564255384855546</v>
      </c>
      <c r="G10" s="5"/>
      <c r="H10" s="5"/>
      <c r="I10" s="5"/>
      <c r="J10" s="5"/>
    </row>
    <row r="11" spans="1:10" ht="21" customHeight="1" x14ac:dyDescent="0.5">
      <c r="A11" s="2"/>
      <c r="B11" s="11" t="s">
        <v>139</v>
      </c>
      <c r="C11" s="88">
        <v>719.98477939999998</v>
      </c>
      <c r="D11" s="88">
        <v>357.57579039999996</v>
      </c>
      <c r="E11" s="88">
        <v>362.40898900000002</v>
      </c>
      <c r="F11" s="123">
        <v>101.35165711151569</v>
      </c>
      <c r="G11" s="5"/>
      <c r="H11" s="5"/>
      <c r="I11" s="5"/>
      <c r="J11" s="5"/>
    </row>
    <row r="12" spans="1:10" ht="21" customHeight="1" x14ac:dyDescent="0.5">
      <c r="A12" s="2"/>
      <c r="B12" s="37" t="s">
        <v>94</v>
      </c>
      <c r="C12" s="38">
        <v>11887.146666500001</v>
      </c>
      <c r="D12" s="38">
        <v>11580.4785926</v>
      </c>
      <c r="E12" s="38">
        <v>306.66807390000031</v>
      </c>
      <c r="F12" s="39">
        <v>2.6481468054002808</v>
      </c>
      <c r="G12" s="5"/>
      <c r="H12" s="5"/>
      <c r="I12" s="5"/>
      <c r="J12" s="5"/>
    </row>
    <row r="13" spans="1:10" ht="21" customHeight="1" x14ac:dyDescent="0.5">
      <c r="A13" s="2"/>
      <c r="B13" s="11" t="s">
        <v>141</v>
      </c>
      <c r="C13" s="88">
        <v>-4283.7126371000004</v>
      </c>
      <c r="D13" s="88">
        <v>-4271.1575699000005</v>
      </c>
      <c r="E13" s="88">
        <v>-12.555067199999939</v>
      </c>
      <c r="F13" s="123">
        <v>0.29394998883859691</v>
      </c>
      <c r="G13" s="5"/>
      <c r="H13" s="5"/>
      <c r="I13" s="5"/>
      <c r="J13" s="5"/>
    </row>
    <row r="14" spans="1:10" ht="21" customHeight="1" x14ac:dyDescent="0.5">
      <c r="A14" s="2"/>
      <c r="B14" s="11" t="s">
        <v>142</v>
      </c>
      <c r="C14" s="88">
        <v>-180.85443720000001</v>
      </c>
      <c r="D14" s="88">
        <v>-238.07069989999999</v>
      </c>
      <c r="E14" s="88">
        <v>57.216262699999987</v>
      </c>
      <c r="F14" s="123">
        <v>-24.033307216735743</v>
      </c>
      <c r="G14" s="5"/>
      <c r="H14" s="5"/>
      <c r="I14" s="5"/>
      <c r="J14" s="5"/>
    </row>
    <row r="15" spans="1:10" ht="21" customHeight="1" x14ac:dyDescent="0.5">
      <c r="A15" s="2"/>
      <c r="B15" s="37" t="s">
        <v>95</v>
      </c>
      <c r="C15" s="38">
        <v>7422.5795921999998</v>
      </c>
      <c r="D15" s="38">
        <v>7071.2503227999996</v>
      </c>
      <c r="E15" s="38">
        <v>351.32926940000016</v>
      </c>
      <c r="F15" s="39">
        <v>4.9684179368845269</v>
      </c>
      <c r="G15" s="5"/>
      <c r="H15" s="5"/>
      <c r="I15" s="5"/>
      <c r="J15" s="5"/>
    </row>
    <row r="16" spans="1:10" ht="21" customHeight="1" x14ac:dyDescent="0.5">
      <c r="A16" s="2"/>
      <c r="B16" s="11" t="s">
        <v>143</v>
      </c>
      <c r="C16" s="88">
        <v>-1141.8173607000001</v>
      </c>
      <c r="D16" s="88">
        <v>-1258.8238948999999</v>
      </c>
      <c r="E16" s="88">
        <v>117.00653419999981</v>
      </c>
      <c r="F16" s="123">
        <v>-9.2949088966328155</v>
      </c>
      <c r="G16" s="5"/>
      <c r="H16" s="5"/>
      <c r="I16" s="5"/>
      <c r="J16" s="5"/>
    </row>
    <row r="17" spans="1:10" ht="21" customHeight="1" x14ac:dyDescent="0.5">
      <c r="A17" s="2"/>
      <c r="B17" s="11" t="s">
        <v>144</v>
      </c>
      <c r="C17" s="88">
        <v>-197.84623999999999</v>
      </c>
      <c r="D17" s="88">
        <v>-372.03442389999998</v>
      </c>
      <c r="E17" s="88">
        <v>174.18818389999998</v>
      </c>
      <c r="F17" s="123">
        <v>-46.820447977367927</v>
      </c>
      <c r="G17" s="5"/>
      <c r="H17" s="5"/>
      <c r="I17" s="5"/>
      <c r="J17" s="5"/>
    </row>
    <row r="18" spans="1:10" ht="21" customHeight="1" x14ac:dyDescent="0.5">
      <c r="A18" s="2"/>
      <c r="B18" s="37" t="s">
        <v>96</v>
      </c>
      <c r="C18" s="38">
        <v>6082.9159915</v>
      </c>
      <c r="D18" s="38">
        <v>5440.3920040000003</v>
      </c>
      <c r="E18" s="38">
        <v>642.52398749999975</v>
      </c>
      <c r="F18" s="39">
        <v>11.810251669872128</v>
      </c>
      <c r="G18" s="5"/>
      <c r="H18" s="5"/>
      <c r="I18" s="5"/>
      <c r="J18" s="5"/>
    </row>
    <row r="19" spans="1:10" ht="21" customHeight="1" x14ac:dyDescent="0.5">
      <c r="A19" s="2"/>
      <c r="B19" s="11" t="s">
        <v>145</v>
      </c>
      <c r="C19" s="88">
        <v>-1810.8731237</v>
      </c>
      <c r="D19" s="88">
        <v>-1677.8522415</v>
      </c>
      <c r="E19" s="88">
        <v>-133.02088219999996</v>
      </c>
      <c r="F19" s="123">
        <v>7.928045087038134</v>
      </c>
      <c r="G19" s="5"/>
      <c r="H19" s="5"/>
      <c r="I19" s="5"/>
      <c r="J19" s="5"/>
    </row>
    <row r="20" spans="1:10" ht="21" customHeight="1" x14ac:dyDescent="0.5">
      <c r="A20" s="2"/>
      <c r="B20" s="37" t="s">
        <v>146</v>
      </c>
      <c r="C20" s="38">
        <v>4272.0428677999998</v>
      </c>
      <c r="D20" s="38">
        <v>3762.5397625000001</v>
      </c>
      <c r="E20" s="38">
        <v>509.50310529999979</v>
      </c>
      <c r="F20" s="39">
        <v>13.541467664423116</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4272.0428677999998</v>
      </c>
      <c r="D22" s="38">
        <v>3762.5397625000001</v>
      </c>
      <c r="E22" s="38">
        <v>509.50310529999979</v>
      </c>
      <c r="F22" s="39">
        <v>13.541467664423116</v>
      </c>
      <c r="G22" s="5"/>
      <c r="H22" s="5"/>
      <c r="I22" s="5"/>
      <c r="J22" s="5"/>
    </row>
    <row r="23" spans="1:10" ht="21" customHeight="1" thickBot="1" x14ac:dyDescent="0.55000000000000004">
      <c r="A23" s="2"/>
      <c r="B23" s="11" t="s">
        <v>149</v>
      </c>
      <c r="C23" s="88">
        <v>-0.22849</v>
      </c>
      <c r="D23" s="88">
        <v>-0.23433999999999999</v>
      </c>
      <c r="E23" s="88">
        <v>5.8499999999999941E-3</v>
      </c>
      <c r="F23" s="123">
        <v>-2.4963727916702205</v>
      </c>
      <c r="G23" s="5"/>
      <c r="H23" s="5"/>
      <c r="I23" s="5"/>
      <c r="J23" s="5"/>
    </row>
    <row r="24" spans="1:10" ht="21" customHeight="1" thickBot="1" x14ac:dyDescent="0.55000000000000004">
      <c r="A24" s="2"/>
      <c r="B24" s="40" t="s">
        <v>105</v>
      </c>
      <c r="C24" s="41">
        <v>4271.8143778000003</v>
      </c>
      <c r="D24" s="41">
        <v>3762.3054225000001</v>
      </c>
      <c r="E24" s="41">
        <v>509.50895530000025</v>
      </c>
      <c r="F24" s="42">
        <v>13.542466601806042</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264949.89928499999</v>
      </c>
      <c r="D32" s="12">
        <v>246896.90688359999</v>
      </c>
      <c r="E32" s="12">
        <v>18052.992401399999</v>
      </c>
      <c r="F32" s="13">
        <v>7.3119556778858783</v>
      </c>
      <c r="G32" s="5"/>
      <c r="H32" s="5"/>
      <c r="I32" s="5"/>
      <c r="J32" s="5"/>
    </row>
    <row r="33" spans="1:10" ht="21" customHeight="1" x14ac:dyDescent="0.5">
      <c r="A33" s="2"/>
      <c r="B33" s="8" t="s">
        <v>343</v>
      </c>
      <c r="C33" s="12">
        <v>88904.322630399998</v>
      </c>
      <c r="D33" s="12">
        <v>97837.644374199997</v>
      </c>
      <c r="E33" s="12">
        <v>-8933.3217437999992</v>
      </c>
      <c r="F33" s="13">
        <v>-9.1307612738842021</v>
      </c>
      <c r="G33" s="5"/>
      <c r="H33" s="5"/>
      <c r="I33" s="5"/>
      <c r="J33" s="5"/>
    </row>
    <row r="34" spans="1:10" ht="21" customHeight="1" x14ac:dyDescent="0.5">
      <c r="A34" s="2"/>
      <c r="B34" s="8" t="s">
        <v>344</v>
      </c>
      <c r="C34" s="12">
        <v>120671.33217939999</v>
      </c>
      <c r="D34" s="12">
        <v>94518.639614400003</v>
      </c>
      <c r="E34" s="12">
        <v>26152.69256499999</v>
      </c>
      <c r="F34" s="13">
        <v>27.669349317439398</v>
      </c>
      <c r="G34" s="5"/>
      <c r="H34" s="5"/>
      <c r="I34" s="5"/>
      <c r="J34" s="5"/>
    </row>
    <row r="35" spans="1:10" ht="21" customHeight="1" x14ac:dyDescent="0.5">
      <c r="A35" s="2"/>
      <c r="B35" s="8" t="s">
        <v>345</v>
      </c>
      <c r="C35" s="12">
        <v>51674.6029146</v>
      </c>
      <c r="D35" s="12">
        <v>48131.713980799999</v>
      </c>
      <c r="E35" s="12">
        <v>3542.8889338000008</v>
      </c>
      <c r="F35" s="13">
        <v>7.3608202176495903</v>
      </c>
      <c r="G35" s="5"/>
      <c r="H35" s="5"/>
      <c r="I35" s="5"/>
      <c r="J35" s="5"/>
    </row>
    <row r="36" spans="1:10" ht="21" customHeight="1" thickBot="1" x14ac:dyDescent="0.55000000000000004">
      <c r="A36" s="2"/>
      <c r="B36" s="8" t="s">
        <v>346</v>
      </c>
      <c r="C36" s="12">
        <v>19360.613916900002</v>
      </c>
      <c r="D36" s="12">
        <v>22340.780175700002</v>
      </c>
      <c r="E36" s="12">
        <v>-2980.1662587999999</v>
      </c>
      <c r="F36" s="13">
        <v>-13.339580065523037</v>
      </c>
      <c r="G36" s="5"/>
      <c r="H36" s="5"/>
      <c r="I36" s="5"/>
      <c r="J36" s="5"/>
    </row>
    <row r="37" spans="1:10" ht="21" customHeight="1" thickBot="1" x14ac:dyDescent="0.55000000000000004">
      <c r="A37" s="2"/>
      <c r="B37" s="40" t="s">
        <v>86</v>
      </c>
      <c r="C37" s="41">
        <v>545560.77092629997</v>
      </c>
      <c r="D37" s="41">
        <v>509725.68502869998</v>
      </c>
      <c r="E37" s="41">
        <v>35835.085897599987</v>
      </c>
      <c r="F37" s="42">
        <v>7.0302688191163654</v>
      </c>
      <c r="G37" s="5"/>
      <c r="H37" s="5"/>
      <c r="I37" s="5"/>
      <c r="J37" s="5"/>
    </row>
    <row r="38" spans="1:10" ht="21" customHeight="1" x14ac:dyDescent="0.5">
      <c r="A38" s="2"/>
      <c r="B38" s="8" t="s">
        <v>88</v>
      </c>
      <c r="C38" s="12">
        <v>354943.3572265</v>
      </c>
      <c r="D38" s="12">
        <v>323425.26876579999</v>
      </c>
      <c r="E38" s="12">
        <v>31518.088460700004</v>
      </c>
      <c r="F38" s="13">
        <v>9.7450915263899827</v>
      </c>
      <c r="G38" s="5"/>
      <c r="H38" s="5"/>
      <c r="I38" s="5"/>
      <c r="J38" s="5"/>
    </row>
    <row r="39" spans="1:10" ht="21" customHeight="1" x14ac:dyDescent="0.5">
      <c r="A39" s="2"/>
      <c r="B39" s="8" t="s">
        <v>347</v>
      </c>
      <c r="C39" s="12">
        <v>54996.315381200002</v>
      </c>
      <c r="D39" s="12">
        <v>57218.031178199999</v>
      </c>
      <c r="E39" s="12">
        <v>-2221.7157969999971</v>
      </c>
      <c r="F39" s="13">
        <v>-3.8828945198772726</v>
      </c>
      <c r="G39" s="5"/>
      <c r="H39" s="5"/>
      <c r="I39" s="5"/>
      <c r="J39" s="5"/>
    </row>
    <row r="40" spans="1:10" ht="21" customHeight="1" x14ac:dyDescent="0.5">
      <c r="A40" s="2"/>
      <c r="B40" s="8" t="s">
        <v>348</v>
      </c>
      <c r="C40" s="12">
        <v>29956.626527</v>
      </c>
      <c r="D40" s="12">
        <v>27385.027494000002</v>
      </c>
      <c r="E40" s="12">
        <v>2571.5990329999986</v>
      </c>
      <c r="F40" s="13">
        <v>9.3905293086283379</v>
      </c>
      <c r="G40" s="5"/>
      <c r="H40" s="5"/>
      <c r="I40" s="5"/>
      <c r="J40" s="5"/>
    </row>
    <row r="41" spans="1:10" ht="21" customHeight="1" x14ac:dyDescent="0.5">
      <c r="A41" s="2"/>
      <c r="B41" s="8" t="s">
        <v>349</v>
      </c>
      <c r="C41" s="12">
        <v>63187.695211300001</v>
      </c>
      <c r="D41" s="12">
        <v>59976.248293800003</v>
      </c>
      <c r="E41" s="12">
        <v>3211.4469174999977</v>
      </c>
      <c r="F41" s="13">
        <v>5.3545311833584268</v>
      </c>
      <c r="G41" s="5"/>
      <c r="H41" s="5"/>
      <c r="I41" s="5"/>
      <c r="J41" s="5"/>
    </row>
    <row r="42" spans="1:10" ht="21" customHeight="1" thickBot="1" x14ac:dyDescent="0.55000000000000004">
      <c r="A42" s="2"/>
      <c r="B42" s="8" t="s">
        <v>350</v>
      </c>
      <c r="C42" s="12">
        <v>22268.188453300001</v>
      </c>
      <c r="D42" s="12">
        <v>21163.349877500001</v>
      </c>
      <c r="E42" s="12">
        <v>1104.8385758000004</v>
      </c>
      <c r="F42" s="13">
        <v>5.2205278568617306</v>
      </c>
      <c r="G42" s="5"/>
      <c r="H42" s="5"/>
      <c r="I42" s="5"/>
      <c r="J42" s="5"/>
    </row>
    <row r="43" spans="1:10" ht="21" customHeight="1" thickBot="1" x14ac:dyDescent="0.55000000000000004">
      <c r="A43" s="2"/>
      <c r="B43" s="40" t="s">
        <v>234</v>
      </c>
      <c r="C43" s="41">
        <v>525352.18279929995</v>
      </c>
      <c r="D43" s="41">
        <v>489167.92560929997</v>
      </c>
      <c r="E43" s="41">
        <v>36184.257189999975</v>
      </c>
      <c r="F43" s="42">
        <v>7.3971033863124669</v>
      </c>
      <c r="G43" s="5"/>
      <c r="H43" s="5"/>
      <c r="I43" s="5"/>
      <c r="J43" s="5"/>
    </row>
    <row r="44" spans="1:10" ht="21" customHeight="1" thickBot="1" x14ac:dyDescent="0.55000000000000004">
      <c r="A44" s="2"/>
      <c r="B44" s="40" t="s">
        <v>90</v>
      </c>
      <c r="C44" s="41">
        <v>20208.588126899998</v>
      </c>
      <c r="D44" s="41">
        <v>20557.759419000002</v>
      </c>
      <c r="E44" s="41">
        <v>-349.17129210000348</v>
      </c>
      <c r="F44" s="42">
        <v>-1.6984890472902925</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237384.9356734</v>
      </c>
      <c r="D47" s="12">
        <v>225759.17019239999</v>
      </c>
      <c r="E47" s="12">
        <v>11625.765481000009</v>
      </c>
      <c r="F47" s="13">
        <v>5.1496315614077242</v>
      </c>
      <c r="G47" s="5"/>
      <c r="H47" s="5"/>
      <c r="I47" s="5"/>
      <c r="J47" s="5"/>
    </row>
    <row r="48" spans="1:10" ht="21" customHeight="1" x14ac:dyDescent="0.5">
      <c r="A48" s="2"/>
      <c r="B48" s="8" t="s">
        <v>14</v>
      </c>
      <c r="C48" s="12">
        <v>429464.09298750001</v>
      </c>
      <c r="D48" s="12">
        <v>399998.8641068</v>
      </c>
      <c r="E48" s="12">
        <v>29465.228880700015</v>
      </c>
      <c r="F48" s="13">
        <v>7.3663281385801067</v>
      </c>
      <c r="G48" s="5"/>
      <c r="H48" s="5"/>
      <c r="I48" s="5"/>
      <c r="J48" s="5"/>
    </row>
    <row r="49" spans="1:10" ht="21" customHeight="1" x14ac:dyDescent="0.5">
      <c r="A49" s="2"/>
      <c r="B49" s="8" t="s">
        <v>315</v>
      </c>
      <c r="C49" s="12">
        <v>322069.93941370002</v>
      </c>
      <c r="D49" s="12">
        <v>306389.44358680001</v>
      </c>
      <c r="E49" s="12">
        <v>15680.495826900005</v>
      </c>
      <c r="F49" s="13">
        <v>5.1178316208723187</v>
      </c>
      <c r="G49" s="5"/>
      <c r="H49" s="5"/>
      <c r="I49" s="5"/>
      <c r="J49" s="5"/>
    </row>
    <row r="50" spans="1:10" ht="21" customHeight="1" thickBot="1" x14ac:dyDescent="0.55000000000000004">
      <c r="A50" s="2"/>
      <c r="B50" s="129" t="s">
        <v>316</v>
      </c>
      <c r="C50" s="130">
        <v>107394.15357379999</v>
      </c>
      <c r="D50" s="130">
        <v>93609.42052</v>
      </c>
      <c r="E50" s="130">
        <v>13784.733053799995</v>
      </c>
      <c r="F50" s="131">
        <v>14.725796802528905</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20.430297028368336</v>
      </c>
      <c r="D55" s="13">
        <v>18.263939583762749</v>
      </c>
      <c r="E55" s="226">
        <v>2.1663574446055875</v>
      </c>
      <c r="F55" s="25"/>
      <c r="G55" s="5"/>
      <c r="H55" s="5"/>
      <c r="I55" s="5"/>
      <c r="J55" s="5"/>
    </row>
    <row r="56" spans="1:10" ht="21" customHeight="1" x14ac:dyDescent="0.5">
      <c r="A56" s="2"/>
      <c r="B56" s="8" t="s">
        <v>25</v>
      </c>
      <c r="C56" s="13">
        <v>37.557937153092496</v>
      </c>
      <c r="D56" s="13">
        <v>38.938185790364706</v>
      </c>
      <c r="E56" s="226">
        <v>-1.38024863727221</v>
      </c>
      <c r="F56" s="25"/>
      <c r="G56" s="5"/>
      <c r="H56" s="5"/>
      <c r="I56" s="5"/>
      <c r="J56" s="5"/>
    </row>
    <row r="57" spans="1:10" ht="21" customHeight="1" x14ac:dyDescent="0.5">
      <c r="A57" s="2"/>
      <c r="B57" s="8" t="s">
        <v>22</v>
      </c>
      <c r="C57" s="19">
        <v>1.9383570306505258</v>
      </c>
      <c r="D57" s="19">
        <v>2.6640471666649965</v>
      </c>
      <c r="E57" s="227">
        <v>-0.72569013601447074</v>
      </c>
      <c r="F57" s="25"/>
      <c r="G57" s="5"/>
      <c r="H57" s="5"/>
      <c r="I57" s="5"/>
      <c r="J57" s="5"/>
    </row>
    <row r="58" spans="1:10" ht="21" customHeight="1" x14ac:dyDescent="0.5">
      <c r="A58" s="2"/>
      <c r="B58" s="8" t="s">
        <v>23</v>
      </c>
      <c r="C58" s="12">
        <v>55.004446715334154</v>
      </c>
      <c r="D58" s="12">
        <v>52.644041613848827</v>
      </c>
      <c r="E58" s="255">
        <v>2.3604051014853269</v>
      </c>
      <c r="F58" s="25"/>
      <c r="G58" s="5"/>
      <c r="H58" s="5"/>
      <c r="I58" s="5"/>
      <c r="J58" s="5"/>
    </row>
    <row r="59" spans="1:10" ht="21" customHeight="1" x14ac:dyDescent="0.5">
      <c r="A59" s="2"/>
      <c r="B59" s="8" t="s">
        <v>132</v>
      </c>
      <c r="C59" s="12">
        <v>1630</v>
      </c>
      <c r="D59" s="12">
        <v>1827</v>
      </c>
      <c r="E59" s="12">
        <v>-197</v>
      </c>
      <c r="F59" s="13">
        <v>-10.782703886152161</v>
      </c>
      <c r="G59" s="5"/>
      <c r="H59" s="5"/>
      <c r="I59" s="5"/>
      <c r="J59" s="5"/>
    </row>
    <row r="60" spans="1:10" ht="21" customHeight="1" x14ac:dyDescent="0.5">
      <c r="A60" s="2"/>
      <c r="B60" s="8" t="s">
        <v>319</v>
      </c>
      <c r="C60" s="12">
        <v>15361.751</v>
      </c>
      <c r="D60" s="12">
        <v>15307.491</v>
      </c>
      <c r="E60" s="12">
        <v>54.260000000000218</v>
      </c>
      <c r="F60" s="13">
        <v>0.35446697306567232</v>
      </c>
      <c r="G60" s="5"/>
      <c r="H60" s="5"/>
      <c r="I60" s="5"/>
      <c r="J60" s="5"/>
    </row>
    <row r="61" spans="1:10" ht="21" customHeight="1" thickBot="1" x14ac:dyDescent="0.55000000000000004">
      <c r="A61" s="2"/>
      <c r="B61" s="134" t="s">
        <v>320</v>
      </c>
      <c r="C61" s="135">
        <v>9242.2459999999992</v>
      </c>
      <c r="D61" s="135">
        <v>8842.2810000000009</v>
      </c>
      <c r="E61" s="135">
        <v>399.96499999999833</v>
      </c>
      <c r="F61" s="136">
        <v>4.5233237894158567</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21" customHeight="1" x14ac:dyDescent="0.5">
      <c r="A66" s="2"/>
      <c r="B66" s="14"/>
      <c r="C66" s="15"/>
      <c r="D66" s="15"/>
      <c r="E66" s="15"/>
      <c r="F66" s="117"/>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352</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1815.7205590000001</v>
      </c>
      <c r="D78" s="88">
        <v>1839.8771939000001</v>
      </c>
      <c r="E78" s="88">
        <v>1798.8107868999996</v>
      </c>
      <c r="F78" s="88">
        <v>1801.5116861000006</v>
      </c>
      <c r="G78" s="88">
        <v>1779.0313357</v>
      </c>
      <c r="H78" s="88">
        <v>1805.8892362000001</v>
      </c>
      <c r="I78" s="88">
        <v>1829.2833806999997</v>
      </c>
      <c r="J78" s="88">
        <v>1890.4235061999998</v>
      </c>
    </row>
    <row r="79" spans="1:10" ht="21" customHeight="1" x14ac:dyDescent="0.5">
      <c r="A79" s="2"/>
      <c r="B79" s="11" t="s">
        <v>137</v>
      </c>
      <c r="C79" s="88">
        <v>745.81348790000004</v>
      </c>
      <c r="D79" s="88">
        <v>737.86272399999996</v>
      </c>
      <c r="E79" s="88">
        <v>707.30825069999992</v>
      </c>
      <c r="F79" s="88">
        <v>676.27505999999994</v>
      </c>
      <c r="G79" s="88">
        <v>767.11981060000005</v>
      </c>
      <c r="H79" s="88">
        <v>735.40014379999991</v>
      </c>
      <c r="I79" s="88">
        <v>709.8136492000001</v>
      </c>
      <c r="J79" s="88">
        <v>809.61931989999994</v>
      </c>
    </row>
    <row r="80" spans="1:10" ht="21" customHeight="1" x14ac:dyDescent="0.5">
      <c r="A80" s="2"/>
      <c r="B80" s="11" t="s">
        <v>138</v>
      </c>
      <c r="C80" s="88">
        <v>361.53681349999999</v>
      </c>
      <c r="D80" s="88">
        <v>106.50813310000001</v>
      </c>
      <c r="E80" s="88">
        <v>329.66863669999998</v>
      </c>
      <c r="F80" s="88">
        <v>302.00947040000005</v>
      </c>
      <c r="G80" s="88">
        <v>448.45448679999998</v>
      </c>
      <c r="H80" s="88">
        <v>123.55779609999996</v>
      </c>
      <c r="I80" s="88">
        <v>205.28840580000008</v>
      </c>
      <c r="J80" s="88">
        <v>63.280816099999925</v>
      </c>
    </row>
    <row r="81" spans="1:10" ht="21" customHeight="1" x14ac:dyDescent="0.5">
      <c r="A81" s="2"/>
      <c r="B81" s="11" t="s">
        <v>139</v>
      </c>
      <c r="C81" s="88">
        <v>-231.06101370000002</v>
      </c>
      <c r="D81" s="88">
        <v>341.69138700000008</v>
      </c>
      <c r="E81" s="88">
        <v>125.12103789999992</v>
      </c>
      <c r="F81" s="88">
        <v>121.82437920000001</v>
      </c>
      <c r="G81" s="88">
        <v>110.4112669</v>
      </c>
      <c r="H81" s="88">
        <v>348.04882700000002</v>
      </c>
      <c r="I81" s="88">
        <v>119.26003589999999</v>
      </c>
      <c r="J81" s="88">
        <v>142.26464959999998</v>
      </c>
    </row>
    <row r="82" spans="1:10" ht="21" customHeight="1" x14ac:dyDescent="0.5">
      <c r="A82" s="2"/>
      <c r="B82" s="37" t="s">
        <v>94</v>
      </c>
      <c r="C82" s="38">
        <v>2692.0098466999998</v>
      </c>
      <c r="D82" s="38">
        <v>3025.9394380000003</v>
      </c>
      <c r="E82" s="38">
        <v>2960.9087122000001</v>
      </c>
      <c r="F82" s="38">
        <v>2901.6205957000002</v>
      </c>
      <c r="G82" s="38">
        <v>3105.0169000000001</v>
      </c>
      <c r="H82" s="38">
        <v>3012.8960031000001</v>
      </c>
      <c r="I82" s="38">
        <v>2863.6454715999998</v>
      </c>
      <c r="J82" s="38">
        <v>2905.5882918000007</v>
      </c>
    </row>
    <row r="83" spans="1:10" ht="21" customHeight="1" x14ac:dyDescent="0.5">
      <c r="A83" s="2"/>
      <c r="B83" s="11" t="s">
        <v>141</v>
      </c>
      <c r="C83" s="88">
        <v>-1032.2944579</v>
      </c>
      <c r="D83" s="88">
        <v>-1033.0368242999998</v>
      </c>
      <c r="E83" s="88">
        <v>-1072.6659958</v>
      </c>
      <c r="F83" s="88">
        <v>-1133.1602919000006</v>
      </c>
      <c r="G83" s="88">
        <v>-1048.7201097000002</v>
      </c>
      <c r="H83" s="88">
        <v>-1050.7456271000001</v>
      </c>
      <c r="I83" s="88">
        <v>-1070.4109751000001</v>
      </c>
      <c r="J83" s="88">
        <v>-1113.8359252</v>
      </c>
    </row>
    <row r="84" spans="1:10" ht="21" customHeight="1" x14ac:dyDescent="0.5">
      <c r="A84" s="2"/>
      <c r="B84" s="11" t="s">
        <v>142</v>
      </c>
      <c r="C84" s="88">
        <v>-80.167871599999998</v>
      </c>
      <c r="D84" s="88">
        <v>6.4543714999999935</v>
      </c>
      <c r="E84" s="88">
        <v>-82.722859099999994</v>
      </c>
      <c r="F84" s="88">
        <v>-81.634340699999996</v>
      </c>
      <c r="G84" s="88">
        <v>-63.9226229</v>
      </c>
      <c r="H84" s="88">
        <v>-39.007631699999997</v>
      </c>
      <c r="I84" s="88">
        <v>-60.270494900000003</v>
      </c>
      <c r="J84" s="88">
        <v>-17.653687700000006</v>
      </c>
    </row>
    <row r="85" spans="1:10" ht="21" customHeight="1" x14ac:dyDescent="0.5">
      <c r="A85" s="2"/>
      <c r="B85" s="37" t="s">
        <v>95</v>
      </c>
      <c r="C85" s="38">
        <v>1579.5475171999999</v>
      </c>
      <c r="D85" s="38">
        <v>1999.3569852000003</v>
      </c>
      <c r="E85" s="38">
        <v>1805.5198573000002</v>
      </c>
      <c r="F85" s="38">
        <v>1686.8259630999992</v>
      </c>
      <c r="G85" s="38">
        <v>1992.3741674</v>
      </c>
      <c r="H85" s="38">
        <v>1923.1427443</v>
      </c>
      <c r="I85" s="38">
        <v>1732.9640015999998</v>
      </c>
      <c r="J85" s="38">
        <v>1774.0986788999999</v>
      </c>
    </row>
    <row r="86" spans="1:10" ht="21" customHeight="1" x14ac:dyDescent="0.5">
      <c r="A86" s="2"/>
      <c r="B86" s="11" t="s">
        <v>143</v>
      </c>
      <c r="C86" s="88">
        <v>-331.01089780000001</v>
      </c>
      <c r="D86" s="88">
        <v>-326.96368139999998</v>
      </c>
      <c r="E86" s="88">
        <v>-279.21773380000002</v>
      </c>
      <c r="F86" s="88">
        <v>-321.6315818999999</v>
      </c>
      <c r="G86" s="88">
        <v>-303.51280689999999</v>
      </c>
      <c r="H86" s="88">
        <v>-295.47492160000002</v>
      </c>
      <c r="I86" s="88">
        <v>-241.59798309999996</v>
      </c>
      <c r="J86" s="88">
        <v>-301.23164910000014</v>
      </c>
    </row>
    <row r="87" spans="1:10" ht="21" customHeight="1" x14ac:dyDescent="0.5">
      <c r="A87" s="2"/>
      <c r="B87" s="11" t="s">
        <v>144</v>
      </c>
      <c r="C87" s="88">
        <v>-12.513498</v>
      </c>
      <c r="D87" s="88">
        <v>-227.5327159</v>
      </c>
      <c r="E87" s="88">
        <v>-13.902719999999988</v>
      </c>
      <c r="F87" s="88">
        <v>-118.08548999999999</v>
      </c>
      <c r="G87" s="88">
        <v>-44.106355999999998</v>
      </c>
      <c r="H87" s="88">
        <v>-40.167583999999998</v>
      </c>
      <c r="I87" s="88">
        <v>-84.877330000000015</v>
      </c>
      <c r="J87" s="88">
        <v>-28.694969999999984</v>
      </c>
    </row>
    <row r="88" spans="1:10" ht="21" customHeight="1" x14ac:dyDescent="0.5">
      <c r="A88" s="2"/>
      <c r="B88" s="37" t="s">
        <v>96</v>
      </c>
      <c r="C88" s="38">
        <v>1236.0231214</v>
      </c>
      <c r="D88" s="38">
        <v>1444.8605879000002</v>
      </c>
      <c r="E88" s="38">
        <v>1512.3994034999996</v>
      </c>
      <c r="F88" s="38">
        <v>1247.1088912000005</v>
      </c>
      <c r="G88" s="38">
        <v>1644.7550045</v>
      </c>
      <c r="H88" s="38">
        <v>1587.5002387000002</v>
      </c>
      <c r="I88" s="38">
        <v>1406.4886884999996</v>
      </c>
      <c r="J88" s="38">
        <v>1444.1720598000002</v>
      </c>
    </row>
    <row r="89" spans="1:10" ht="21" customHeight="1" x14ac:dyDescent="0.5">
      <c r="A89" s="2"/>
      <c r="B89" s="11" t="s">
        <v>145</v>
      </c>
      <c r="C89" s="88">
        <v>-464.01301030000002</v>
      </c>
      <c r="D89" s="88">
        <v>-460.8298757</v>
      </c>
      <c r="E89" s="88">
        <v>-431.33417859999997</v>
      </c>
      <c r="F89" s="88">
        <v>-321.6751769</v>
      </c>
      <c r="G89" s="88">
        <v>-497.66903710000003</v>
      </c>
      <c r="H89" s="88">
        <v>-476.36668689999993</v>
      </c>
      <c r="I89" s="88">
        <v>-430.85255399999994</v>
      </c>
      <c r="J89" s="88">
        <v>-405.98484570000005</v>
      </c>
    </row>
    <row r="90" spans="1:10" ht="21" customHeight="1" x14ac:dyDescent="0.5">
      <c r="A90" s="2"/>
      <c r="B90" s="37" t="s">
        <v>146</v>
      </c>
      <c r="C90" s="38">
        <v>772.01011110000002</v>
      </c>
      <c r="D90" s="38">
        <v>984.03071220000004</v>
      </c>
      <c r="E90" s="38">
        <v>1081.0652248999997</v>
      </c>
      <c r="F90" s="38">
        <v>925.43371430000025</v>
      </c>
      <c r="G90" s="38">
        <v>1147.0859674000001</v>
      </c>
      <c r="H90" s="38">
        <v>1111.1335517999999</v>
      </c>
      <c r="I90" s="38">
        <v>975.63613450000003</v>
      </c>
      <c r="J90" s="38">
        <v>1038.1872140999999</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772.01011110000002</v>
      </c>
      <c r="D92" s="38">
        <v>984.03071220000004</v>
      </c>
      <c r="E92" s="38">
        <v>1081.0652248999997</v>
      </c>
      <c r="F92" s="38">
        <v>925.43371430000025</v>
      </c>
      <c r="G92" s="38">
        <v>1147.0859674000001</v>
      </c>
      <c r="H92" s="38">
        <v>1111.1335517999999</v>
      </c>
      <c r="I92" s="38">
        <v>975.63613450000003</v>
      </c>
      <c r="J92" s="38">
        <v>1038.1872140999999</v>
      </c>
    </row>
    <row r="93" spans="1:10" ht="21" customHeight="1" thickBot="1" x14ac:dyDescent="0.55000000000000004">
      <c r="A93" s="2"/>
      <c r="B93" s="11" t="s">
        <v>149</v>
      </c>
      <c r="C93" s="88">
        <v>-8.3999999999999995E-3</v>
      </c>
      <c r="D93" s="88">
        <v>-2.9610000000000004E-2</v>
      </c>
      <c r="E93" s="88">
        <v>-0.12197000000000001</v>
      </c>
      <c r="F93" s="88">
        <v>-7.4359999999999982E-2</v>
      </c>
      <c r="G93" s="88">
        <v>-0.17471999999999999</v>
      </c>
      <c r="H93" s="88">
        <v>-7.7690000000000037E-2</v>
      </c>
      <c r="I93" s="88">
        <v>-0.16907</v>
      </c>
      <c r="J93" s="88">
        <v>0.19299000000000002</v>
      </c>
    </row>
    <row r="94" spans="1:10" ht="21" customHeight="1" thickBot="1" x14ac:dyDescent="0.55000000000000004">
      <c r="A94" s="2"/>
      <c r="B94" s="40" t="s">
        <v>105</v>
      </c>
      <c r="C94" s="41">
        <v>772.00171109999997</v>
      </c>
      <c r="D94" s="41">
        <v>984.0011022000001</v>
      </c>
      <c r="E94" s="41">
        <v>1080.9432548999998</v>
      </c>
      <c r="F94" s="41">
        <v>925.35935430000018</v>
      </c>
      <c r="G94" s="41">
        <v>1146.9112474000001</v>
      </c>
      <c r="H94" s="41">
        <v>1111.0558617999998</v>
      </c>
      <c r="I94" s="41">
        <v>975.46706450000011</v>
      </c>
      <c r="J94" s="41">
        <v>1038.3802041000004</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245231.3058344</v>
      </c>
      <c r="D102" s="12">
        <v>251608.87573609999</v>
      </c>
      <c r="E102" s="12">
        <v>257105.50546280001</v>
      </c>
      <c r="F102" s="12">
        <v>246896.90688359999</v>
      </c>
      <c r="G102" s="12">
        <v>254067.37307259999</v>
      </c>
      <c r="H102" s="12">
        <v>264033.52413929999</v>
      </c>
      <c r="I102" s="12">
        <v>264693.15037839999</v>
      </c>
      <c r="J102" s="12">
        <v>264949.89928499999</v>
      </c>
    </row>
    <row r="103" spans="1:10" ht="21" customHeight="1" x14ac:dyDescent="0.5">
      <c r="A103" s="2"/>
      <c r="B103" s="8" t="s">
        <v>343</v>
      </c>
      <c r="C103" s="12">
        <v>74586.057139299999</v>
      </c>
      <c r="D103" s="12">
        <v>80054.678322799999</v>
      </c>
      <c r="E103" s="12">
        <v>85704.191688199993</v>
      </c>
      <c r="F103" s="12">
        <v>97837.644374199997</v>
      </c>
      <c r="G103" s="12">
        <v>94006.791442700007</v>
      </c>
      <c r="H103" s="12">
        <v>97793.526908</v>
      </c>
      <c r="I103" s="12">
        <v>95802.960525899995</v>
      </c>
      <c r="J103" s="12">
        <v>88904.322630399998</v>
      </c>
    </row>
    <row r="104" spans="1:10" ht="21" customHeight="1" x14ac:dyDescent="0.5">
      <c r="A104" s="2"/>
      <c r="B104" s="8" t="s">
        <v>344</v>
      </c>
      <c r="C104" s="12">
        <v>78190.940913900005</v>
      </c>
      <c r="D104" s="12">
        <v>77172.287204199994</v>
      </c>
      <c r="E104" s="12">
        <v>83358.130166699993</v>
      </c>
      <c r="F104" s="12">
        <v>94518.639614400003</v>
      </c>
      <c r="G104" s="12">
        <v>105220.28145920001</v>
      </c>
      <c r="H104" s="12">
        <v>95951.8251858</v>
      </c>
      <c r="I104" s="12">
        <v>105335.3879432</v>
      </c>
      <c r="J104" s="12">
        <v>120671.33217939999</v>
      </c>
    </row>
    <row r="105" spans="1:10" ht="21" customHeight="1" x14ac:dyDescent="0.5">
      <c r="A105" s="2"/>
      <c r="B105" s="8" t="s">
        <v>345</v>
      </c>
      <c r="C105" s="12">
        <v>50680.691047400003</v>
      </c>
      <c r="D105" s="12">
        <v>45914.9299541</v>
      </c>
      <c r="E105" s="12">
        <v>43775.341774799999</v>
      </c>
      <c r="F105" s="12">
        <v>48131.713980799999</v>
      </c>
      <c r="G105" s="12">
        <v>45390.949034400001</v>
      </c>
      <c r="H105" s="12">
        <v>48664.821759099999</v>
      </c>
      <c r="I105" s="12">
        <v>48940.356207500001</v>
      </c>
      <c r="J105" s="12">
        <v>51674.6029146</v>
      </c>
    </row>
    <row r="106" spans="1:10" ht="21" customHeight="1" thickBot="1" x14ac:dyDescent="0.55000000000000004">
      <c r="A106" s="2"/>
      <c r="B106" s="8" t="s">
        <v>346</v>
      </c>
      <c r="C106" s="12">
        <v>22366.703792600001</v>
      </c>
      <c r="D106" s="12">
        <v>22231.5013211</v>
      </c>
      <c r="E106" s="12">
        <v>22710.160924799999</v>
      </c>
      <c r="F106" s="12">
        <v>22340.780175700002</v>
      </c>
      <c r="G106" s="12">
        <v>21663.700410199999</v>
      </c>
      <c r="H106" s="12">
        <v>21149.8948977</v>
      </c>
      <c r="I106" s="12">
        <v>20832.795825699999</v>
      </c>
      <c r="J106" s="12">
        <v>19360.613916900002</v>
      </c>
    </row>
    <row r="107" spans="1:10" ht="21" customHeight="1" thickBot="1" x14ac:dyDescent="0.55000000000000004">
      <c r="A107" s="2"/>
      <c r="B107" s="40" t="s">
        <v>86</v>
      </c>
      <c r="C107" s="41">
        <v>471055.69872759999</v>
      </c>
      <c r="D107" s="41">
        <v>476982.27253830002</v>
      </c>
      <c r="E107" s="41">
        <v>492653.33001729997</v>
      </c>
      <c r="F107" s="41">
        <v>509725.68502869998</v>
      </c>
      <c r="G107" s="41">
        <v>520349.09541910002</v>
      </c>
      <c r="H107" s="41">
        <v>527593.59288989997</v>
      </c>
      <c r="I107" s="41">
        <v>535604.65088069998</v>
      </c>
      <c r="J107" s="41">
        <v>545560.77092629997</v>
      </c>
    </row>
    <row r="108" spans="1:10" ht="21" customHeight="1" x14ac:dyDescent="0.5">
      <c r="A108" s="2"/>
      <c r="B108" s="8" t="s">
        <v>88</v>
      </c>
      <c r="C108" s="12">
        <v>319431.18649619998</v>
      </c>
      <c r="D108" s="12">
        <v>315055.0369219</v>
      </c>
      <c r="E108" s="12">
        <v>323287.3648869</v>
      </c>
      <c r="F108" s="12">
        <v>323425.26876579999</v>
      </c>
      <c r="G108" s="12">
        <v>343753.297463</v>
      </c>
      <c r="H108" s="12">
        <v>346322.73772929999</v>
      </c>
      <c r="I108" s="12">
        <v>355275.38128560001</v>
      </c>
      <c r="J108" s="12">
        <v>354943.3572265</v>
      </c>
    </row>
    <row r="109" spans="1:10" ht="21" customHeight="1" x14ac:dyDescent="0.5">
      <c r="A109" s="2"/>
      <c r="B109" s="8" t="s">
        <v>347</v>
      </c>
      <c r="C109" s="12">
        <v>33758.690645199997</v>
      </c>
      <c r="D109" s="12">
        <v>40370.851900499998</v>
      </c>
      <c r="E109" s="12">
        <v>43664.8466902</v>
      </c>
      <c r="F109" s="12">
        <v>57218.031178199999</v>
      </c>
      <c r="G109" s="12">
        <v>45363.188599000001</v>
      </c>
      <c r="H109" s="12">
        <v>49834.445306100002</v>
      </c>
      <c r="I109" s="12">
        <v>49225.777549999999</v>
      </c>
      <c r="J109" s="12">
        <v>54996.315381200002</v>
      </c>
    </row>
    <row r="110" spans="1:10" ht="21" customHeight="1" x14ac:dyDescent="0.5">
      <c r="A110" s="2"/>
      <c r="B110" s="8" t="s">
        <v>348</v>
      </c>
      <c r="C110" s="12">
        <v>26560.378567</v>
      </c>
      <c r="D110" s="12">
        <v>28204.002088000001</v>
      </c>
      <c r="E110" s="12">
        <v>28205.930675</v>
      </c>
      <c r="F110" s="12">
        <v>27385.027494000002</v>
      </c>
      <c r="G110" s="12">
        <v>26361.054497000001</v>
      </c>
      <c r="H110" s="12">
        <v>26379.182217000001</v>
      </c>
      <c r="I110" s="12">
        <v>29717.115785000002</v>
      </c>
      <c r="J110" s="12">
        <v>29956.626527</v>
      </c>
    </row>
    <row r="111" spans="1:10" ht="21" customHeight="1" x14ac:dyDescent="0.5">
      <c r="A111" s="2"/>
      <c r="B111" s="8" t="s">
        <v>349</v>
      </c>
      <c r="C111" s="12">
        <v>49713.072043400003</v>
      </c>
      <c r="D111" s="12">
        <v>51373.817483600003</v>
      </c>
      <c r="E111" s="12">
        <v>54586.426198599998</v>
      </c>
      <c r="F111" s="12">
        <v>59976.248293800003</v>
      </c>
      <c r="G111" s="12">
        <v>62830.291347400002</v>
      </c>
      <c r="H111" s="12">
        <v>62761.913900899999</v>
      </c>
      <c r="I111" s="12">
        <v>58905.597305700001</v>
      </c>
      <c r="J111" s="12">
        <v>63187.695211300001</v>
      </c>
    </row>
    <row r="112" spans="1:10" ht="21" customHeight="1" thickBot="1" x14ac:dyDescent="0.55000000000000004">
      <c r="A112" s="2"/>
      <c r="B112" s="8" t="s">
        <v>350</v>
      </c>
      <c r="C112" s="12">
        <v>21546.3949598</v>
      </c>
      <c r="D112" s="12">
        <v>21863.433628899998</v>
      </c>
      <c r="E112" s="12">
        <v>21910.9299483</v>
      </c>
      <c r="F112" s="12">
        <v>21163.349877500001</v>
      </c>
      <c r="G112" s="12">
        <v>20714.682168300002</v>
      </c>
      <c r="H112" s="12">
        <v>21543.875691400001</v>
      </c>
      <c r="I112" s="12">
        <v>22009.4747083</v>
      </c>
      <c r="J112" s="12">
        <v>22268.188453300001</v>
      </c>
    </row>
    <row r="113" spans="1:10" ht="21" customHeight="1" thickBot="1" x14ac:dyDescent="0.55000000000000004">
      <c r="A113" s="2"/>
      <c r="B113" s="40" t="s">
        <v>234</v>
      </c>
      <c r="C113" s="41">
        <v>451009.72271160001</v>
      </c>
      <c r="D113" s="41">
        <v>456867.14202289999</v>
      </c>
      <c r="E113" s="41">
        <v>471655.49839899997</v>
      </c>
      <c r="F113" s="41">
        <v>489167.92560929997</v>
      </c>
      <c r="G113" s="41">
        <v>499022.51407470001</v>
      </c>
      <c r="H113" s="41">
        <v>506842.15484470001</v>
      </c>
      <c r="I113" s="41">
        <v>515133.34663460002</v>
      </c>
      <c r="J113" s="41">
        <v>525352.18279929995</v>
      </c>
    </row>
    <row r="114" spans="1:10" ht="21" customHeight="1" thickBot="1" x14ac:dyDescent="0.55000000000000004">
      <c r="A114" s="2"/>
      <c r="B114" s="40" t="s">
        <v>90</v>
      </c>
      <c r="C114" s="41">
        <v>20045.976016199998</v>
      </c>
      <c r="D114" s="41">
        <v>20115.1305149</v>
      </c>
      <c r="E114" s="41">
        <v>20997.831618299999</v>
      </c>
      <c r="F114" s="41">
        <v>20557.759419000002</v>
      </c>
      <c r="G114" s="41">
        <v>21326.581344800001</v>
      </c>
      <c r="H114" s="41">
        <v>20751.438044999999</v>
      </c>
      <c r="I114" s="41">
        <v>20471.304246200001</v>
      </c>
      <c r="J114" s="41">
        <v>20208.588126899998</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228488.98878700001</v>
      </c>
      <c r="D117" s="12">
        <v>234320.8752708</v>
      </c>
      <c r="E117" s="12">
        <v>229728.2589356</v>
      </c>
      <c r="F117" s="12">
        <v>225759.17019239999</v>
      </c>
      <c r="G117" s="12">
        <v>229140.18710710001</v>
      </c>
      <c r="H117" s="12">
        <v>232477.96012520001</v>
      </c>
      <c r="I117" s="12">
        <v>233235.7311916</v>
      </c>
      <c r="J117" s="12">
        <v>237384.9356734</v>
      </c>
    </row>
    <row r="118" spans="1:10" ht="21" customHeight="1" x14ac:dyDescent="0.5">
      <c r="A118" s="2"/>
      <c r="B118" s="8" t="s">
        <v>14</v>
      </c>
      <c r="C118" s="12">
        <v>381243.7958046</v>
      </c>
      <c r="D118" s="12">
        <v>382345.79038989998</v>
      </c>
      <c r="E118" s="12">
        <v>385316.26765189995</v>
      </c>
      <c r="F118" s="12">
        <v>399998.8641068</v>
      </c>
      <c r="G118" s="12">
        <v>395841.691697</v>
      </c>
      <c r="H118" s="12">
        <v>404966.58313659998</v>
      </c>
      <c r="I118" s="12">
        <v>416402.29387609998</v>
      </c>
      <c r="J118" s="12">
        <v>429464.09298750001</v>
      </c>
    </row>
    <row r="119" spans="1:10" ht="21" customHeight="1" x14ac:dyDescent="0.5">
      <c r="A119" s="2"/>
      <c r="B119" s="8" t="s">
        <v>315</v>
      </c>
      <c r="C119" s="12">
        <v>298662.2466746</v>
      </c>
      <c r="D119" s="12">
        <v>296568.42077989999</v>
      </c>
      <c r="E119" s="12">
        <v>296086.65078189998</v>
      </c>
      <c r="F119" s="12">
        <v>306389.44358680001</v>
      </c>
      <c r="G119" s="12">
        <v>299062.819227</v>
      </c>
      <c r="H119" s="12">
        <v>306005.45095329999</v>
      </c>
      <c r="I119" s="12">
        <v>313533.86478559999</v>
      </c>
      <c r="J119" s="12">
        <v>322069.93941370002</v>
      </c>
    </row>
    <row r="120" spans="1:10" ht="21" customHeight="1" thickBot="1" x14ac:dyDescent="0.55000000000000004">
      <c r="A120" s="2"/>
      <c r="B120" s="129" t="s">
        <v>316</v>
      </c>
      <c r="C120" s="130">
        <v>82581.549129999999</v>
      </c>
      <c r="D120" s="130">
        <v>85777.369609999994</v>
      </c>
      <c r="E120" s="130">
        <v>89229.616869999998</v>
      </c>
      <c r="F120" s="130">
        <v>93609.42052</v>
      </c>
      <c r="G120" s="130">
        <v>96778.872470000002</v>
      </c>
      <c r="H120" s="130">
        <v>98961.132183299997</v>
      </c>
      <c r="I120" s="130">
        <v>102868.42909049999</v>
      </c>
      <c r="J120" s="130">
        <v>107394.15357379999</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2.98083423769538</v>
      </c>
      <c r="D124" s="19">
        <v>2.8896917962205442</v>
      </c>
      <c r="E124" s="19">
        <v>2.786912409223361</v>
      </c>
      <c r="F124" s="19">
        <v>2.6640471666649965</v>
      </c>
      <c r="G124" s="19">
        <v>2.5331476868482641</v>
      </c>
      <c r="H124" s="19">
        <v>2.1294823390791264</v>
      </c>
      <c r="I124" s="19">
        <v>2.06470986969802</v>
      </c>
      <c r="J124" s="19">
        <v>1.9383570306505258</v>
      </c>
    </row>
    <row r="125" spans="1:10" ht="21" customHeight="1" x14ac:dyDescent="0.5">
      <c r="A125" s="2"/>
      <c r="B125" s="8" t="s">
        <v>23</v>
      </c>
      <c r="C125" s="12">
        <v>49.828315129854836</v>
      </c>
      <c r="D125" s="12">
        <v>50.116684502966166</v>
      </c>
      <c r="E125" s="12">
        <v>50.065113667045381</v>
      </c>
      <c r="F125" s="12">
        <v>52.644041613848827</v>
      </c>
      <c r="G125" s="12">
        <v>52.821833195443446</v>
      </c>
      <c r="H125" s="12">
        <v>53.215330460947087</v>
      </c>
      <c r="I125" s="12">
        <v>54.100889223566071</v>
      </c>
      <c r="J125" s="12">
        <v>55.004446715334154</v>
      </c>
    </row>
    <row r="126" spans="1:10" ht="21" customHeight="1" thickBot="1" x14ac:dyDescent="0.55000000000000004">
      <c r="A126" s="2"/>
      <c r="B126" s="134" t="s">
        <v>24</v>
      </c>
      <c r="C126" s="139">
        <v>0.58275443420581841</v>
      </c>
      <c r="D126" s="139">
        <v>0.55681148552343229</v>
      </c>
      <c r="E126" s="139">
        <v>0.5129321072402856</v>
      </c>
      <c r="F126" s="139">
        <v>0.49987890294010456</v>
      </c>
      <c r="G126" s="139">
        <v>0.48402872515944018</v>
      </c>
      <c r="H126" s="139">
        <v>0.46709469135198456</v>
      </c>
      <c r="I126" s="139">
        <v>0.44820133638947518</v>
      </c>
      <c r="J126" s="139">
        <v>0.43297014078914831</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353</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5008.0641187000001</v>
      </c>
      <c r="D8" s="88">
        <v>4949.6504520999997</v>
      </c>
      <c r="E8" s="88">
        <v>58.413666600000397</v>
      </c>
      <c r="F8" s="123">
        <v>1.1801574104130341</v>
      </c>
      <c r="G8" s="5"/>
      <c r="H8" s="5"/>
      <c r="I8" s="5"/>
      <c r="J8" s="5"/>
    </row>
    <row r="9" spans="1:10" ht="21" customHeight="1" x14ac:dyDescent="0.5">
      <c r="A9" s="2"/>
      <c r="B9" s="11" t="s">
        <v>137</v>
      </c>
      <c r="C9" s="88">
        <v>369.20203309999999</v>
      </c>
      <c r="D9" s="88">
        <v>283.42629419999997</v>
      </c>
      <c r="E9" s="88">
        <v>85.775738900000022</v>
      </c>
      <c r="F9" s="123">
        <v>30.263860712751054</v>
      </c>
      <c r="G9" s="5"/>
      <c r="H9" s="5"/>
      <c r="I9" s="5"/>
      <c r="J9" s="5"/>
    </row>
    <row r="10" spans="1:10" ht="21" customHeight="1" x14ac:dyDescent="0.5">
      <c r="A10" s="2"/>
      <c r="B10" s="11" t="s">
        <v>138</v>
      </c>
      <c r="C10" s="88">
        <v>-100.0440675</v>
      </c>
      <c r="D10" s="88">
        <v>-18.3292699</v>
      </c>
      <c r="E10" s="88">
        <v>-81.714797599999997</v>
      </c>
      <c r="F10" s="123">
        <v>445.81588926245229</v>
      </c>
      <c r="G10" s="5"/>
      <c r="H10" s="5"/>
      <c r="I10" s="5"/>
      <c r="J10" s="5"/>
    </row>
    <row r="11" spans="1:10" ht="21" customHeight="1" x14ac:dyDescent="0.5">
      <c r="A11" s="2"/>
      <c r="B11" s="11" t="s">
        <v>139</v>
      </c>
      <c r="C11" s="88">
        <v>-245.48162834853738</v>
      </c>
      <c r="D11" s="88">
        <v>-203.28460878959996</v>
      </c>
      <c r="E11" s="88">
        <v>-42.197019558937427</v>
      </c>
      <c r="F11" s="123">
        <v>20.757606692502453</v>
      </c>
      <c r="G11" s="5"/>
      <c r="H11" s="5"/>
      <c r="I11" s="5"/>
      <c r="J11" s="5"/>
    </row>
    <row r="12" spans="1:10" ht="21" customHeight="1" x14ac:dyDescent="0.5">
      <c r="A12" s="2"/>
      <c r="B12" s="37" t="s">
        <v>94</v>
      </c>
      <c r="C12" s="38">
        <v>5031.7404559514625</v>
      </c>
      <c r="D12" s="38">
        <v>5011.4628676103994</v>
      </c>
      <c r="E12" s="38">
        <v>20.277588341063165</v>
      </c>
      <c r="F12" s="39">
        <v>0.40462413624012478</v>
      </c>
      <c r="G12" s="5"/>
      <c r="H12" s="5"/>
      <c r="I12" s="5"/>
      <c r="J12" s="5"/>
    </row>
    <row r="13" spans="1:10" ht="21" customHeight="1" x14ac:dyDescent="0.5">
      <c r="A13" s="2"/>
      <c r="B13" s="11" t="s">
        <v>141</v>
      </c>
      <c r="C13" s="88">
        <v>-2839.414521951463</v>
      </c>
      <c r="D13" s="88">
        <v>-2983.7479285104</v>
      </c>
      <c r="E13" s="88">
        <v>144.33340655893699</v>
      </c>
      <c r="F13" s="123">
        <v>-4.8373190368997987</v>
      </c>
      <c r="G13" s="5"/>
      <c r="H13" s="5"/>
      <c r="I13" s="5"/>
      <c r="J13" s="5"/>
    </row>
    <row r="14" spans="1:10" ht="21" customHeight="1" x14ac:dyDescent="0.5">
      <c r="A14" s="2"/>
      <c r="B14" s="11" t="s">
        <v>142</v>
      </c>
      <c r="C14" s="88">
        <v>-97.521175799999995</v>
      </c>
      <c r="D14" s="88">
        <v>-66.086342299999998</v>
      </c>
      <c r="E14" s="88">
        <v>-31.434833499999996</v>
      </c>
      <c r="F14" s="123">
        <v>47.566308568419586</v>
      </c>
      <c r="G14" s="5"/>
      <c r="H14" s="5"/>
      <c r="I14" s="5"/>
      <c r="J14" s="5"/>
    </row>
    <row r="15" spans="1:10" ht="21" customHeight="1" x14ac:dyDescent="0.5">
      <c r="A15" s="2"/>
      <c r="B15" s="37" t="s">
        <v>95</v>
      </c>
      <c r="C15" s="38">
        <v>2094.8047581999999</v>
      </c>
      <c r="D15" s="38">
        <v>1961.6285968</v>
      </c>
      <c r="E15" s="38">
        <v>133.17616139999996</v>
      </c>
      <c r="F15" s="39">
        <v>6.7890609678738318</v>
      </c>
      <c r="G15" s="5"/>
      <c r="H15" s="5"/>
      <c r="I15" s="5"/>
      <c r="J15" s="5"/>
    </row>
    <row r="16" spans="1:10" ht="21" customHeight="1" x14ac:dyDescent="0.5">
      <c r="A16" s="2"/>
      <c r="B16" s="11" t="s">
        <v>143</v>
      </c>
      <c r="C16" s="88">
        <v>-176.9605143</v>
      </c>
      <c r="D16" s="88">
        <v>-63.800904099999997</v>
      </c>
      <c r="E16" s="88">
        <v>-113.1596102</v>
      </c>
      <c r="F16" s="123">
        <v>177.36364679509302</v>
      </c>
      <c r="G16" s="5"/>
      <c r="H16" s="5"/>
      <c r="I16" s="5"/>
      <c r="J16" s="5"/>
    </row>
    <row r="17" spans="1:10" ht="21" customHeight="1" x14ac:dyDescent="0.5">
      <c r="A17" s="2"/>
      <c r="B17" s="11" t="s">
        <v>144</v>
      </c>
      <c r="C17" s="88">
        <v>-124.01720709999999</v>
      </c>
      <c r="D17" s="88">
        <v>-103.8705401</v>
      </c>
      <c r="E17" s="88">
        <v>-20.146666999999994</v>
      </c>
      <c r="F17" s="123">
        <v>19.395939388207719</v>
      </c>
      <c r="G17" s="5"/>
      <c r="H17" s="5"/>
      <c r="I17" s="5"/>
      <c r="J17" s="5"/>
    </row>
    <row r="18" spans="1:10" ht="21" customHeight="1" x14ac:dyDescent="0.5">
      <c r="A18" s="2"/>
      <c r="B18" s="37" t="s">
        <v>96</v>
      </c>
      <c r="C18" s="38">
        <v>1793.8270368000001</v>
      </c>
      <c r="D18" s="38">
        <v>1793.9571526</v>
      </c>
      <c r="E18" s="38">
        <v>-0.13011579999988498</v>
      </c>
      <c r="F18" s="39">
        <v>-7.2530048898496189E-3</v>
      </c>
      <c r="G18" s="5"/>
      <c r="H18" s="5"/>
      <c r="I18" s="5"/>
      <c r="J18" s="5"/>
    </row>
    <row r="19" spans="1:10" ht="21" customHeight="1" x14ac:dyDescent="0.5">
      <c r="A19" s="2"/>
      <c r="B19" s="11" t="s">
        <v>145</v>
      </c>
      <c r="C19" s="88">
        <v>-486.39114460000002</v>
      </c>
      <c r="D19" s="88">
        <v>-487.85396459999998</v>
      </c>
      <c r="E19" s="88">
        <v>1.4628199999999651</v>
      </c>
      <c r="F19" s="123">
        <v>-0.29984792707370062</v>
      </c>
      <c r="G19" s="5"/>
      <c r="H19" s="5"/>
      <c r="I19" s="5"/>
      <c r="J19" s="5"/>
    </row>
    <row r="20" spans="1:10" ht="21" customHeight="1" x14ac:dyDescent="0.5">
      <c r="A20" s="2"/>
      <c r="B20" s="37" t="s">
        <v>146</v>
      </c>
      <c r="C20" s="38">
        <v>1307.4358921999999</v>
      </c>
      <c r="D20" s="38">
        <v>1306.103188</v>
      </c>
      <c r="E20" s="38">
        <v>1.3327041999998528</v>
      </c>
      <c r="F20" s="39">
        <v>0.10203667001537499</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1307.4358921999999</v>
      </c>
      <c r="D22" s="38">
        <v>1306.103188</v>
      </c>
      <c r="E22" s="38">
        <v>1.3327041999998528</v>
      </c>
      <c r="F22" s="39">
        <v>0.10203667001537499</v>
      </c>
      <c r="G22" s="5"/>
      <c r="H22" s="5"/>
      <c r="I22" s="5"/>
      <c r="J22" s="5"/>
    </row>
    <row r="23" spans="1:10" ht="21" customHeight="1" thickBot="1" x14ac:dyDescent="0.55000000000000004">
      <c r="A23" s="2"/>
      <c r="B23" s="11" t="s">
        <v>149</v>
      </c>
      <c r="C23" s="88">
        <v>0</v>
      </c>
      <c r="D23" s="88">
        <v>0</v>
      </c>
      <c r="E23" s="88">
        <v>0</v>
      </c>
      <c r="F23" s="123" t="s">
        <v>140</v>
      </c>
      <c r="G23" s="5"/>
      <c r="H23" s="5"/>
      <c r="I23" s="5"/>
      <c r="J23" s="5"/>
    </row>
    <row r="24" spans="1:10" ht="21" customHeight="1" thickBot="1" x14ac:dyDescent="0.55000000000000004">
      <c r="A24" s="2"/>
      <c r="B24" s="40" t="s">
        <v>105</v>
      </c>
      <c r="C24" s="41">
        <v>1307.4358921999999</v>
      </c>
      <c r="D24" s="41">
        <v>1306.103188</v>
      </c>
      <c r="E24" s="41">
        <v>1.3327041999998528</v>
      </c>
      <c r="F24" s="42">
        <v>0.10203667001537499</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242623.5382413</v>
      </c>
      <c r="D32" s="12">
        <v>246453.1482115</v>
      </c>
      <c r="E32" s="12">
        <v>-3829.6099701999919</v>
      </c>
      <c r="F32" s="13">
        <v>-1.55388965326323</v>
      </c>
      <c r="G32" s="5"/>
      <c r="H32" s="5"/>
      <c r="I32" s="5"/>
      <c r="J32" s="5"/>
    </row>
    <row r="33" spans="1:10" ht="21" customHeight="1" x14ac:dyDescent="0.5">
      <c r="A33" s="2"/>
      <c r="B33" s="8" t="s">
        <v>343</v>
      </c>
      <c r="C33" s="12">
        <v>55335.3723598</v>
      </c>
      <c r="D33" s="12">
        <v>54786.791700000002</v>
      </c>
      <c r="E33" s="12">
        <v>548.5806597999981</v>
      </c>
      <c r="F33" s="13">
        <v>1.0013009391093768</v>
      </c>
      <c r="G33" s="5"/>
      <c r="H33" s="5"/>
      <c r="I33" s="5"/>
      <c r="J33" s="5"/>
    </row>
    <row r="34" spans="1:10" ht="21" customHeight="1" x14ac:dyDescent="0.5">
      <c r="A34" s="2"/>
      <c r="B34" s="8" t="s">
        <v>344</v>
      </c>
      <c r="C34" s="12">
        <v>10570.140666900001</v>
      </c>
      <c r="D34" s="12">
        <v>15120.460520000001</v>
      </c>
      <c r="E34" s="12">
        <v>-4550.3198530999998</v>
      </c>
      <c r="F34" s="13">
        <v>-30.093791436320615</v>
      </c>
      <c r="G34" s="5"/>
      <c r="H34" s="5"/>
      <c r="I34" s="5"/>
      <c r="J34" s="5"/>
    </row>
    <row r="35" spans="1:10" ht="21" customHeight="1" x14ac:dyDescent="0.5">
      <c r="A35" s="2"/>
      <c r="B35" s="8" t="s">
        <v>345</v>
      </c>
      <c r="C35" s="12">
        <v>269.75724020000001</v>
      </c>
      <c r="D35" s="12">
        <v>389.90848</v>
      </c>
      <c r="E35" s="12">
        <v>-120.15123979999998</v>
      </c>
      <c r="F35" s="13">
        <v>-30.815241515137085</v>
      </c>
      <c r="G35" s="5"/>
      <c r="H35" s="5"/>
      <c r="I35" s="5"/>
      <c r="J35" s="5"/>
    </row>
    <row r="36" spans="1:10" ht="21" customHeight="1" thickBot="1" x14ac:dyDescent="0.55000000000000004">
      <c r="A36" s="2"/>
      <c r="B36" s="8" t="s">
        <v>346</v>
      </c>
      <c r="C36" s="12">
        <v>4047.5661991000002</v>
      </c>
      <c r="D36" s="12">
        <v>3381.6488786999998</v>
      </c>
      <c r="E36" s="12">
        <v>665.91732040000034</v>
      </c>
      <c r="F36" s="13">
        <v>19.692089400363692</v>
      </c>
      <c r="G36" s="5"/>
      <c r="H36" s="5"/>
      <c r="I36" s="5"/>
      <c r="J36" s="5"/>
    </row>
    <row r="37" spans="1:10" ht="21" customHeight="1" thickBot="1" x14ac:dyDescent="0.55000000000000004">
      <c r="A37" s="2"/>
      <c r="B37" s="40" t="s">
        <v>86</v>
      </c>
      <c r="C37" s="41">
        <v>312846.37470729998</v>
      </c>
      <c r="D37" s="41">
        <v>320131.95779020002</v>
      </c>
      <c r="E37" s="41">
        <v>-7285.5830829000333</v>
      </c>
      <c r="F37" s="42">
        <v>-2.2758062435224522</v>
      </c>
      <c r="G37" s="5"/>
      <c r="H37" s="5"/>
      <c r="I37" s="5"/>
      <c r="J37" s="5"/>
    </row>
    <row r="38" spans="1:10" ht="21" customHeight="1" x14ac:dyDescent="0.5">
      <c r="A38" s="2"/>
      <c r="B38" s="8" t="s">
        <v>88</v>
      </c>
      <c r="C38" s="12">
        <v>225708.4984327</v>
      </c>
      <c r="D38" s="12">
        <v>230408.3925976</v>
      </c>
      <c r="E38" s="12">
        <v>-4699.8941649000044</v>
      </c>
      <c r="F38" s="13">
        <v>-2.0398103176337856</v>
      </c>
      <c r="G38" s="5"/>
      <c r="H38" s="5"/>
      <c r="I38" s="5"/>
      <c r="J38" s="5"/>
    </row>
    <row r="39" spans="1:10" ht="21" customHeight="1" x14ac:dyDescent="0.5">
      <c r="A39" s="2"/>
      <c r="B39" s="8" t="s">
        <v>347</v>
      </c>
      <c r="C39" s="12">
        <v>18326.205246400001</v>
      </c>
      <c r="D39" s="12">
        <v>25664.886628699998</v>
      </c>
      <c r="E39" s="12">
        <v>-7338.6813822999975</v>
      </c>
      <c r="F39" s="13">
        <v>-28.594248197821564</v>
      </c>
      <c r="G39" s="5"/>
      <c r="H39" s="5"/>
      <c r="I39" s="5"/>
      <c r="J39" s="5"/>
    </row>
    <row r="40" spans="1:10" ht="21" customHeight="1" x14ac:dyDescent="0.5">
      <c r="A40" s="2"/>
      <c r="B40" s="8" t="s">
        <v>348</v>
      </c>
      <c r="C40" s="12">
        <v>51230.989071700002</v>
      </c>
      <c r="D40" s="12">
        <v>47933.0841</v>
      </c>
      <c r="E40" s="12">
        <v>3297.9049717000016</v>
      </c>
      <c r="F40" s="13">
        <v>6.8802269530993971</v>
      </c>
      <c r="G40" s="5"/>
      <c r="H40" s="5"/>
      <c r="I40" s="5"/>
      <c r="J40" s="5"/>
    </row>
    <row r="41" spans="1:10" ht="21" customHeight="1" x14ac:dyDescent="0.5">
      <c r="A41" s="2"/>
      <c r="B41" s="8" t="s">
        <v>349</v>
      </c>
      <c r="C41" s="12">
        <v>2440.6453274</v>
      </c>
      <c r="D41" s="12">
        <v>2499.62599</v>
      </c>
      <c r="E41" s="12">
        <v>-58.98066259999996</v>
      </c>
      <c r="F41" s="13">
        <v>-2.3595795065324938</v>
      </c>
      <c r="G41" s="5"/>
      <c r="H41" s="5"/>
      <c r="I41" s="5"/>
      <c r="J41" s="5"/>
    </row>
    <row r="42" spans="1:10" ht="21" customHeight="1" thickBot="1" x14ac:dyDescent="0.55000000000000004">
      <c r="A42" s="2"/>
      <c r="B42" s="8" t="s">
        <v>350</v>
      </c>
      <c r="C42" s="12">
        <v>2277.2488404000001</v>
      </c>
      <c r="D42" s="12">
        <v>1733.4293525999999</v>
      </c>
      <c r="E42" s="12">
        <v>543.81948780000016</v>
      </c>
      <c r="F42" s="13">
        <v>31.372463318699207</v>
      </c>
      <c r="G42" s="5"/>
      <c r="H42" s="5"/>
      <c r="I42" s="5"/>
      <c r="J42" s="5"/>
    </row>
    <row r="43" spans="1:10" ht="21" customHeight="1" thickBot="1" x14ac:dyDescent="0.55000000000000004">
      <c r="A43" s="2"/>
      <c r="B43" s="40" t="s">
        <v>234</v>
      </c>
      <c r="C43" s="41">
        <v>299983.58691860002</v>
      </c>
      <c r="D43" s="41">
        <v>308239.41866889998</v>
      </c>
      <c r="E43" s="41">
        <v>-8255.8317502999562</v>
      </c>
      <c r="F43" s="42">
        <v>-2.6783828576993529</v>
      </c>
      <c r="G43" s="5"/>
      <c r="H43" s="5"/>
      <c r="I43" s="5"/>
      <c r="J43" s="5"/>
    </row>
    <row r="44" spans="1:10" ht="21" customHeight="1" thickBot="1" x14ac:dyDescent="0.55000000000000004">
      <c r="A44" s="2"/>
      <c r="B44" s="40" t="s">
        <v>90</v>
      </c>
      <c r="C44" s="41">
        <v>12862.787788600001</v>
      </c>
      <c r="D44" s="41">
        <v>11892.5391215</v>
      </c>
      <c r="E44" s="41">
        <v>970.2486671000006</v>
      </c>
      <c r="F44" s="42">
        <v>8.1584652124114569</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228273.46446240001</v>
      </c>
      <c r="D47" s="12">
        <v>236495.91715630001</v>
      </c>
      <c r="E47" s="12">
        <v>-8222.4526939000061</v>
      </c>
      <c r="F47" s="13">
        <v>-3.4767842053128519</v>
      </c>
      <c r="G47" s="5"/>
      <c r="H47" s="5"/>
      <c r="I47" s="5"/>
      <c r="J47" s="5"/>
    </row>
    <row r="48" spans="1:10" ht="21" customHeight="1" x14ac:dyDescent="0.5">
      <c r="A48" s="2"/>
      <c r="B48" s="8" t="s">
        <v>14</v>
      </c>
      <c r="C48" s="12">
        <v>227159.7922581</v>
      </c>
      <c r="D48" s="12">
        <v>230478.93778750001</v>
      </c>
      <c r="E48" s="12">
        <v>-3319.1455294000043</v>
      </c>
      <c r="F48" s="13">
        <v>-1.4401079600862416</v>
      </c>
      <c r="G48" s="5"/>
      <c r="H48" s="5"/>
      <c r="I48" s="5"/>
      <c r="J48" s="5"/>
    </row>
    <row r="49" spans="1:10" ht="21" customHeight="1" x14ac:dyDescent="0.5">
      <c r="A49" s="2"/>
      <c r="B49" s="8" t="s">
        <v>315</v>
      </c>
      <c r="C49" s="12">
        <v>219440.32669620001</v>
      </c>
      <c r="D49" s="12">
        <v>222835.48998760001</v>
      </c>
      <c r="E49" s="12">
        <v>-3395.1632914000074</v>
      </c>
      <c r="F49" s="13">
        <v>-1.5236187429520027</v>
      </c>
      <c r="G49" s="5"/>
      <c r="H49" s="5"/>
      <c r="I49" s="5"/>
      <c r="J49" s="5"/>
    </row>
    <row r="50" spans="1:10" ht="21" customHeight="1" thickBot="1" x14ac:dyDescent="0.55000000000000004">
      <c r="A50" s="2"/>
      <c r="B50" s="129" t="s">
        <v>316</v>
      </c>
      <c r="C50" s="130">
        <v>7719.4655618999996</v>
      </c>
      <c r="D50" s="130">
        <v>7643.4477999000001</v>
      </c>
      <c r="E50" s="130">
        <v>76.017761999999493</v>
      </c>
      <c r="F50" s="131">
        <v>0.99454806247246219</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10.230612255059929</v>
      </c>
      <c r="D55" s="13">
        <v>10.586007290466453</v>
      </c>
      <c r="E55" s="226">
        <v>-0.35539503540652362</v>
      </c>
      <c r="F55" s="25"/>
      <c r="G55" s="5"/>
      <c r="H55" s="5"/>
      <c r="I55" s="5"/>
      <c r="J55" s="5"/>
    </row>
    <row r="56" spans="1:10" ht="21" customHeight="1" x14ac:dyDescent="0.5">
      <c r="A56" s="2"/>
      <c r="B56" s="8" t="s">
        <v>25</v>
      </c>
      <c r="C56" s="13">
        <v>58.368187378935687</v>
      </c>
      <c r="D56" s="13">
        <v>60.857165889061918</v>
      </c>
      <c r="E56" s="226">
        <v>-2.4889785101262305</v>
      </c>
      <c r="F56" s="25"/>
      <c r="G56" s="5"/>
      <c r="H56" s="5"/>
      <c r="I56" s="5"/>
      <c r="J56" s="5"/>
    </row>
    <row r="57" spans="1:10" ht="21" customHeight="1" x14ac:dyDescent="0.5">
      <c r="A57" s="2"/>
      <c r="B57" s="8" t="s">
        <v>22</v>
      </c>
      <c r="C57" s="19">
        <v>1.0826461633395861</v>
      </c>
      <c r="D57" s="19">
        <v>1.3300530501503713</v>
      </c>
      <c r="E57" s="227">
        <v>-0.24740688681078526</v>
      </c>
      <c r="F57" s="25"/>
      <c r="G57" s="5"/>
      <c r="H57" s="5"/>
      <c r="I57" s="5"/>
      <c r="J57" s="5"/>
    </row>
    <row r="58" spans="1:10" ht="21" customHeight="1" x14ac:dyDescent="0.5">
      <c r="A58" s="2"/>
      <c r="B58" s="8" t="s">
        <v>23</v>
      </c>
      <c r="C58" s="12">
        <v>32.506893231334431</v>
      </c>
      <c r="D58" s="12">
        <v>29.318163573333955</v>
      </c>
      <c r="E58" s="255">
        <v>3.1887296580004758</v>
      </c>
      <c r="F58" s="25"/>
      <c r="G58" s="5"/>
      <c r="H58" s="5"/>
      <c r="I58" s="5"/>
      <c r="J58" s="5"/>
    </row>
    <row r="59" spans="1:10" ht="21" customHeight="1" x14ac:dyDescent="0.5">
      <c r="A59" s="2"/>
      <c r="B59" s="8" t="s">
        <v>132</v>
      </c>
      <c r="C59" s="12">
        <v>363</v>
      </c>
      <c r="D59" s="12">
        <v>444</v>
      </c>
      <c r="E59" s="12">
        <v>-81</v>
      </c>
      <c r="F59" s="13">
        <v>-18.243243243243242</v>
      </c>
      <c r="G59" s="5"/>
      <c r="H59" s="5"/>
      <c r="I59" s="5"/>
      <c r="J59" s="5"/>
    </row>
    <row r="60" spans="1:10" ht="21" customHeight="1" x14ac:dyDescent="0.5">
      <c r="A60" s="2"/>
      <c r="B60" s="8" t="s">
        <v>319</v>
      </c>
      <c r="C60" s="12">
        <v>22719.617668432398</v>
      </c>
      <c r="D60" s="12">
        <v>22541.473668432398</v>
      </c>
      <c r="E60" s="12">
        <v>178.14400000000023</v>
      </c>
      <c r="F60" s="13">
        <v>0.79029438190404211</v>
      </c>
      <c r="G60" s="5"/>
      <c r="H60" s="5"/>
      <c r="I60" s="5"/>
      <c r="J60" s="5"/>
    </row>
    <row r="61" spans="1:10" ht="21" customHeight="1" thickBot="1" x14ac:dyDescent="0.55000000000000004">
      <c r="A61" s="2"/>
      <c r="B61" s="134" t="s">
        <v>320</v>
      </c>
      <c r="C61" s="135">
        <v>13547.365</v>
      </c>
      <c r="D61" s="135">
        <v>13646.370999999999</v>
      </c>
      <c r="E61" s="135">
        <v>-99.005999999999403</v>
      </c>
      <c r="F61" s="136">
        <v>-0.72551156640838366</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353</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1185.4422778999999</v>
      </c>
      <c r="D78" s="88">
        <v>1195.8520111</v>
      </c>
      <c r="E78" s="88">
        <v>1255.8469092999999</v>
      </c>
      <c r="F78" s="88">
        <v>1312.5092537999999</v>
      </c>
      <c r="G78" s="88">
        <v>1298.3214155999999</v>
      </c>
      <c r="H78" s="88">
        <v>1244.3222940999999</v>
      </c>
      <c r="I78" s="88">
        <v>1220.2791546000003</v>
      </c>
      <c r="J78" s="88">
        <v>1245.1412544</v>
      </c>
    </row>
    <row r="79" spans="1:10" ht="21" customHeight="1" x14ac:dyDescent="0.5">
      <c r="A79" s="2"/>
      <c r="B79" s="11" t="s">
        <v>137</v>
      </c>
      <c r="C79" s="88">
        <v>78.607946100000007</v>
      </c>
      <c r="D79" s="88">
        <v>63.653523199999981</v>
      </c>
      <c r="E79" s="88">
        <v>80.026818600000013</v>
      </c>
      <c r="F79" s="88">
        <v>61.138006299999972</v>
      </c>
      <c r="G79" s="88">
        <v>82.181190200000003</v>
      </c>
      <c r="H79" s="88">
        <v>83.973268999999988</v>
      </c>
      <c r="I79" s="88">
        <v>92.355752200000012</v>
      </c>
      <c r="J79" s="88">
        <v>110.69182169999999</v>
      </c>
    </row>
    <row r="80" spans="1:10" ht="21" customHeight="1" x14ac:dyDescent="0.5">
      <c r="A80" s="2"/>
      <c r="B80" s="11" t="s">
        <v>138</v>
      </c>
      <c r="C80" s="88">
        <v>-7.3813499</v>
      </c>
      <c r="D80" s="88">
        <v>-0.25659469999999995</v>
      </c>
      <c r="E80" s="88">
        <v>7.1884183999999998</v>
      </c>
      <c r="F80" s="88">
        <v>-17.879743699999999</v>
      </c>
      <c r="G80" s="88">
        <v>-40.643163999999999</v>
      </c>
      <c r="H80" s="88">
        <v>-27.007440500000001</v>
      </c>
      <c r="I80" s="88">
        <v>-16.492105699999996</v>
      </c>
      <c r="J80" s="88">
        <v>-15.901357300000001</v>
      </c>
    </row>
    <row r="81" spans="1:10" ht="21" customHeight="1" x14ac:dyDescent="0.5">
      <c r="A81" s="2"/>
      <c r="B81" s="11" t="s">
        <v>139</v>
      </c>
      <c r="C81" s="88">
        <v>-66.984361231877713</v>
      </c>
      <c r="D81" s="88">
        <v>-25.923420402880978</v>
      </c>
      <c r="E81" s="88">
        <v>-28.116018452160574</v>
      </c>
      <c r="F81" s="88">
        <v>-82.260808702680691</v>
      </c>
      <c r="G81" s="88">
        <v>-72.522220575622057</v>
      </c>
      <c r="H81" s="88">
        <v>-76.158959409569761</v>
      </c>
      <c r="I81" s="88">
        <v>-28.18315147930312</v>
      </c>
      <c r="J81" s="88">
        <v>-68.617296884042446</v>
      </c>
    </row>
    <row r="82" spans="1:10" ht="21" customHeight="1" x14ac:dyDescent="0.5">
      <c r="A82" s="2"/>
      <c r="B82" s="37" t="s">
        <v>94</v>
      </c>
      <c r="C82" s="38">
        <v>1189.6845128681223</v>
      </c>
      <c r="D82" s="38">
        <v>1233.3255191971186</v>
      </c>
      <c r="E82" s="38">
        <v>1314.9461278478398</v>
      </c>
      <c r="F82" s="38">
        <v>1273.5067076973187</v>
      </c>
      <c r="G82" s="38">
        <v>1267.3372212243778</v>
      </c>
      <c r="H82" s="38">
        <v>1225.1291631904303</v>
      </c>
      <c r="I82" s="38">
        <v>1267.9596496206968</v>
      </c>
      <c r="J82" s="38">
        <v>1271.3144219159576</v>
      </c>
    </row>
    <row r="83" spans="1:10" ht="21" customHeight="1" x14ac:dyDescent="0.5">
      <c r="A83" s="2"/>
      <c r="B83" s="11" t="s">
        <v>141</v>
      </c>
      <c r="C83" s="88">
        <v>-747.48681586812233</v>
      </c>
      <c r="D83" s="88">
        <v>-731.89008439711904</v>
      </c>
      <c r="E83" s="88">
        <v>-729.64757594783964</v>
      </c>
      <c r="F83" s="88">
        <v>-774.723452297319</v>
      </c>
      <c r="G83" s="88">
        <v>-737.34583432437796</v>
      </c>
      <c r="H83" s="88">
        <v>-723.84458819043027</v>
      </c>
      <c r="I83" s="88">
        <v>-685.00320282069697</v>
      </c>
      <c r="J83" s="88">
        <v>-693.22089661595783</v>
      </c>
    </row>
    <row r="84" spans="1:10" ht="21" customHeight="1" x14ac:dyDescent="0.5">
      <c r="A84" s="2"/>
      <c r="B84" s="11" t="s">
        <v>142</v>
      </c>
      <c r="C84" s="88">
        <v>-3.9528137999999999</v>
      </c>
      <c r="D84" s="88">
        <v>-17.7469444</v>
      </c>
      <c r="E84" s="88">
        <v>-11.1730239</v>
      </c>
      <c r="F84" s="88">
        <v>-33.213560199999996</v>
      </c>
      <c r="G84" s="88">
        <v>-34.491163</v>
      </c>
      <c r="H84" s="88">
        <v>-22.670349700000003</v>
      </c>
      <c r="I84" s="88">
        <v>-1.2946259999999938</v>
      </c>
      <c r="J84" s="88">
        <v>-39.065037099999998</v>
      </c>
    </row>
    <row r="85" spans="1:10" ht="21" customHeight="1" x14ac:dyDescent="0.5">
      <c r="A85" s="2"/>
      <c r="B85" s="37" t="s">
        <v>95</v>
      </c>
      <c r="C85" s="38">
        <v>438.2448832</v>
      </c>
      <c r="D85" s="38">
        <v>483.68849039999998</v>
      </c>
      <c r="E85" s="38">
        <v>574.12552799999992</v>
      </c>
      <c r="F85" s="38">
        <v>465.56969520000007</v>
      </c>
      <c r="G85" s="38">
        <v>495.50022389999998</v>
      </c>
      <c r="H85" s="38">
        <v>478.61422529999999</v>
      </c>
      <c r="I85" s="38">
        <v>581.6618208000001</v>
      </c>
      <c r="J85" s="38">
        <v>539.02848819999986</v>
      </c>
    </row>
    <row r="86" spans="1:10" ht="21" customHeight="1" x14ac:dyDescent="0.5">
      <c r="A86" s="2"/>
      <c r="B86" s="11" t="s">
        <v>143</v>
      </c>
      <c r="C86" s="88">
        <v>-17.350588500000001</v>
      </c>
      <c r="D86" s="88">
        <v>-43.966194799999997</v>
      </c>
      <c r="E86" s="88">
        <v>-36.644010600000001</v>
      </c>
      <c r="F86" s="88">
        <v>34.159889800000002</v>
      </c>
      <c r="G86" s="88">
        <v>-52.472584900000001</v>
      </c>
      <c r="H86" s="88">
        <v>-60.128468400000003</v>
      </c>
      <c r="I86" s="88">
        <v>-6.2712891999999982</v>
      </c>
      <c r="J86" s="88">
        <v>-58.088171799999998</v>
      </c>
    </row>
    <row r="87" spans="1:10" ht="21" customHeight="1" x14ac:dyDescent="0.5">
      <c r="A87" s="2"/>
      <c r="B87" s="11" t="s">
        <v>144</v>
      </c>
      <c r="C87" s="88">
        <v>-6.3843199999999998</v>
      </c>
      <c r="D87" s="88">
        <v>-5.2344800999999999</v>
      </c>
      <c r="E87" s="88">
        <v>-48.372739899999999</v>
      </c>
      <c r="F87" s="88">
        <v>-43.879000099999999</v>
      </c>
      <c r="G87" s="88">
        <v>-61.370570100000002</v>
      </c>
      <c r="H87" s="88">
        <v>-38.022867600000005</v>
      </c>
      <c r="I87" s="88">
        <v>-31.031193899999991</v>
      </c>
      <c r="J87" s="88">
        <v>6.4074245000000047</v>
      </c>
    </row>
    <row r="88" spans="1:10" ht="21" customHeight="1" x14ac:dyDescent="0.5">
      <c r="A88" s="2"/>
      <c r="B88" s="37" t="s">
        <v>96</v>
      </c>
      <c r="C88" s="38">
        <v>414.50997469999999</v>
      </c>
      <c r="D88" s="38">
        <v>434.48781550000007</v>
      </c>
      <c r="E88" s="38">
        <v>489.10877749999986</v>
      </c>
      <c r="F88" s="38">
        <v>455.85058490000006</v>
      </c>
      <c r="G88" s="38">
        <v>381.65706890000001</v>
      </c>
      <c r="H88" s="38">
        <v>380.46288930000003</v>
      </c>
      <c r="I88" s="38">
        <v>544.35933769999986</v>
      </c>
      <c r="J88" s="38">
        <v>487.34774090000019</v>
      </c>
    </row>
    <row r="89" spans="1:10" ht="21" customHeight="1" x14ac:dyDescent="0.5">
      <c r="A89" s="2"/>
      <c r="B89" s="11" t="s">
        <v>145</v>
      </c>
      <c r="C89" s="88">
        <v>-109.43593660000001</v>
      </c>
      <c r="D89" s="88">
        <v>-109.6937995</v>
      </c>
      <c r="E89" s="88">
        <v>-143.51479999999998</v>
      </c>
      <c r="F89" s="88">
        <v>-125.2094285</v>
      </c>
      <c r="G89" s="88">
        <v>-97.118290900000005</v>
      </c>
      <c r="H89" s="88">
        <v>-104.86661179999999</v>
      </c>
      <c r="I89" s="88">
        <v>-146.34433170000003</v>
      </c>
      <c r="J89" s="88">
        <v>-138.0619102</v>
      </c>
    </row>
    <row r="90" spans="1:10" ht="21" customHeight="1" x14ac:dyDescent="0.5">
      <c r="A90" s="2"/>
      <c r="B90" s="37" t="s">
        <v>146</v>
      </c>
      <c r="C90" s="38">
        <v>305.0740381</v>
      </c>
      <c r="D90" s="38">
        <v>324.794016</v>
      </c>
      <c r="E90" s="38">
        <v>345.59397750000005</v>
      </c>
      <c r="F90" s="38">
        <v>330.6411564</v>
      </c>
      <c r="G90" s="38">
        <v>284.53877799999998</v>
      </c>
      <c r="H90" s="38">
        <v>275.59627750000004</v>
      </c>
      <c r="I90" s="38">
        <v>398.01500599999997</v>
      </c>
      <c r="J90" s="38">
        <v>349.28583069999991</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305.0740381</v>
      </c>
      <c r="D92" s="38">
        <v>324.794016</v>
      </c>
      <c r="E92" s="38">
        <v>345.59397750000005</v>
      </c>
      <c r="F92" s="38">
        <v>330.6411564</v>
      </c>
      <c r="G92" s="38">
        <v>284.53877799999998</v>
      </c>
      <c r="H92" s="38">
        <v>275.59627750000004</v>
      </c>
      <c r="I92" s="38">
        <v>398.01500599999997</v>
      </c>
      <c r="J92" s="38">
        <v>349.28583069999991</v>
      </c>
    </row>
    <row r="93" spans="1:10" ht="21" customHeight="1" thickBot="1" x14ac:dyDescent="0.55000000000000004">
      <c r="A93" s="2"/>
      <c r="B93" s="11" t="s">
        <v>149</v>
      </c>
      <c r="C93" s="88">
        <v>0</v>
      </c>
      <c r="D93" s="88">
        <v>0</v>
      </c>
      <c r="E93" s="88">
        <v>0</v>
      </c>
      <c r="F93" s="88">
        <v>0</v>
      </c>
      <c r="G93" s="88">
        <v>0</v>
      </c>
      <c r="H93" s="88">
        <v>0</v>
      </c>
      <c r="I93" s="88">
        <v>0</v>
      </c>
      <c r="J93" s="88">
        <v>0</v>
      </c>
    </row>
    <row r="94" spans="1:10" ht="21" customHeight="1" thickBot="1" x14ac:dyDescent="0.55000000000000004">
      <c r="A94" s="2"/>
      <c r="B94" s="40" t="s">
        <v>105</v>
      </c>
      <c r="C94" s="41">
        <v>305.0740381</v>
      </c>
      <c r="D94" s="41">
        <v>324.794016</v>
      </c>
      <c r="E94" s="41">
        <v>345.59397750000005</v>
      </c>
      <c r="F94" s="41">
        <v>330.6411564</v>
      </c>
      <c r="G94" s="41">
        <v>284.53877799999998</v>
      </c>
      <c r="H94" s="41">
        <v>275.59627750000004</v>
      </c>
      <c r="I94" s="41">
        <v>398.01500599999997</v>
      </c>
      <c r="J94" s="41">
        <v>349.28583069999991</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249113.16235560001</v>
      </c>
      <c r="D102" s="12">
        <v>250820.4260373</v>
      </c>
      <c r="E102" s="12">
        <v>254756.43711679999</v>
      </c>
      <c r="F102" s="12">
        <v>246453.1482115</v>
      </c>
      <c r="G102" s="12">
        <v>248283.4561405</v>
      </c>
      <c r="H102" s="12">
        <v>239957.76968170001</v>
      </c>
      <c r="I102" s="12">
        <v>241223.98904849999</v>
      </c>
      <c r="J102" s="12">
        <v>242623.5382413</v>
      </c>
    </row>
    <row r="103" spans="1:10" ht="21" customHeight="1" x14ac:dyDescent="0.5">
      <c r="A103" s="2"/>
      <c r="B103" s="8" t="s">
        <v>343</v>
      </c>
      <c r="C103" s="12">
        <v>64102.808789900002</v>
      </c>
      <c r="D103" s="12">
        <v>50455.980340000002</v>
      </c>
      <c r="E103" s="12">
        <v>56348.222869999998</v>
      </c>
      <c r="F103" s="12">
        <v>54786.791700000002</v>
      </c>
      <c r="G103" s="12">
        <v>53293.751530000001</v>
      </c>
      <c r="H103" s="12">
        <v>59091.479736000001</v>
      </c>
      <c r="I103" s="12">
        <v>56062.574913299999</v>
      </c>
      <c r="J103" s="12">
        <v>55335.3723598</v>
      </c>
    </row>
    <row r="104" spans="1:10" ht="21" customHeight="1" x14ac:dyDescent="0.5">
      <c r="A104" s="2"/>
      <c r="B104" s="8" t="s">
        <v>344</v>
      </c>
      <c r="C104" s="12">
        <v>10287.461090000001</v>
      </c>
      <c r="D104" s="12">
        <v>12467.31666</v>
      </c>
      <c r="E104" s="12">
        <v>13289.5227301</v>
      </c>
      <c r="F104" s="12">
        <v>15120.460520000001</v>
      </c>
      <c r="G104" s="12">
        <v>14635.82134</v>
      </c>
      <c r="H104" s="12">
        <v>13047.7935</v>
      </c>
      <c r="I104" s="12">
        <v>12436.12831</v>
      </c>
      <c r="J104" s="12">
        <v>10570.140666900001</v>
      </c>
    </row>
    <row r="105" spans="1:10" ht="21" customHeight="1" x14ac:dyDescent="0.5">
      <c r="A105" s="2"/>
      <c r="B105" s="8" t="s">
        <v>345</v>
      </c>
      <c r="C105" s="12">
        <v>318.08968679999998</v>
      </c>
      <c r="D105" s="12">
        <v>305.62310869999999</v>
      </c>
      <c r="E105" s="12">
        <v>279.70474999999999</v>
      </c>
      <c r="F105" s="12">
        <v>389.90848</v>
      </c>
      <c r="G105" s="12">
        <v>254.42138689999999</v>
      </c>
      <c r="H105" s="12">
        <v>290.28508909999999</v>
      </c>
      <c r="I105" s="12">
        <v>254.91917979999999</v>
      </c>
      <c r="J105" s="12">
        <v>269.75724020000001</v>
      </c>
    </row>
    <row r="106" spans="1:10" ht="21" customHeight="1" thickBot="1" x14ac:dyDescent="0.55000000000000004">
      <c r="A106" s="2"/>
      <c r="B106" s="8" t="s">
        <v>346</v>
      </c>
      <c r="C106" s="12">
        <v>4784.3956604000005</v>
      </c>
      <c r="D106" s="12">
        <v>4367.8298751000002</v>
      </c>
      <c r="E106" s="12">
        <v>3689.3970711000002</v>
      </c>
      <c r="F106" s="12">
        <v>3381.6488786999998</v>
      </c>
      <c r="G106" s="12">
        <v>3898.9998019</v>
      </c>
      <c r="H106" s="12">
        <v>4529.0084856000003</v>
      </c>
      <c r="I106" s="12">
        <v>3781.0637968999999</v>
      </c>
      <c r="J106" s="12">
        <v>4047.5661991000002</v>
      </c>
    </row>
    <row r="107" spans="1:10" ht="21" customHeight="1" thickBot="1" x14ac:dyDescent="0.55000000000000004">
      <c r="A107" s="2"/>
      <c r="B107" s="40" t="s">
        <v>86</v>
      </c>
      <c r="C107" s="41">
        <v>328605.91758270003</v>
      </c>
      <c r="D107" s="41">
        <v>318417.17602110002</v>
      </c>
      <c r="E107" s="41">
        <v>328363.28453800001</v>
      </c>
      <c r="F107" s="41">
        <v>320131.95779020002</v>
      </c>
      <c r="G107" s="41">
        <v>320366.45019930002</v>
      </c>
      <c r="H107" s="41">
        <v>316916.33649239998</v>
      </c>
      <c r="I107" s="41">
        <v>313758.67524850002</v>
      </c>
      <c r="J107" s="41">
        <v>312846.37470729998</v>
      </c>
    </row>
    <row r="108" spans="1:10" ht="21" customHeight="1" x14ac:dyDescent="0.5">
      <c r="A108" s="2"/>
      <c r="B108" s="8" t="s">
        <v>88</v>
      </c>
      <c r="C108" s="12">
        <v>236140.80314569999</v>
      </c>
      <c r="D108" s="12">
        <v>229974.87010229999</v>
      </c>
      <c r="E108" s="12">
        <v>234005.49175099999</v>
      </c>
      <c r="F108" s="12">
        <v>230408.3925976</v>
      </c>
      <c r="G108" s="12">
        <v>226962.2852326</v>
      </c>
      <c r="H108" s="12">
        <v>222831.57584850001</v>
      </c>
      <c r="I108" s="12">
        <v>221172.74555409999</v>
      </c>
      <c r="J108" s="12">
        <v>225708.4984327</v>
      </c>
    </row>
    <row r="109" spans="1:10" ht="21" customHeight="1" x14ac:dyDescent="0.5">
      <c r="A109" s="2"/>
      <c r="B109" s="8" t="s">
        <v>347</v>
      </c>
      <c r="C109" s="12">
        <v>27469.339656100001</v>
      </c>
      <c r="D109" s="12">
        <v>25699.625042200001</v>
      </c>
      <c r="E109" s="12">
        <v>27999.8293863</v>
      </c>
      <c r="F109" s="12">
        <v>25664.886628699998</v>
      </c>
      <c r="G109" s="12">
        <v>23510.671772400001</v>
      </c>
      <c r="H109" s="12">
        <v>23550.904095099999</v>
      </c>
      <c r="I109" s="12">
        <v>20674.789293999998</v>
      </c>
      <c r="J109" s="12">
        <v>18326.205246400001</v>
      </c>
    </row>
    <row r="110" spans="1:10" ht="21" customHeight="1" x14ac:dyDescent="0.5">
      <c r="A110" s="2"/>
      <c r="B110" s="8" t="s">
        <v>348</v>
      </c>
      <c r="C110" s="12">
        <v>45230.135580000002</v>
      </c>
      <c r="D110" s="12">
        <v>44911.626690099998</v>
      </c>
      <c r="E110" s="12">
        <v>48987.838309899998</v>
      </c>
      <c r="F110" s="12">
        <v>47933.0841</v>
      </c>
      <c r="G110" s="12">
        <v>52764.070780000002</v>
      </c>
      <c r="H110" s="12">
        <v>53381.942628199999</v>
      </c>
      <c r="I110" s="12">
        <v>54375.501785300003</v>
      </c>
      <c r="J110" s="12">
        <v>51230.989071700002</v>
      </c>
    </row>
    <row r="111" spans="1:10" ht="21" customHeight="1" x14ac:dyDescent="0.5">
      <c r="A111" s="2"/>
      <c r="B111" s="8" t="s">
        <v>349</v>
      </c>
      <c r="C111" s="12">
        <v>5400.1756827999998</v>
      </c>
      <c r="D111" s="12">
        <v>4707.4356317000002</v>
      </c>
      <c r="E111" s="12">
        <v>2996.7184901000001</v>
      </c>
      <c r="F111" s="12">
        <v>2499.62599</v>
      </c>
      <c r="G111" s="12">
        <v>3266.3162323000001</v>
      </c>
      <c r="H111" s="12">
        <v>2742.5472017000002</v>
      </c>
      <c r="I111" s="12">
        <v>2614.8261005999998</v>
      </c>
      <c r="J111" s="12">
        <v>2440.6453274</v>
      </c>
    </row>
    <row r="112" spans="1:10" ht="21" customHeight="1" thickBot="1" x14ac:dyDescent="0.55000000000000004">
      <c r="A112" s="2"/>
      <c r="B112" s="8" t="s">
        <v>350</v>
      </c>
      <c r="C112" s="12">
        <v>1579.6602742</v>
      </c>
      <c r="D112" s="12">
        <v>1435.0259696000001</v>
      </c>
      <c r="E112" s="12">
        <v>1776.1732979000001</v>
      </c>
      <c r="F112" s="12">
        <v>1733.4293525999999</v>
      </c>
      <c r="G112" s="12">
        <v>1622.2853275</v>
      </c>
      <c r="H112" s="12">
        <v>1961.3985055999999</v>
      </c>
      <c r="I112" s="12">
        <v>1653.3471044</v>
      </c>
      <c r="J112" s="12">
        <v>2277.2488404000001</v>
      </c>
    </row>
    <row r="113" spans="1:10" ht="21" customHeight="1" thickBot="1" x14ac:dyDescent="0.55000000000000004">
      <c r="A113" s="2"/>
      <c r="B113" s="40" t="s">
        <v>234</v>
      </c>
      <c r="C113" s="41">
        <v>315820.11433880002</v>
      </c>
      <c r="D113" s="41">
        <v>306728.58343589999</v>
      </c>
      <c r="E113" s="41">
        <v>315766.05123520002</v>
      </c>
      <c r="F113" s="41">
        <v>308239.41866889998</v>
      </c>
      <c r="G113" s="41">
        <v>308125.62934480002</v>
      </c>
      <c r="H113" s="41">
        <v>304468.36827909999</v>
      </c>
      <c r="I113" s="41">
        <v>300491.20983840001</v>
      </c>
      <c r="J113" s="41">
        <v>299983.58691860002</v>
      </c>
    </row>
    <row r="114" spans="1:10" ht="21" customHeight="1" thickBot="1" x14ac:dyDescent="0.55000000000000004">
      <c r="A114" s="2"/>
      <c r="B114" s="40" t="s">
        <v>90</v>
      </c>
      <c r="C114" s="41">
        <v>12785.803244500001</v>
      </c>
      <c r="D114" s="41">
        <v>11688.5925857</v>
      </c>
      <c r="E114" s="41">
        <v>12597.2333029</v>
      </c>
      <c r="F114" s="41">
        <v>11892.5391215</v>
      </c>
      <c r="G114" s="41">
        <v>12240.8208545</v>
      </c>
      <c r="H114" s="41">
        <v>12447.9682135</v>
      </c>
      <c r="I114" s="41">
        <v>13267.465410299999</v>
      </c>
      <c r="J114" s="41">
        <v>12862.787788600001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236512.05323349999</v>
      </c>
      <c r="D117" s="12">
        <v>235979.1472024</v>
      </c>
      <c r="E117" s="12">
        <v>238291.67004269999</v>
      </c>
      <c r="F117" s="12">
        <v>236495.91715630001</v>
      </c>
      <c r="G117" s="12">
        <v>234461.82675939999</v>
      </c>
      <c r="H117" s="12">
        <v>229393.11595879999</v>
      </c>
      <c r="I117" s="12">
        <v>226671.1067803</v>
      </c>
      <c r="J117" s="12">
        <v>228273.46446240001</v>
      </c>
    </row>
    <row r="118" spans="1:10" ht="21" customHeight="1" x14ac:dyDescent="0.5">
      <c r="A118" s="2"/>
      <c r="B118" s="8" t="s">
        <v>14</v>
      </c>
      <c r="C118" s="12">
        <v>235124.9505456</v>
      </c>
      <c r="D118" s="12">
        <v>230480.66031229999</v>
      </c>
      <c r="E118" s="12">
        <v>232352.3471511</v>
      </c>
      <c r="F118" s="12">
        <v>230478.93778750001</v>
      </c>
      <c r="G118" s="12">
        <v>227841.41825260001</v>
      </c>
      <c r="H118" s="12">
        <v>223958.2186657</v>
      </c>
      <c r="I118" s="12">
        <v>223539.09279989998</v>
      </c>
      <c r="J118" s="12">
        <v>227159.7922581</v>
      </c>
    </row>
    <row r="119" spans="1:10" ht="21" customHeight="1" x14ac:dyDescent="0.5">
      <c r="A119" s="2"/>
      <c r="B119" s="8" t="s">
        <v>315</v>
      </c>
      <c r="C119" s="12">
        <v>227633.01416570001</v>
      </c>
      <c r="D119" s="12">
        <v>222886.9636623</v>
      </c>
      <c r="E119" s="12">
        <v>224632.241281</v>
      </c>
      <c r="F119" s="12">
        <v>222835.48998760001</v>
      </c>
      <c r="G119" s="12">
        <v>220352.9717126</v>
      </c>
      <c r="H119" s="12">
        <v>216442.66316580001</v>
      </c>
      <c r="I119" s="12">
        <v>215983.64006989999</v>
      </c>
      <c r="J119" s="12">
        <v>219440.32669620001</v>
      </c>
    </row>
    <row r="120" spans="1:10" ht="21" customHeight="1" thickBot="1" x14ac:dyDescent="0.55000000000000004">
      <c r="A120" s="2"/>
      <c r="B120" s="129" t="s">
        <v>316</v>
      </c>
      <c r="C120" s="130">
        <v>7491.9363799000002</v>
      </c>
      <c r="D120" s="130">
        <v>7593.6966499999999</v>
      </c>
      <c r="E120" s="130">
        <v>7720.1058701000002</v>
      </c>
      <c r="F120" s="130">
        <v>7643.4477999000001</v>
      </c>
      <c r="G120" s="130">
        <v>7488.4465399999999</v>
      </c>
      <c r="H120" s="130">
        <v>7515.5554998999996</v>
      </c>
      <c r="I120" s="130">
        <v>7555.45273</v>
      </c>
      <c r="J120" s="130">
        <v>7719.4655618999996</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1.4802050951452119</v>
      </c>
      <c r="D124" s="19">
        <v>1.4610308918435668</v>
      </c>
      <c r="E124" s="19">
        <v>1.4418240967311957</v>
      </c>
      <c r="F124" s="19">
        <v>1.3300530501503713</v>
      </c>
      <c r="G124" s="19">
        <v>1.2462290536908953</v>
      </c>
      <c r="H124" s="19">
        <v>1.2523811353402134</v>
      </c>
      <c r="I124" s="19">
        <v>1.0859944710527358</v>
      </c>
      <c r="J124" s="19">
        <v>1.0826461633395861</v>
      </c>
    </row>
    <row r="125" spans="1:10" ht="21" customHeight="1" x14ac:dyDescent="0.5">
      <c r="A125" s="2"/>
      <c r="B125" s="8" t="s">
        <v>23</v>
      </c>
      <c r="C125" s="12">
        <v>28.290739554621876</v>
      </c>
      <c r="D125" s="12">
        <v>28.478284983366375</v>
      </c>
      <c r="E125" s="12">
        <v>28.39649898749656</v>
      </c>
      <c r="F125" s="12">
        <v>29.318163573333955</v>
      </c>
      <c r="G125" s="12">
        <v>30.838177815126617</v>
      </c>
      <c r="H125" s="12">
        <v>31.017648268375037</v>
      </c>
      <c r="I125" s="12">
        <v>34.216263219197366</v>
      </c>
      <c r="J125" s="12">
        <v>32.506893231334431</v>
      </c>
    </row>
    <row r="126" spans="1:10" ht="21" customHeight="1" thickBot="1" x14ac:dyDescent="0.55000000000000004">
      <c r="A126" s="2"/>
      <c r="B126" s="134" t="s">
        <v>24</v>
      </c>
      <c r="C126" s="139">
        <v>8.2151679590272572E-2</v>
      </c>
      <c r="D126" s="139">
        <v>8.2411700583057149E-2</v>
      </c>
      <c r="E126" s="139">
        <v>4.620200830467671E-2</v>
      </c>
      <c r="F126" s="139">
        <v>2.5383513000342247E-2</v>
      </c>
      <c r="G126" s="139">
        <v>3.928773836539394E-2</v>
      </c>
      <c r="H126" s="139">
        <v>4.600723621329654E-2</v>
      </c>
      <c r="I126" s="139">
        <v>3.4388384024770097E-2</v>
      </c>
      <c r="J126" s="139">
        <v>7.2393676905499346E-2</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353</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5008.0641187000001</v>
      </c>
      <c r="D8" s="88">
        <v>4890.4879297999996</v>
      </c>
      <c r="E8" s="88">
        <v>117.57618890000049</v>
      </c>
      <c r="F8" s="123">
        <v>2.4041811489515088</v>
      </c>
      <c r="G8" s="5"/>
      <c r="H8" s="5"/>
      <c r="I8" s="5"/>
      <c r="J8" s="5"/>
    </row>
    <row r="9" spans="1:10" ht="21" customHeight="1" x14ac:dyDescent="0.5">
      <c r="A9" s="2"/>
      <c r="B9" s="11" t="s">
        <v>137</v>
      </c>
      <c r="C9" s="88">
        <v>369.20203309999999</v>
      </c>
      <c r="D9" s="88">
        <v>280.03853720000001</v>
      </c>
      <c r="E9" s="88">
        <v>89.163495899999987</v>
      </c>
      <c r="F9" s="123">
        <v>31.839723486457341</v>
      </c>
      <c r="G9" s="5"/>
      <c r="H9" s="5"/>
      <c r="I9" s="5"/>
      <c r="J9" s="5"/>
    </row>
    <row r="10" spans="1:10" ht="21" customHeight="1" x14ac:dyDescent="0.5">
      <c r="A10" s="2"/>
      <c r="B10" s="11" t="s">
        <v>138</v>
      </c>
      <c r="C10" s="88">
        <v>-100.0440675</v>
      </c>
      <c r="D10" s="88">
        <v>-18.110182600000002</v>
      </c>
      <c r="E10" s="88">
        <v>-81.933884899999995</v>
      </c>
      <c r="F10" s="123">
        <v>452.41887787481494</v>
      </c>
      <c r="G10" s="5"/>
      <c r="H10" s="5"/>
      <c r="I10" s="5"/>
      <c r="J10" s="5"/>
    </row>
    <row r="11" spans="1:10" ht="21" customHeight="1" x14ac:dyDescent="0.5">
      <c r="A11" s="2"/>
      <c r="B11" s="11" t="s">
        <v>139</v>
      </c>
      <c r="C11" s="88">
        <v>-245.48162834853738</v>
      </c>
      <c r="D11" s="88">
        <v>-200.85477453430022</v>
      </c>
      <c r="E11" s="88">
        <v>-44.626853814237165</v>
      </c>
      <c r="F11" s="123">
        <v>22.218468003914033</v>
      </c>
      <c r="G11" s="5"/>
      <c r="H11" s="5"/>
      <c r="I11" s="5"/>
      <c r="J11" s="5"/>
    </row>
    <row r="12" spans="1:10" ht="21" customHeight="1" x14ac:dyDescent="0.5">
      <c r="A12" s="2"/>
      <c r="B12" s="37" t="s">
        <v>94</v>
      </c>
      <c r="C12" s="38">
        <v>5031.7404559514625</v>
      </c>
      <c r="D12" s="38">
        <v>4951.5615098656999</v>
      </c>
      <c r="E12" s="38">
        <v>80.178946085762618</v>
      </c>
      <c r="F12" s="39">
        <v>1.6192658805916216</v>
      </c>
      <c r="G12" s="5"/>
      <c r="H12" s="5"/>
      <c r="I12" s="5"/>
      <c r="J12" s="5"/>
    </row>
    <row r="13" spans="1:10" ht="21" customHeight="1" x14ac:dyDescent="0.5">
      <c r="A13" s="2"/>
      <c r="B13" s="11" t="s">
        <v>141</v>
      </c>
      <c r="C13" s="88">
        <v>-2839.414521951463</v>
      </c>
      <c r="D13" s="88">
        <v>-2948.0835807657004</v>
      </c>
      <c r="E13" s="88">
        <v>108.66905881423736</v>
      </c>
      <c r="F13" s="123">
        <v>-3.686091518002788</v>
      </c>
      <c r="G13" s="5"/>
      <c r="H13" s="5"/>
      <c r="I13" s="5"/>
      <c r="J13" s="5"/>
    </row>
    <row r="14" spans="1:10" ht="21" customHeight="1" x14ac:dyDescent="0.5">
      <c r="A14" s="2"/>
      <c r="B14" s="11" t="s">
        <v>142</v>
      </c>
      <c r="C14" s="88">
        <v>-97.521175799999995</v>
      </c>
      <c r="D14" s="88">
        <v>-65.296420800000007</v>
      </c>
      <c r="E14" s="88">
        <v>-32.224754999999988</v>
      </c>
      <c r="F14" s="123">
        <v>49.351487578014357</v>
      </c>
      <c r="G14" s="5"/>
      <c r="H14" s="5"/>
      <c r="I14" s="5"/>
      <c r="J14" s="5"/>
    </row>
    <row r="15" spans="1:10" ht="21" customHeight="1" x14ac:dyDescent="0.5">
      <c r="A15" s="2"/>
      <c r="B15" s="37" t="s">
        <v>95</v>
      </c>
      <c r="C15" s="38">
        <v>2094.8047581999999</v>
      </c>
      <c r="D15" s="38">
        <v>1938.1815082999999</v>
      </c>
      <c r="E15" s="38">
        <v>156.62324990000002</v>
      </c>
      <c r="F15" s="39">
        <v>8.080938200539121</v>
      </c>
      <c r="G15" s="5"/>
      <c r="H15" s="5"/>
      <c r="I15" s="5"/>
      <c r="J15" s="5"/>
    </row>
    <row r="16" spans="1:10" ht="21" customHeight="1" x14ac:dyDescent="0.5">
      <c r="A16" s="2"/>
      <c r="B16" s="11" t="s">
        <v>143</v>
      </c>
      <c r="C16" s="88">
        <v>-176.9605143</v>
      </c>
      <c r="D16" s="88">
        <v>-63.038300100000001</v>
      </c>
      <c r="E16" s="88">
        <v>-113.9222142</v>
      </c>
      <c r="F16" s="123">
        <v>180.71904543631561</v>
      </c>
      <c r="G16" s="5"/>
      <c r="H16" s="5"/>
      <c r="I16" s="5"/>
      <c r="J16" s="5"/>
    </row>
    <row r="17" spans="1:10" ht="21" customHeight="1" x14ac:dyDescent="0.5">
      <c r="A17" s="2"/>
      <c r="B17" s="11" t="s">
        <v>144</v>
      </c>
      <c r="C17" s="88">
        <v>-124.01720709999999</v>
      </c>
      <c r="D17" s="88">
        <v>-102.628989</v>
      </c>
      <c r="E17" s="88">
        <v>-21.388218099999989</v>
      </c>
      <c r="F17" s="123">
        <v>20.840328164978796</v>
      </c>
      <c r="G17" s="5"/>
      <c r="H17" s="5"/>
      <c r="I17" s="5"/>
      <c r="J17" s="5"/>
    </row>
    <row r="18" spans="1:10" ht="21" customHeight="1" x14ac:dyDescent="0.5">
      <c r="A18" s="2"/>
      <c r="B18" s="37" t="s">
        <v>96</v>
      </c>
      <c r="C18" s="38">
        <v>1793.8270368000001</v>
      </c>
      <c r="D18" s="38">
        <v>1772.5142192000001</v>
      </c>
      <c r="E18" s="38">
        <v>21.312817600000017</v>
      </c>
      <c r="F18" s="39">
        <v>1.2024060156549414</v>
      </c>
      <c r="G18" s="5"/>
      <c r="H18" s="5"/>
      <c r="I18" s="5"/>
      <c r="J18" s="5"/>
    </row>
    <row r="19" spans="1:10" ht="21" customHeight="1" x14ac:dyDescent="0.5">
      <c r="A19" s="2"/>
      <c r="B19" s="11" t="s">
        <v>145</v>
      </c>
      <c r="C19" s="88">
        <v>-486.39114460000002</v>
      </c>
      <c r="D19" s="88">
        <v>-482.02271030000003</v>
      </c>
      <c r="E19" s="88">
        <v>-4.3684342999999899</v>
      </c>
      <c r="F19" s="123">
        <v>0.9062714695083921</v>
      </c>
      <c r="G19" s="5"/>
      <c r="H19" s="5"/>
      <c r="I19" s="5"/>
      <c r="J19" s="5"/>
    </row>
    <row r="20" spans="1:10" ht="21" customHeight="1" x14ac:dyDescent="0.5">
      <c r="A20" s="2"/>
      <c r="B20" s="37" t="s">
        <v>146</v>
      </c>
      <c r="C20" s="38">
        <v>1307.4358921999999</v>
      </c>
      <c r="D20" s="38">
        <v>1290.4915089000001</v>
      </c>
      <c r="E20" s="38">
        <v>16.944383299999799</v>
      </c>
      <c r="F20" s="39">
        <v>1.3130178062498834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1307.4358921999999</v>
      </c>
      <c r="D22" s="38">
        <v>1290.4915089000001</v>
      </c>
      <c r="E22" s="38">
        <v>16.944383299999799</v>
      </c>
      <c r="F22" s="39">
        <v>1.3130178062498834</v>
      </c>
      <c r="G22" s="5"/>
      <c r="H22" s="5"/>
      <c r="I22" s="5"/>
      <c r="J22" s="5"/>
    </row>
    <row r="23" spans="1:10" ht="21" customHeight="1" thickBot="1" x14ac:dyDescent="0.55000000000000004">
      <c r="A23" s="2"/>
      <c r="B23" s="11" t="s">
        <v>149</v>
      </c>
      <c r="C23" s="88">
        <v>0</v>
      </c>
      <c r="D23" s="88">
        <v>0</v>
      </c>
      <c r="E23" s="88">
        <v>0</v>
      </c>
      <c r="F23" s="123" t="s">
        <v>140</v>
      </c>
      <c r="G23" s="5"/>
      <c r="H23" s="5"/>
      <c r="I23" s="5"/>
      <c r="J23" s="5"/>
    </row>
    <row r="24" spans="1:10" ht="21" customHeight="1" thickBot="1" x14ac:dyDescent="0.55000000000000004">
      <c r="A24" s="2"/>
      <c r="B24" s="40" t="s">
        <v>105</v>
      </c>
      <c r="C24" s="41">
        <v>1307.4358921999999</v>
      </c>
      <c r="D24" s="41">
        <v>1290.4915089000001</v>
      </c>
      <c r="E24" s="41">
        <v>16.944383299999799</v>
      </c>
      <c r="F24" s="42">
        <v>1.3130178062498834</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242623.5382413</v>
      </c>
      <c r="D32" s="12">
        <v>234148.84668610001</v>
      </c>
      <c r="E32" s="12">
        <v>8474.6915551999991</v>
      </c>
      <c r="F32" s="13">
        <v>3.6193607934192271</v>
      </c>
      <c r="G32" s="5"/>
      <c r="H32" s="5"/>
      <c r="I32" s="5"/>
      <c r="J32" s="5"/>
    </row>
    <row r="33" spans="1:10" ht="21" customHeight="1" x14ac:dyDescent="0.5">
      <c r="A33" s="2"/>
      <c r="B33" s="8" t="s">
        <v>343</v>
      </c>
      <c r="C33" s="12">
        <v>55335.3723598</v>
      </c>
      <c r="D33" s="12">
        <v>52051.532647300002</v>
      </c>
      <c r="E33" s="12">
        <v>3283.8397124999974</v>
      </c>
      <c r="F33" s="13">
        <v>6.3088242468309632</v>
      </c>
      <c r="G33" s="5"/>
      <c r="H33" s="5"/>
      <c r="I33" s="5"/>
      <c r="J33" s="5"/>
    </row>
    <row r="34" spans="1:10" ht="21" customHeight="1" x14ac:dyDescent="0.5">
      <c r="A34" s="2"/>
      <c r="B34" s="8" t="s">
        <v>344</v>
      </c>
      <c r="C34" s="12">
        <v>10570.140666900001</v>
      </c>
      <c r="D34" s="12">
        <v>14365.563669200001</v>
      </c>
      <c r="E34" s="12">
        <v>-3795.4230023</v>
      </c>
      <c r="F34" s="13">
        <v>-26.420285967876413</v>
      </c>
      <c r="G34" s="5"/>
      <c r="H34" s="5"/>
      <c r="I34" s="5"/>
      <c r="J34" s="5"/>
    </row>
    <row r="35" spans="1:10" ht="21" customHeight="1" x14ac:dyDescent="0.5">
      <c r="A35" s="2"/>
      <c r="B35" s="8" t="s">
        <v>345</v>
      </c>
      <c r="C35" s="12">
        <v>269.75724020000001</v>
      </c>
      <c r="D35" s="12">
        <v>370.44209640000003</v>
      </c>
      <c r="E35" s="12">
        <v>-100.68485620000001</v>
      </c>
      <c r="F35" s="13">
        <v>-27.179647555844035</v>
      </c>
      <c r="G35" s="5"/>
      <c r="H35" s="5"/>
      <c r="I35" s="5"/>
      <c r="J35" s="5"/>
    </row>
    <row r="36" spans="1:10" ht="21" customHeight="1" thickBot="1" x14ac:dyDescent="0.55000000000000004">
      <c r="A36" s="2"/>
      <c r="B36" s="8" t="s">
        <v>346</v>
      </c>
      <c r="C36" s="12">
        <v>4047.5661989999999</v>
      </c>
      <c r="D36" s="12">
        <v>3212.8183009999998</v>
      </c>
      <c r="E36" s="12">
        <v>834.74789800000008</v>
      </c>
      <c r="F36" s="13">
        <v>25.98179603683726</v>
      </c>
      <c r="G36" s="5"/>
      <c r="H36" s="5"/>
      <c r="I36" s="5"/>
      <c r="J36" s="5"/>
    </row>
    <row r="37" spans="1:10" ht="21" customHeight="1" thickBot="1" x14ac:dyDescent="0.55000000000000004">
      <c r="A37" s="2"/>
      <c r="B37" s="40" t="s">
        <v>86</v>
      </c>
      <c r="C37" s="41">
        <v>312846.37470719998</v>
      </c>
      <c r="D37" s="41">
        <v>304149.2034</v>
      </c>
      <c r="E37" s="41">
        <v>8697.1713071999839</v>
      </c>
      <c r="F37" s="42">
        <v>2.8595081657215293</v>
      </c>
      <c r="G37" s="5"/>
      <c r="H37" s="5"/>
      <c r="I37" s="5"/>
      <c r="J37" s="5"/>
    </row>
    <row r="38" spans="1:10" ht="21" customHeight="1" x14ac:dyDescent="0.5">
      <c r="A38" s="2"/>
      <c r="B38" s="8" t="s">
        <v>88</v>
      </c>
      <c r="C38" s="12">
        <v>225708.4984326</v>
      </c>
      <c r="D38" s="12">
        <v>218905.13383579999</v>
      </c>
      <c r="E38" s="12">
        <v>6803.3645968000055</v>
      </c>
      <c r="F38" s="13">
        <v>3.1079054554760632</v>
      </c>
      <c r="G38" s="5"/>
      <c r="H38" s="5"/>
      <c r="I38" s="5"/>
      <c r="J38" s="5"/>
    </row>
    <row r="39" spans="1:10" ht="21" customHeight="1" x14ac:dyDescent="0.5">
      <c r="A39" s="2"/>
      <c r="B39" s="8" t="s">
        <v>347</v>
      </c>
      <c r="C39" s="12">
        <v>18326.205246400001</v>
      </c>
      <c r="D39" s="12">
        <v>24383.553823599999</v>
      </c>
      <c r="E39" s="12">
        <v>-6057.3485771999985</v>
      </c>
      <c r="F39" s="13">
        <v>-24.841943143403896</v>
      </c>
      <c r="G39" s="5"/>
      <c r="H39" s="5"/>
      <c r="I39" s="5"/>
      <c r="J39" s="5"/>
    </row>
    <row r="40" spans="1:10" ht="21" customHeight="1" x14ac:dyDescent="0.5">
      <c r="A40" s="2"/>
      <c r="B40" s="8" t="s">
        <v>348</v>
      </c>
      <c r="C40" s="12">
        <v>51230.989071700002</v>
      </c>
      <c r="D40" s="12">
        <v>45539.999961699999</v>
      </c>
      <c r="E40" s="12">
        <v>5690.9891100000023</v>
      </c>
      <c r="F40" s="13">
        <v>12.496682289824838</v>
      </c>
      <c r="G40" s="5"/>
      <c r="H40" s="5"/>
      <c r="I40" s="5"/>
      <c r="J40" s="5"/>
    </row>
    <row r="41" spans="1:10" ht="21" customHeight="1" x14ac:dyDescent="0.5">
      <c r="A41" s="2"/>
      <c r="B41" s="8" t="s">
        <v>349</v>
      </c>
      <c r="C41" s="12">
        <v>2440.6453274</v>
      </c>
      <c r="D41" s="12">
        <v>2374.8308631999998</v>
      </c>
      <c r="E41" s="12">
        <v>65.814464200000202</v>
      </c>
      <c r="F41" s="13">
        <v>2.7713326965659171</v>
      </c>
      <c r="G41" s="5"/>
      <c r="H41" s="5"/>
      <c r="I41" s="5"/>
      <c r="J41" s="5"/>
    </row>
    <row r="42" spans="1:10" ht="21" customHeight="1" thickBot="1" x14ac:dyDescent="0.55000000000000004">
      <c r="A42" s="2"/>
      <c r="B42" s="8" t="s">
        <v>350</v>
      </c>
      <c r="C42" s="12">
        <v>2277.2488404000001</v>
      </c>
      <c r="D42" s="12">
        <v>1646.8869912</v>
      </c>
      <c r="E42" s="12">
        <v>630.36184920000005</v>
      </c>
      <c r="F42" s="13">
        <v>38.275962623318101</v>
      </c>
      <c r="G42" s="5"/>
      <c r="H42" s="5"/>
      <c r="I42" s="5"/>
      <c r="J42" s="5"/>
    </row>
    <row r="43" spans="1:10" ht="21" customHeight="1" thickBot="1" x14ac:dyDescent="0.55000000000000004">
      <c r="A43" s="2"/>
      <c r="B43" s="40" t="s">
        <v>234</v>
      </c>
      <c r="C43" s="41">
        <v>299983.58691850002</v>
      </c>
      <c r="D43" s="41">
        <v>292850.40547549998</v>
      </c>
      <c r="E43" s="41">
        <v>7133.1814430000377</v>
      </c>
      <c r="F43" s="42">
        <v>2.4357765294597837</v>
      </c>
      <c r="G43" s="5"/>
      <c r="H43" s="5"/>
      <c r="I43" s="5"/>
      <c r="J43" s="5"/>
    </row>
    <row r="44" spans="1:10" ht="21" customHeight="1" thickBot="1" x14ac:dyDescent="0.55000000000000004">
      <c r="A44" s="2"/>
      <c r="B44" s="40" t="s">
        <v>90</v>
      </c>
      <c r="C44" s="41">
        <v>12862.787788600001</v>
      </c>
      <c r="D44" s="41">
        <v>11298.797924500001</v>
      </c>
      <c r="E44" s="41">
        <v>1563.9898641</v>
      </c>
      <c r="F44" s="42">
        <v>13.842090765325468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228273.46446240001</v>
      </c>
      <c r="D47" s="12">
        <v>224688.735567</v>
      </c>
      <c r="E47" s="12">
        <v>3584.7288954000105</v>
      </c>
      <c r="F47" s="13">
        <v>1.5954199423277626</v>
      </c>
      <c r="G47" s="5"/>
      <c r="H47" s="5"/>
      <c r="I47" s="5"/>
      <c r="J47" s="5"/>
    </row>
    <row r="48" spans="1:10" ht="21" customHeight="1" x14ac:dyDescent="0.5">
      <c r="A48" s="2"/>
      <c r="B48" s="8" t="s">
        <v>14</v>
      </c>
      <c r="C48" s="12">
        <v>227159.792258</v>
      </c>
      <c r="D48" s="12">
        <v>218972.15702060002</v>
      </c>
      <c r="E48" s="12">
        <v>8187.6352373999835</v>
      </c>
      <c r="F48" s="13">
        <v>3.7391216074241456</v>
      </c>
      <c r="G48" s="5"/>
      <c r="H48" s="5"/>
      <c r="I48" s="5"/>
      <c r="J48" s="5"/>
    </row>
    <row r="49" spans="1:10" ht="21" customHeight="1" x14ac:dyDescent="0.5">
      <c r="A49" s="2"/>
      <c r="B49" s="8" t="s">
        <v>315</v>
      </c>
      <c r="C49" s="12">
        <v>219440.3266961</v>
      </c>
      <c r="D49" s="12">
        <v>211710.31232490001</v>
      </c>
      <c r="E49" s="12">
        <v>7730.014371199999</v>
      </c>
      <c r="F49" s="13">
        <v>3.6512224115645235</v>
      </c>
      <c r="G49" s="5"/>
      <c r="H49" s="5"/>
      <c r="I49" s="5"/>
      <c r="J49" s="5"/>
    </row>
    <row r="50" spans="1:10" ht="21" customHeight="1" thickBot="1" x14ac:dyDescent="0.55000000000000004">
      <c r="A50" s="2"/>
      <c r="B50" s="129" t="s">
        <v>316</v>
      </c>
      <c r="C50" s="130">
        <v>7719.4655618999996</v>
      </c>
      <c r="D50" s="130">
        <v>7261.8446956999996</v>
      </c>
      <c r="E50" s="130">
        <v>457.62086619999991</v>
      </c>
      <c r="F50" s="131">
        <v>6.3017165111087232</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353</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1184.6685872</v>
      </c>
      <c r="D78" s="88">
        <v>1190.9769078000002</v>
      </c>
      <c r="E78" s="88">
        <v>1238.6160269999996</v>
      </c>
      <c r="F78" s="88">
        <v>1276.2264077999998</v>
      </c>
      <c r="G78" s="88">
        <v>1266.4994661999999</v>
      </c>
      <c r="H78" s="88">
        <v>1233.7174746000001</v>
      </c>
      <c r="I78" s="88">
        <v>1235.9360219</v>
      </c>
      <c r="J78" s="88">
        <v>1271.9111560000001</v>
      </c>
    </row>
    <row r="79" spans="1:10" ht="21" customHeight="1" x14ac:dyDescent="0.5">
      <c r="A79" s="2"/>
      <c r="B79" s="11" t="s">
        <v>137</v>
      </c>
      <c r="C79" s="88">
        <v>78.556641799999994</v>
      </c>
      <c r="D79" s="88">
        <v>63.367361200000005</v>
      </c>
      <c r="E79" s="88">
        <v>78.965965600000004</v>
      </c>
      <c r="F79" s="88">
        <v>59.148568600000004</v>
      </c>
      <c r="G79" s="88">
        <v>80.166923400000002</v>
      </c>
      <c r="H79" s="88">
        <v>83.215068299999984</v>
      </c>
      <c r="I79" s="88">
        <v>93.289145999999988</v>
      </c>
      <c r="J79" s="88">
        <v>112.53089540000002</v>
      </c>
    </row>
    <row r="80" spans="1:10" ht="21" customHeight="1" x14ac:dyDescent="0.5">
      <c r="A80" s="2"/>
      <c r="B80" s="11" t="s">
        <v>138</v>
      </c>
      <c r="C80" s="88">
        <v>-7.3765323</v>
      </c>
      <c r="D80" s="88">
        <v>-0.2432938</v>
      </c>
      <c r="E80" s="88">
        <v>7.1731277000000002</v>
      </c>
      <c r="F80" s="88">
        <v>-17.663484200000003</v>
      </c>
      <c r="G80" s="88">
        <v>-39.646997200000001</v>
      </c>
      <c r="H80" s="88">
        <v>-26.874783800000003</v>
      </c>
      <c r="I80" s="88">
        <v>-17.022327199999992</v>
      </c>
      <c r="J80" s="88">
        <v>-16.4999593</v>
      </c>
    </row>
    <row r="81" spans="1:10" ht="21" customHeight="1" x14ac:dyDescent="0.5">
      <c r="A81" s="2"/>
      <c r="B81" s="11" t="s">
        <v>139</v>
      </c>
      <c r="C81" s="88">
        <v>-66.940643117737963</v>
      </c>
      <c r="D81" s="88">
        <v>-25.746747030295921</v>
      </c>
      <c r="E81" s="88">
        <v>-27.575101811360042</v>
      </c>
      <c r="F81" s="88">
        <v>-80.592282574906292</v>
      </c>
      <c r="G81" s="88">
        <v>-70.744695637386855</v>
      </c>
      <c r="H81" s="88">
        <v>-75.455577531273605</v>
      </c>
      <c r="I81" s="88">
        <v>-29.405823438608962</v>
      </c>
      <c r="J81" s="88">
        <v>-69.875531741267963</v>
      </c>
    </row>
    <row r="82" spans="1:10" ht="21" customHeight="1" x14ac:dyDescent="0.5">
      <c r="A82" s="2"/>
      <c r="B82" s="37" t="s">
        <v>94</v>
      </c>
      <c r="C82" s="38">
        <v>1188.908053582262</v>
      </c>
      <c r="D82" s="38">
        <v>1228.3542281697044</v>
      </c>
      <c r="E82" s="38">
        <v>1297.1800184886397</v>
      </c>
      <c r="F82" s="38">
        <v>1237.1192096250938</v>
      </c>
      <c r="G82" s="38">
        <v>1236.2746967626133</v>
      </c>
      <c r="H82" s="38">
        <v>1214.6021815687261</v>
      </c>
      <c r="I82" s="38">
        <v>1282.7970172613914</v>
      </c>
      <c r="J82" s="38">
        <v>1298.0665603587317</v>
      </c>
    </row>
    <row r="83" spans="1:10" ht="21" customHeight="1" x14ac:dyDescent="0.5">
      <c r="A83" s="2"/>
      <c r="B83" s="11" t="s">
        <v>141</v>
      </c>
      <c r="C83" s="88">
        <v>-746.9989610822621</v>
      </c>
      <c r="D83" s="88">
        <v>-728.86863086970413</v>
      </c>
      <c r="E83" s="88">
        <v>-719.26087018863996</v>
      </c>
      <c r="F83" s="88">
        <v>-752.9551186250942</v>
      </c>
      <c r="G83" s="88">
        <v>-719.27343656261314</v>
      </c>
      <c r="H83" s="88">
        <v>-717.53543786872638</v>
      </c>
      <c r="I83" s="88">
        <v>-694.11646176139084</v>
      </c>
      <c r="J83" s="88">
        <v>-708.48918575873267</v>
      </c>
    </row>
    <row r="84" spans="1:10" ht="21" customHeight="1" x14ac:dyDescent="0.5">
      <c r="A84" s="2"/>
      <c r="B84" s="11" t="s">
        <v>142</v>
      </c>
      <c r="C84" s="88">
        <v>-3.9502337999999999</v>
      </c>
      <c r="D84" s="88">
        <v>-17.6980495</v>
      </c>
      <c r="E84" s="88">
        <v>-11.017710300000001</v>
      </c>
      <c r="F84" s="88">
        <v>-32.630427200000007</v>
      </c>
      <c r="G84" s="88">
        <v>-33.645781999999997</v>
      </c>
      <c r="H84" s="88">
        <v>-22.561929000000006</v>
      </c>
      <c r="I84" s="88">
        <v>-1.832563399999998</v>
      </c>
      <c r="J84" s="88">
        <v>-39.480901399999993</v>
      </c>
    </row>
    <row r="85" spans="1:10" ht="21" customHeight="1" x14ac:dyDescent="0.5">
      <c r="A85" s="2"/>
      <c r="B85" s="37" t="s">
        <v>95</v>
      </c>
      <c r="C85" s="38">
        <v>437.95885870000001</v>
      </c>
      <c r="D85" s="38">
        <v>481.78754780000003</v>
      </c>
      <c r="E85" s="38">
        <v>566.90143799999998</v>
      </c>
      <c r="F85" s="38">
        <v>451.53366379999989</v>
      </c>
      <c r="G85" s="38">
        <v>483.35547819999999</v>
      </c>
      <c r="H85" s="38">
        <v>474.5048147</v>
      </c>
      <c r="I85" s="38">
        <v>586.84799209999994</v>
      </c>
      <c r="J85" s="38">
        <v>550.09647319999999</v>
      </c>
    </row>
    <row r="86" spans="1:10" ht="21" customHeight="1" x14ac:dyDescent="0.5">
      <c r="A86" s="2"/>
      <c r="B86" s="11" t="s">
        <v>143</v>
      </c>
      <c r="C86" s="88">
        <v>-17.339264199999999</v>
      </c>
      <c r="D86" s="88">
        <v>-43.8320662</v>
      </c>
      <c r="E86" s="88">
        <v>-36.173234800000003</v>
      </c>
      <c r="F86" s="88">
        <v>34.306265100000005</v>
      </c>
      <c r="G86" s="88">
        <v>-51.186478200000003</v>
      </c>
      <c r="H86" s="88">
        <v>-59.535704500000001</v>
      </c>
      <c r="I86" s="88">
        <v>-7.304487299999991</v>
      </c>
      <c r="J86" s="88">
        <v>-58.933844300000004</v>
      </c>
    </row>
    <row r="87" spans="1:10" ht="21" customHeight="1" x14ac:dyDescent="0.5">
      <c r="A87" s="2"/>
      <c r="B87" s="11" t="s">
        <v>144</v>
      </c>
      <c r="C87" s="88">
        <v>-6.3801532999999999</v>
      </c>
      <c r="D87" s="88">
        <v>-5.2110853000000006</v>
      </c>
      <c r="E87" s="88">
        <v>-48.022920600000006</v>
      </c>
      <c r="F87" s="88">
        <v>-43.014829800000001</v>
      </c>
      <c r="G87" s="88">
        <v>-59.866373099999997</v>
      </c>
      <c r="H87" s="88">
        <v>-37.868577300000005</v>
      </c>
      <c r="I87" s="88">
        <v>-31.761824199999978</v>
      </c>
      <c r="J87" s="88">
        <v>5.4795674999999875</v>
      </c>
    </row>
    <row r="88" spans="1:10" ht="21" customHeight="1" x14ac:dyDescent="0.5">
      <c r="A88" s="2"/>
      <c r="B88" s="37" t="s">
        <v>96</v>
      </c>
      <c r="C88" s="38">
        <v>414.23944119999999</v>
      </c>
      <c r="D88" s="38">
        <v>432.74439630000006</v>
      </c>
      <c r="E88" s="38">
        <v>482.70528260000003</v>
      </c>
      <c r="F88" s="38">
        <v>442.82509909999999</v>
      </c>
      <c r="G88" s="38">
        <v>372.30262690000001</v>
      </c>
      <c r="H88" s="38">
        <v>377.10053290000002</v>
      </c>
      <c r="I88" s="38">
        <v>547.78168059999996</v>
      </c>
      <c r="J88" s="38">
        <v>496.6421964000001</v>
      </c>
    </row>
    <row r="89" spans="1:10" ht="21" customHeight="1" x14ac:dyDescent="0.5">
      <c r="A89" s="2"/>
      <c r="B89" s="11" t="s">
        <v>145</v>
      </c>
      <c r="C89" s="88">
        <v>-109.3645123</v>
      </c>
      <c r="D89" s="88">
        <v>-109.24541450000001</v>
      </c>
      <c r="E89" s="88">
        <v>-141.7533703</v>
      </c>
      <c r="F89" s="88">
        <v>-121.65941320000002</v>
      </c>
      <c r="G89" s="88">
        <v>-94.737914700000005</v>
      </c>
      <c r="H89" s="88">
        <v>-103.8766507</v>
      </c>
      <c r="I89" s="88">
        <v>-147.23661129999999</v>
      </c>
      <c r="J89" s="88">
        <v>-140.53996790000002</v>
      </c>
    </row>
    <row r="90" spans="1:10" ht="21" customHeight="1" x14ac:dyDescent="0.5">
      <c r="A90" s="2"/>
      <c r="B90" s="37" t="s">
        <v>146</v>
      </c>
      <c r="C90" s="38">
        <v>304.87492889999999</v>
      </c>
      <c r="D90" s="38">
        <v>323.49898180000002</v>
      </c>
      <c r="E90" s="38">
        <v>340.9519123</v>
      </c>
      <c r="F90" s="38">
        <v>321.16568590000008</v>
      </c>
      <c r="G90" s="38">
        <v>277.56471219999997</v>
      </c>
      <c r="H90" s="38">
        <v>273.22388219999999</v>
      </c>
      <c r="I90" s="38">
        <v>400.54506930000002</v>
      </c>
      <c r="J90" s="38">
        <v>356.10222849999991</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304.87492889999999</v>
      </c>
      <c r="D92" s="38">
        <v>323.49898180000002</v>
      </c>
      <c r="E92" s="38">
        <v>340.9519123</v>
      </c>
      <c r="F92" s="38">
        <v>321.16568590000008</v>
      </c>
      <c r="G92" s="38">
        <v>277.56471219999997</v>
      </c>
      <c r="H92" s="38">
        <v>273.22388219999999</v>
      </c>
      <c r="I92" s="38">
        <v>400.54506930000002</v>
      </c>
      <c r="J92" s="38">
        <v>356.10222849999991</v>
      </c>
    </row>
    <row r="93" spans="1:10" ht="21" customHeight="1" thickBot="1" x14ac:dyDescent="0.55000000000000004">
      <c r="A93" s="2"/>
      <c r="B93" s="11" t="s">
        <v>149</v>
      </c>
      <c r="C93" s="88">
        <v>0</v>
      </c>
      <c r="D93" s="88">
        <v>0</v>
      </c>
      <c r="E93" s="88">
        <v>0</v>
      </c>
      <c r="F93" s="88">
        <v>0</v>
      </c>
      <c r="G93" s="88">
        <v>0</v>
      </c>
      <c r="H93" s="88">
        <v>0</v>
      </c>
      <c r="I93" s="88">
        <v>0</v>
      </c>
      <c r="J93" s="88">
        <v>0</v>
      </c>
    </row>
    <row r="94" spans="1:10" ht="21" customHeight="1" thickBot="1" x14ac:dyDescent="0.55000000000000004">
      <c r="A94" s="2"/>
      <c r="B94" s="40" t="s">
        <v>105</v>
      </c>
      <c r="C94" s="41">
        <v>304.87492889999999</v>
      </c>
      <c r="D94" s="41">
        <v>323.49898180000002</v>
      </c>
      <c r="E94" s="41">
        <v>340.9519123</v>
      </c>
      <c r="F94" s="41">
        <v>321.16568590000008</v>
      </c>
      <c r="G94" s="41">
        <v>277.56471219999997</v>
      </c>
      <c r="H94" s="41">
        <v>273.22388219999999</v>
      </c>
      <c r="I94" s="41">
        <v>400.54506930000002</v>
      </c>
      <c r="J94" s="41">
        <v>356.10222849999991</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243879.31520879999</v>
      </c>
      <c r="D102" s="12">
        <v>243527.5754499</v>
      </c>
      <c r="E102" s="12">
        <v>242814.42314540001</v>
      </c>
      <c r="F102" s="12">
        <v>234148.84668610001</v>
      </c>
      <c r="G102" s="12">
        <v>238078.3973938</v>
      </c>
      <c r="H102" s="12">
        <v>235627.50484199999</v>
      </c>
      <c r="I102" s="12">
        <v>241129.34169619999</v>
      </c>
      <c r="J102" s="12">
        <v>242623.5382413</v>
      </c>
    </row>
    <row r="103" spans="1:10" ht="21" customHeight="1" x14ac:dyDescent="0.5">
      <c r="A103" s="2"/>
      <c r="B103" s="8" t="s">
        <v>343</v>
      </c>
      <c r="C103" s="12">
        <v>62756.014025199998</v>
      </c>
      <c r="D103" s="12">
        <v>48988.923084399998</v>
      </c>
      <c r="E103" s="12">
        <v>53706.832244600002</v>
      </c>
      <c r="F103" s="12">
        <v>52051.532647300002</v>
      </c>
      <c r="G103" s="12">
        <v>51103.247685399998</v>
      </c>
      <c r="H103" s="12">
        <v>58025.1181115</v>
      </c>
      <c r="I103" s="12">
        <v>56040.578037200001</v>
      </c>
      <c r="J103" s="12">
        <v>55335.3723598</v>
      </c>
    </row>
    <row r="104" spans="1:10" ht="21" customHeight="1" x14ac:dyDescent="0.5">
      <c r="A104" s="2"/>
      <c r="B104" s="8" t="s">
        <v>344</v>
      </c>
      <c r="C104" s="12">
        <v>10071.3223748</v>
      </c>
      <c r="D104" s="12">
        <v>12104.8171657</v>
      </c>
      <c r="E104" s="12">
        <v>12666.560390299999</v>
      </c>
      <c r="F104" s="12">
        <v>14365.563669200001</v>
      </c>
      <c r="G104" s="12">
        <v>14034.2532013</v>
      </c>
      <c r="H104" s="12">
        <v>12812.3337293</v>
      </c>
      <c r="I104" s="12">
        <v>12431.2488342</v>
      </c>
      <c r="J104" s="12">
        <v>10570.140666900001</v>
      </c>
    </row>
    <row r="105" spans="1:10" ht="21" customHeight="1" x14ac:dyDescent="0.5">
      <c r="A105" s="2"/>
      <c r="B105" s="8" t="s">
        <v>345</v>
      </c>
      <c r="C105" s="12">
        <v>311.40664859999998</v>
      </c>
      <c r="D105" s="12">
        <v>296.7368161</v>
      </c>
      <c r="E105" s="12">
        <v>266.59325380000001</v>
      </c>
      <c r="F105" s="12">
        <v>370.44209640000003</v>
      </c>
      <c r="G105" s="12">
        <v>243.9640441</v>
      </c>
      <c r="H105" s="12">
        <v>285.04662020000001</v>
      </c>
      <c r="I105" s="12">
        <v>254.81915889999999</v>
      </c>
      <c r="J105" s="12">
        <v>269.75724020000001</v>
      </c>
    </row>
    <row r="106" spans="1:10" ht="21" customHeight="1" thickBot="1" x14ac:dyDescent="0.55000000000000004">
      <c r="A106" s="2"/>
      <c r="B106" s="8" t="s">
        <v>346</v>
      </c>
      <c r="C106" s="12">
        <v>4683.8758993000001</v>
      </c>
      <c r="D106" s="12">
        <v>4240.8309253999996</v>
      </c>
      <c r="E106" s="12">
        <v>3516.4521522</v>
      </c>
      <c r="F106" s="12">
        <v>3212.8183009999998</v>
      </c>
      <c r="G106" s="12">
        <v>3738.7413511</v>
      </c>
      <c r="H106" s="12">
        <v>4447.2782450000004</v>
      </c>
      <c r="I106" s="12">
        <v>3779.5802475999999</v>
      </c>
      <c r="J106" s="12">
        <v>4047.5661989999999</v>
      </c>
    </row>
    <row r="107" spans="1:10" ht="21" customHeight="1" thickBot="1" x14ac:dyDescent="0.55000000000000004">
      <c r="A107" s="2"/>
      <c r="B107" s="40" t="s">
        <v>86</v>
      </c>
      <c r="C107" s="41">
        <v>321701.93415669998</v>
      </c>
      <c r="D107" s="41">
        <v>309158.88344150002</v>
      </c>
      <c r="E107" s="41">
        <v>312970.8611863</v>
      </c>
      <c r="F107" s="41">
        <v>304149.2034</v>
      </c>
      <c r="G107" s="41">
        <v>307198.60367570003</v>
      </c>
      <c r="H107" s="41">
        <v>311197.281548</v>
      </c>
      <c r="I107" s="41">
        <v>313635.56797410001</v>
      </c>
      <c r="J107" s="41">
        <v>312846.37470719998</v>
      </c>
    </row>
    <row r="108" spans="1:10" ht="21" customHeight="1" x14ac:dyDescent="0.5">
      <c r="A108" s="2"/>
      <c r="B108" s="8" t="s">
        <v>88</v>
      </c>
      <c r="C108" s="12">
        <v>231179.50420369999</v>
      </c>
      <c r="D108" s="12">
        <v>223288.1245566</v>
      </c>
      <c r="E108" s="12">
        <v>223036.20326720001</v>
      </c>
      <c r="F108" s="12">
        <v>218905.13383579999</v>
      </c>
      <c r="G108" s="12">
        <v>217633.5788812</v>
      </c>
      <c r="H108" s="12">
        <v>218810.36936889999</v>
      </c>
      <c r="I108" s="12">
        <v>221085.96556680001</v>
      </c>
      <c r="J108" s="12">
        <v>225708.4984326</v>
      </c>
    </row>
    <row r="109" spans="1:10" ht="21" customHeight="1" x14ac:dyDescent="0.5">
      <c r="A109" s="2"/>
      <c r="B109" s="8" t="s">
        <v>347</v>
      </c>
      <c r="C109" s="12">
        <v>26892.211078699998</v>
      </c>
      <c r="D109" s="12">
        <v>24952.383166600001</v>
      </c>
      <c r="E109" s="12">
        <v>26687.303754</v>
      </c>
      <c r="F109" s="12">
        <v>24383.553823599999</v>
      </c>
      <c r="G109" s="12">
        <v>22544.3255231</v>
      </c>
      <c r="H109" s="12">
        <v>23125.9057627</v>
      </c>
      <c r="I109" s="12">
        <v>20666.677273000001</v>
      </c>
      <c r="J109" s="12">
        <v>18326.205246400001</v>
      </c>
    </row>
    <row r="110" spans="1:10" ht="21" customHeight="1" x14ac:dyDescent="0.5">
      <c r="A110" s="2"/>
      <c r="B110" s="8" t="s">
        <v>348</v>
      </c>
      <c r="C110" s="12">
        <v>44279.854134300003</v>
      </c>
      <c r="D110" s="12">
        <v>43605.7769701</v>
      </c>
      <c r="E110" s="12">
        <v>46691.474551200001</v>
      </c>
      <c r="F110" s="12">
        <v>45539.999961699999</v>
      </c>
      <c r="G110" s="12">
        <v>50595.338112899997</v>
      </c>
      <c r="H110" s="12">
        <v>52418.614999400001</v>
      </c>
      <c r="I110" s="12">
        <v>54354.166854000003</v>
      </c>
      <c r="J110" s="12">
        <v>51230.989071700002</v>
      </c>
    </row>
    <row r="111" spans="1:10" ht="21" customHeight="1" x14ac:dyDescent="0.5">
      <c r="A111" s="2"/>
      <c r="B111" s="8" t="s">
        <v>349</v>
      </c>
      <c r="C111" s="12">
        <v>5286.7184337999997</v>
      </c>
      <c r="D111" s="12">
        <v>4570.5623106000003</v>
      </c>
      <c r="E111" s="12">
        <v>2856.2437116000001</v>
      </c>
      <c r="F111" s="12">
        <v>2374.8308631999998</v>
      </c>
      <c r="G111" s="12">
        <v>3132.0626274000001</v>
      </c>
      <c r="H111" s="12">
        <v>2693.0553442999999</v>
      </c>
      <c r="I111" s="12">
        <v>2613.8001396999998</v>
      </c>
      <c r="J111" s="12">
        <v>2440.6453274</v>
      </c>
    </row>
    <row r="112" spans="1:10" ht="21" customHeight="1" thickBot="1" x14ac:dyDescent="0.55000000000000004">
      <c r="A112" s="2"/>
      <c r="B112" s="8" t="s">
        <v>350</v>
      </c>
      <c r="C112" s="12">
        <v>1546.4717413000001</v>
      </c>
      <c r="D112" s="12">
        <v>1393.3011781</v>
      </c>
      <c r="E112" s="12">
        <v>1692.9130413</v>
      </c>
      <c r="F112" s="12">
        <v>1646.8869912</v>
      </c>
      <c r="G112" s="12">
        <v>1555.6054234000001</v>
      </c>
      <c r="H112" s="12">
        <v>1926.003215</v>
      </c>
      <c r="I112" s="12">
        <v>1652.6983921999999</v>
      </c>
      <c r="J112" s="12">
        <v>2277.2488404000001</v>
      </c>
    </row>
    <row r="113" spans="1:10" ht="21" customHeight="1" thickBot="1" x14ac:dyDescent="0.55000000000000004">
      <c r="A113" s="2"/>
      <c r="B113" s="40" t="s">
        <v>234</v>
      </c>
      <c r="C113" s="41">
        <v>309184.75959179999</v>
      </c>
      <c r="D113" s="41">
        <v>297810.14818199998</v>
      </c>
      <c r="E113" s="41">
        <v>300964.13832530001</v>
      </c>
      <c r="F113" s="41">
        <v>292850.40547549998</v>
      </c>
      <c r="G113" s="41">
        <v>295460.91056799999</v>
      </c>
      <c r="H113" s="41">
        <v>298973.94869029999</v>
      </c>
      <c r="I113" s="41">
        <v>300373.30822569999</v>
      </c>
      <c r="J113" s="41">
        <v>299983.58691850002</v>
      </c>
    </row>
    <row r="114" spans="1:10" ht="21" customHeight="1" thickBot="1" x14ac:dyDescent="0.55000000000000004">
      <c r="A114" s="2"/>
      <c r="B114" s="40" t="s">
        <v>90</v>
      </c>
      <c r="C114" s="41">
        <v>12517.1745649</v>
      </c>
      <c r="D114" s="41">
        <v>11348.7352596</v>
      </c>
      <c r="E114" s="41">
        <v>12006.722861599999</v>
      </c>
      <c r="F114" s="41">
        <v>11298.797924500001</v>
      </c>
      <c r="G114" s="41">
        <v>11737.693107700001</v>
      </c>
      <c r="H114" s="41">
        <v>12223.3328573</v>
      </c>
      <c r="I114" s="41">
        <v>13262.2597489</v>
      </c>
      <c r="J114" s="41">
        <v>12862.787788600001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231542.95435769999</v>
      </c>
      <c r="D117" s="12">
        <v>229117.8213947</v>
      </c>
      <c r="E117" s="12">
        <v>227121.46180339999</v>
      </c>
      <c r="F117" s="12">
        <v>224688.735567</v>
      </c>
      <c r="G117" s="12">
        <v>224824.87086580001</v>
      </c>
      <c r="H117" s="12">
        <v>225253.50028460001</v>
      </c>
      <c r="I117" s="12">
        <v>226582.1694398</v>
      </c>
      <c r="J117" s="12">
        <v>228273.46446240001</v>
      </c>
    </row>
    <row r="118" spans="1:10" ht="21" customHeight="1" x14ac:dyDescent="0.5">
      <c r="A118" s="2"/>
      <c r="B118" s="8" t="s">
        <v>14</v>
      </c>
      <c r="C118" s="12">
        <v>230184.9945836</v>
      </c>
      <c r="D118" s="12">
        <v>223779.2084187</v>
      </c>
      <c r="E118" s="12">
        <v>221460.5518058</v>
      </c>
      <c r="F118" s="12">
        <v>218972.15702060002</v>
      </c>
      <c r="G118" s="12">
        <v>218476.57737879999</v>
      </c>
      <c r="H118" s="12">
        <v>219916.68085129999</v>
      </c>
      <c r="I118" s="12">
        <v>223451.3843456</v>
      </c>
      <c r="J118" s="12">
        <v>227159.792258</v>
      </c>
    </row>
    <row r="119" spans="1:10" ht="21" customHeight="1" x14ac:dyDescent="0.5">
      <c r="A119" s="2"/>
      <c r="B119" s="8" t="s">
        <v>315</v>
      </c>
      <c r="C119" s="12">
        <v>222850.4631736</v>
      </c>
      <c r="D119" s="12">
        <v>216406.3059678</v>
      </c>
      <c r="E119" s="12">
        <v>214102.33517090001</v>
      </c>
      <c r="F119" s="12">
        <v>211710.31232490001</v>
      </c>
      <c r="G119" s="12">
        <v>211295.92435049999</v>
      </c>
      <c r="H119" s="12">
        <v>212536.75065639999</v>
      </c>
      <c r="I119" s="12">
        <v>215898.89609520001</v>
      </c>
      <c r="J119" s="12">
        <v>219440.3266961</v>
      </c>
    </row>
    <row r="120" spans="1:10" ht="21" customHeight="1" thickBot="1" x14ac:dyDescent="0.55000000000000004">
      <c r="A120" s="2"/>
      <c r="B120" s="129" t="s">
        <v>316</v>
      </c>
      <c r="C120" s="130">
        <v>7334.5314099999996</v>
      </c>
      <c r="D120" s="130">
        <v>7372.9024509000001</v>
      </c>
      <c r="E120" s="130">
        <v>7358.2166348999999</v>
      </c>
      <c r="F120" s="130">
        <v>7261.8446956999996</v>
      </c>
      <c r="G120" s="130">
        <v>7180.6530283000002</v>
      </c>
      <c r="H120" s="130">
        <v>7379.9301949000001</v>
      </c>
      <c r="I120" s="130">
        <v>7552.4882503999997</v>
      </c>
      <c r="J120" s="130">
        <v>7719.4655618999996</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353</v>
      </c>
      <c r="C3" s="5"/>
      <c r="D3" s="5"/>
      <c r="E3" s="5"/>
      <c r="F3" s="5"/>
      <c r="G3" s="5"/>
      <c r="H3" s="5"/>
      <c r="I3" s="5"/>
      <c r="J3" s="5"/>
    </row>
    <row r="4" spans="1:10" ht="21" customHeight="1" x14ac:dyDescent="0.5">
      <c r="A4" s="2"/>
      <c r="B4" s="33" t="s">
        <v>333</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4290.1476106999999</v>
      </c>
      <c r="D8" s="88">
        <v>4189.4262147999998</v>
      </c>
      <c r="E8" s="88">
        <v>100.72139590000006</v>
      </c>
      <c r="F8" s="123">
        <v>2.4041811631430874</v>
      </c>
      <c r="G8" s="5"/>
      <c r="H8" s="5"/>
      <c r="I8" s="5"/>
      <c r="J8" s="5"/>
    </row>
    <row r="9" spans="1:10" ht="21" customHeight="1" x14ac:dyDescent="0.5">
      <c r="A9" s="2"/>
      <c r="B9" s="11" t="s">
        <v>137</v>
      </c>
      <c r="C9" s="88">
        <v>316.27614620000003</v>
      </c>
      <c r="D9" s="88">
        <v>239.8944247</v>
      </c>
      <c r="E9" s="88">
        <v>76.381721500000026</v>
      </c>
      <c r="F9" s="123">
        <v>31.839723493165458</v>
      </c>
      <c r="G9" s="5"/>
      <c r="H9" s="5"/>
      <c r="I9" s="5"/>
      <c r="J9" s="5"/>
    </row>
    <row r="10" spans="1:10" ht="21" customHeight="1" x14ac:dyDescent="0.5">
      <c r="A10" s="2"/>
      <c r="B10" s="11" t="s">
        <v>138</v>
      </c>
      <c r="C10" s="88">
        <v>-85.702540299999995</v>
      </c>
      <c r="D10" s="88">
        <v>-15.5140499</v>
      </c>
      <c r="E10" s="88">
        <v>-70.188490399999992</v>
      </c>
      <c r="F10" s="123">
        <v>452.4188774202666</v>
      </c>
      <c r="G10" s="5"/>
      <c r="H10" s="5"/>
      <c r="I10" s="5"/>
      <c r="J10" s="5"/>
    </row>
    <row r="11" spans="1:10" ht="21" customHeight="1" x14ac:dyDescent="0.5">
      <c r="A11" s="2"/>
      <c r="B11" s="11" t="s">
        <v>139</v>
      </c>
      <c r="C11" s="88">
        <v>-210.29132136821679</v>
      </c>
      <c r="D11" s="88">
        <v>-172.06182077412092</v>
      </c>
      <c r="E11" s="88">
        <v>-38.229500594095867</v>
      </c>
      <c r="F11" s="123">
        <v>22.218468003010813</v>
      </c>
      <c r="G11" s="5"/>
      <c r="H11" s="5"/>
      <c r="I11" s="5"/>
      <c r="J11" s="5"/>
    </row>
    <row r="12" spans="1:10" ht="21" customHeight="1" x14ac:dyDescent="0.5">
      <c r="A12" s="2"/>
      <c r="B12" s="37" t="s">
        <v>94</v>
      </c>
      <c r="C12" s="38">
        <v>4310.429895231784</v>
      </c>
      <c r="D12" s="38">
        <v>4241.744768825879</v>
      </c>
      <c r="E12" s="38">
        <v>68.685126405905066</v>
      </c>
      <c r="F12" s="39">
        <v>1.6192658952678383</v>
      </c>
      <c r="G12" s="5"/>
      <c r="H12" s="5"/>
      <c r="I12" s="5"/>
      <c r="J12" s="5"/>
    </row>
    <row r="13" spans="1:10" ht="21" customHeight="1" x14ac:dyDescent="0.5">
      <c r="A13" s="2"/>
      <c r="B13" s="11" t="s">
        <v>141</v>
      </c>
      <c r="C13" s="88">
        <v>-2432.378487131783</v>
      </c>
      <c r="D13" s="88">
        <v>-2525.4696085258793</v>
      </c>
      <c r="E13" s="88">
        <v>93.091121394096263</v>
      </c>
      <c r="F13" s="123">
        <v>-3.6860915324351775</v>
      </c>
      <c r="G13" s="5"/>
      <c r="H13" s="5"/>
      <c r="I13" s="5"/>
      <c r="J13" s="5"/>
    </row>
    <row r="14" spans="1:10" ht="21" customHeight="1" x14ac:dyDescent="0.5">
      <c r="A14" s="2"/>
      <c r="B14" s="11" t="s">
        <v>142</v>
      </c>
      <c r="C14" s="88">
        <v>-83.5413104</v>
      </c>
      <c r="D14" s="88">
        <v>-55.936041799999998</v>
      </c>
      <c r="E14" s="88">
        <v>-27.605268600000002</v>
      </c>
      <c r="F14" s="123">
        <v>49.351487362482636</v>
      </c>
      <c r="G14" s="5"/>
      <c r="H14" s="5"/>
      <c r="I14" s="5"/>
      <c r="J14" s="5"/>
    </row>
    <row r="15" spans="1:10" ht="21" customHeight="1" x14ac:dyDescent="0.5">
      <c r="A15" s="2"/>
      <c r="B15" s="37" t="s">
        <v>95</v>
      </c>
      <c r="C15" s="38">
        <v>1794.5100977</v>
      </c>
      <c r="D15" s="38">
        <v>1660.3391185</v>
      </c>
      <c r="E15" s="38">
        <v>134.17097919999992</v>
      </c>
      <c r="F15" s="39">
        <v>8.0809382676723303</v>
      </c>
      <c r="G15" s="5"/>
      <c r="H15" s="5"/>
      <c r="I15" s="5"/>
      <c r="J15" s="5"/>
    </row>
    <row r="16" spans="1:10" ht="21" customHeight="1" x14ac:dyDescent="0.5">
      <c r="A16" s="2"/>
      <c r="B16" s="11" t="s">
        <v>143</v>
      </c>
      <c r="C16" s="88">
        <v>-151.5928529</v>
      </c>
      <c r="D16" s="88">
        <v>-54.001627300000003</v>
      </c>
      <c r="E16" s="88">
        <v>-97.591225600000001</v>
      </c>
      <c r="F16" s="123">
        <v>180.71904584993865</v>
      </c>
      <c r="G16" s="5"/>
      <c r="H16" s="5"/>
      <c r="I16" s="5"/>
      <c r="J16" s="5"/>
    </row>
    <row r="17" spans="1:10" ht="21" customHeight="1" x14ac:dyDescent="0.5">
      <c r="A17" s="2"/>
      <c r="B17" s="11" t="s">
        <v>144</v>
      </c>
      <c r="C17" s="88">
        <v>-106.23908</v>
      </c>
      <c r="D17" s="88">
        <v>-87.916908000000006</v>
      </c>
      <c r="E17" s="88">
        <v>-18.322171999999995</v>
      </c>
      <c r="F17" s="123">
        <v>20.840328006075914</v>
      </c>
      <c r="G17" s="5"/>
      <c r="H17" s="5"/>
      <c r="I17" s="5"/>
      <c r="J17" s="5"/>
    </row>
    <row r="18" spans="1:10" ht="21" customHeight="1" x14ac:dyDescent="0.5">
      <c r="A18" s="2"/>
      <c r="B18" s="37" t="s">
        <v>96</v>
      </c>
      <c r="C18" s="38">
        <v>1536.6781648000001</v>
      </c>
      <c r="D18" s="38">
        <v>1518.4205832</v>
      </c>
      <c r="E18" s="38">
        <v>18.257581600000094</v>
      </c>
      <c r="F18" s="39">
        <v>1.2024060923570399</v>
      </c>
      <c r="G18" s="5"/>
      <c r="H18" s="5"/>
      <c r="I18" s="5"/>
      <c r="J18" s="5"/>
    </row>
    <row r="19" spans="1:10" ht="21" customHeight="1" x14ac:dyDescent="0.5">
      <c r="A19" s="2"/>
      <c r="B19" s="11" t="s">
        <v>145</v>
      </c>
      <c r="C19" s="88">
        <v>-416.66595280000001</v>
      </c>
      <c r="D19" s="88">
        <v>-412.92374239999998</v>
      </c>
      <c r="E19" s="88">
        <v>-3.7422104000000331</v>
      </c>
      <c r="F19" s="123">
        <v>0.90627154986281877</v>
      </c>
      <c r="G19" s="5"/>
      <c r="H19" s="5"/>
      <c r="I19" s="5"/>
      <c r="J19" s="5"/>
    </row>
    <row r="20" spans="1:10" ht="21" customHeight="1" x14ac:dyDescent="0.5">
      <c r="A20" s="2"/>
      <c r="B20" s="37" t="s">
        <v>146</v>
      </c>
      <c r="C20" s="38">
        <v>1120.0122120000001</v>
      </c>
      <c r="D20" s="38">
        <v>1105.4968408</v>
      </c>
      <c r="E20" s="38">
        <v>14.515371200000118</v>
      </c>
      <c r="F20" s="39">
        <v>1.3130178815794693</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1120.0122120000001</v>
      </c>
      <c r="D22" s="38">
        <v>1105.4968408</v>
      </c>
      <c r="E22" s="38">
        <v>14.515371200000118</v>
      </c>
      <c r="F22" s="39">
        <v>1.3130178815794693</v>
      </c>
      <c r="G22" s="5"/>
      <c r="H22" s="5"/>
      <c r="I22" s="5"/>
      <c r="J22" s="5"/>
    </row>
    <row r="23" spans="1:10" ht="21" customHeight="1" thickBot="1" x14ac:dyDescent="0.55000000000000004">
      <c r="A23" s="2"/>
      <c r="B23" s="11" t="s">
        <v>149</v>
      </c>
      <c r="C23" s="88">
        <v>0</v>
      </c>
      <c r="D23" s="88">
        <v>0</v>
      </c>
      <c r="E23" s="88">
        <v>0</v>
      </c>
      <c r="F23" s="123" t="s">
        <v>140</v>
      </c>
      <c r="G23" s="5"/>
      <c r="H23" s="5"/>
      <c r="I23" s="5"/>
      <c r="J23" s="5"/>
    </row>
    <row r="24" spans="1:10" ht="21" customHeight="1" thickBot="1" x14ac:dyDescent="0.55000000000000004">
      <c r="A24" s="2"/>
      <c r="B24" s="40" t="s">
        <v>105</v>
      </c>
      <c r="C24" s="41">
        <v>1120.0122120000001</v>
      </c>
      <c r="D24" s="41">
        <v>1105.4968408</v>
      </c>
      <c r="E24" s="41">
        <v>14.515371200000118</v>
      </c>
      <c r="F24" s="42">
        <v>1.3130178815794693</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14"/>
      <c r="C27" s="124"/>
      <c r="D27" s="124"/>
      <c r="E27" s="124"/>
      <c r="F27" s="12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211790.0412945</v>
      </c>
      <c r="D32" s="12">
        <v>204392.34489850001</v>
      </c>
      <c r="E32" s="12">
        <v>7397.6963959999848</v>
      </c>
      <c r="F32" s="13">
        <v>3.6193607934160332</v>
      </c>
      <c r="G32" s="5"/>
      <c r="H32" s="5"/>
      <c r="I32" s="5"/>
      <c r="J32" s="5"/>
    </row>
    <row r="33" spans="1:10" ht="21" customHeight="1" x14ac:dyDescent="0.5">
      <c r="A33" s="2"/>
      <c r="B33" s="8" t="s">
        <v>343</v>
      </c>
      <c r="C33" s="12">
        <v>48303.148499399998</v>
      </c>
      <c r="D33" s="12">
        <v>45436.631287900003</v>
      </c>
      <c r="E33" s="12">
        <v>2866.517211499995</v>
      </c>
      <c r="F33" s="13">
        <v>6.3088242465355542</v>
      </c>
      <c r="G33" s="5"/>
      <c r="H33" s="5"/>
      <c r="I33" s="5"/>
      <c r="J33" s="5"/>
    </row>
    <row r="34" spans="1:10" ht="21" customHeight="1" x14ac:dyDescent="0.5">
      <c r="A34" s="2"/>
      <c r="B34" s="8" t="s">
        <v>344</v>
      </c>
      <c r="C34" s="12">
        <v>9226.8480813999995</v>
      </c>
      <c r="D34" s="12">
        <v>12539.934685599999</v>
      </c>
      <c r="E34" s="12">
        <v>-3313.0866041999998</v>
      </c>
      <c r="F34" s="13">
        <v>-26.420285968510832</v>
      </c>
      <c r="G34" s="5"/>
      <c r="H34" s="5"/>
      <c r="I34" s="5"/>
      <c r="J34" s="5"/>
    </row>
    <row r="35" spans="1:10" ht="21" customHeight="1" x14ac:dyDescent="0.5">
      <c r="A35" s="2"/>
      <c r="B35" s="8" t="s">
        <v>345</v>
      </c>
      <c r="C35" s="12">
        <v>235.475492</v>
      </c>
      <c r="D35" s="12">
        <v>323.36494420000002</v>
      </c>
      <c r="E35" s="12">
        <v>-87.889452200000022</v>
      </c>
      <c r="F35" s="13">
        <v>-27.179647570467846</v>
      </c>
      <c r="G35" s="5"/>
      <c r="H35" s="5"/>
      <c r="I35" s="5"/>
      <c r="J35" s="5"/>
    </row>
    <row r="36" spans="1:10" ht="21" customHeight="1" thickBot="1" x14ac:dyDescent="0.55000000000000004">
      <c r="A36" s="2"/>
      <c r="B36" s="8" t="s">
        <v>346</v>
      </c>
      <c r="C36" s="12">
        <v>3533.1865105000002</v>
      </c>
      <c r="D36" s="12">
        <v>2804.5214636999999</v>
      </c>
      <c r="E36" s="12">
        <v>728.66504680000025</v>
      </c>
      <c r="F36" s="13">
        <v>25.981796047254132</v>
      </c>
      <c r="G36" s="5"/>
      <c r="H36" s="5"/>
      <c r="I36" s="5"/>
      <c r="J36" s="5"/>
    </row>
    <row r="37" spans="1:10" ht="21" customHeight="1" thickBot="1" x14ac:dyDescent="0.55000000000000004">
      <c r="A37" s="2"/>
      <c r="B37" s="40" t="s">
        <v>86</v>
      </c>
      <c r="C37" s="41">
        <v>273088.69987780001</v>
      </c>
      <c r="D37" s="41">
        <v>265496.7972799</v>
      </c>
      <c r="E37" s="41">
        <v>7591.9025979000144</v>
      </c>
      <c r="F37" s="42">
        <v>2.8595081657035024</v>
      </c>
      <c r="G37" s="5"/>
      <c r="H37" s="5"/>
      <c r="I37" s="5"/>
      <c r="J37" s="5"/>
    </row>
    <row r="38" spans="1:10" ht="21" customHeight="1" x14ac:dyDescent="0.5">
      <c r="A38" s="2"/>
      <c r="B38" s="8" t="s">
        <v>88</v>
      </c>
      <c r="C38" s="12">
        <v>197024.62733059999</v>
      </c>
      <c r="D38" s="12">
        <v>191085.85947900001</v>
      </c>
      <c r="E38" s="12">
        <v>5938.7678515999869</v>
      </c>
      <c r="F38" s="13">
        <v>3.1079054555853447</v>
      </c>
      <c r="G38" s="5"/>
      <c r="H38" s="5"/>
      <c r="I38" s="5"/>
      <c r="J38" s="5"/>
    </row>
    <row r="39" spans="1:10" ht="21" customHeight="1" x14ac:dyDescent="0.5">
      <c r="A39" s="2"/>
      <c r="B39" s="8" t="s">
        <v>347</v>
      </c>
      <c r="C39" s="12">
        <v>15997.243276699999</v>
      </c>
      <c r="D39" s="12">
        <v>21284.801584600002</v>
      </c>
      <c r="E39" s="12">
        <v>-5287.5583079000025</v>
      </c>
      <c r="F39" s="13">
        <v>-24.841943143720265</v>
      </c>
      <c r="G39" s="5"/>
      <c r="H39" s="5"/>
      <c r="I39" s="5"/>
      <c r="J39" s="5"/>
    </row>
    <row r="40" spans="1:10" ht="21" customHeight="1" x14ac:dyDescent="0.5">
      <c r="A40" s="2"/>
      <c r="B40" s="8" t="s">
        <v>348</v>
      </c>
      <c r="C40" s="12">
        <v>44720.365425800002</v>
      </c>
      <c r="D40" s="12">
        <v>39752.608268600001</v>
      </c>
      <c r="E40" s="12">
        <v>4967.7571572000015</v>
      </c>
      <c r="F40" s="13">
        <v>12.496682289710181</v>
      </c>
      <c r="G40" s="5"/>
      <c r="H40" s="5"/>
      <c r="I40" s="5"/>
      <c r="J40" s="5"/>
    </row>
    <row r="41" spans="1:10" ht="21" customHeight="1" x14ac:dyDescent="0.5">
      <c r="A41" s="2"/>
      <c r="B41" s="8" t="s">
        <v>349</v>
      </c>
      <c r="C41" s="12">
        <v>2130.4790889000001</v>
      </c>
      <c r="D41" s="12">
        <v>2073.0285702000001</v>
      </c>
      <c r="E41" s="12">
        <v>57.450518699999975</v>
      </c>
      <c r="F41" s="13">
        <v>2.7713327025906502</v>
      </c>
      <c r="G41" s="5"/>
      <c r="H41" s="5"/>
      <c r="I41" s="5"/>
      <c r="J41" s="5"/>
    </row>
    <row r="42" spans="1:10" ht="21" customHeight="1" thickBot="1" x14ac:dyDescent="0.55000000000000004">
      <c r="A42" s="2"/>
      <c r="B42" s="8" t="s">
        <v>350</v>
      </c>
      <c r="C42" s="12">
        <v>1987.8476318999999</v>
      </c>
      <c r="D42" s="12">
        <v>1437.5944987</v>
      </c>
      <c r="E42" s="12">
        <v>550.25313319999987</v>
      </c>
      <c r="F42" s="13">
        <v>38.275962637418786</v>
      </c>
      <c r="G42" s="5"/>
      <c r="H42" s="5"/>
      <c r="I42" s="5"/>
      <c r="J42" s="5"/>
    </row>
    <row r="43" spans="1:10" ht="21" customHeight="1" thickBot="1" x14ac:dyDescent="0.55000000000000004">
      <c r="A43" s="2"/>
      <c r="B43" s="40" t="s">
        <v>234</v>
      </c>
      <c r="C43" s="41">
        <v>261860.56275390001</v>
      </c>
      <c r="D43" s="41">
        <v>255633.89240109999</v>
      </c>
      <c r="E43" s="41">
        <v>6226.6703528000216</v>
      </c>
      <c r="F43" s="42">
        <v>2.4357765295965224</v>
      </c>
      <c r="G43" s="5"/>
      <c r="H43" s="5"/>
      <c r="I43" s="5"/>
      <c r="J43" s="5"/>
    </row>
    <row r="44" spans="1:10" ht="21" customHeight="1" thickBot="1" x14ac:dyDescent="0.55000000000000004">
      <c r="A44" s="2"/>
      <c r="B44" s="40" t="s">
        <v>90</v>
      </c>
      <c r="C44" s="41">
        <v>11228.1371241</v>
      </c>
      <c r="D44" s="41">
        <v>9862.9048786000003</v>
      </c>
      <c r="E44" s="41">
        <v>1365.2322454999994</v>
      </c>
      <c r="F44" s="42">
        <v>13.842090766405004</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199263.62798680001</v>
      </c>
      <c r="D47" s="12">
        <v>196134.4597028</v>
      </c>
      <c r="E47" s="12">
        <v>3129.168284000014</v>
      </c>
      <c r="F47" s="13">
        <v>1.5954199423913584</v>
      </c>
      <c r="G47" s="5"/>
      <c r="H47" s="5"/>
      <c r="I47" s="5"/>
      <c r="J47" s="5"/>
    </row>
    <row r="48" spans="1:10" ht="21" customHeight="1" x14ac:dyDescent="0.5">
      <c r="A48" s="2"/>
      <c r="B48" s="8" t="s">
        <v>14</v>
      </c>
      <c r="C48" s="12">
        <v>198291.48536700002</v>
      </c>
      <c r="D48" s="12">
        <v>191144.36510940001</v>
      </c>
      <c r="E48" s="12">
        <v>7147.1202576000069</v>
      </c>
      <c r="F48" s="13">
        <v>3.7391216076442575</v>
      </c>
      <c r="G48" s="5"/>
      <c r="H48" s="5"/>
      <c r="I48" s="5"/>
      <c r="J48" s="5"/>
    </row>
    <row r="49" spans="1:10" ht="21" customHeight="1" x14ac:dyDescent="0.5">
      <c r="A49" s="2"/>
      <c r="B49" s="8" t="s">
        <v>315</v>
      </c>
      <c r="C49" s="12">
        <v>191553.03805060001</v>
      </c>
      <c r="D49" s="12">
        <v>184805.3825065</v>
      </c>
      <c r="E49" s="12">
        <v>6747.6555441000091</v>
      </c>
      <c r="F49" s="13">
        <v>3.6512224116971699</v>
      </c>
      <c r="G49" s="5"/>
      <c r="H49" s="5"/>
      <c r="I49" s="5"/>
      <c r="J49" s="5"/>
    </row>
    <row r="50" spans="1:10" ht="21" customHeight="1" thickBot="1" x14ac:dyDescent="0.55000000000000004">
      <c r="A50" s="2"/>
      <c r="B50" s="129" t="s">
        <v>316</v>
      </c>
      <c r="C50" s="130">
        <v>6738.4473164000001</v>
      </c>
      <c r="D50" s="130">
        <v>6338.9826028999996</v>
      </c>
      <c r="E50" s="130">
        <v>399.46471350000047</v>
      </c>
      <c r="F50" s="131">
        <v>6.3017165138968947</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353</v>
      </c>
      <c r="C73" s="5"/>
      <c r="D73" s="5"/>
      <c r="E73" s="5"/>
      <c r="F73" s="5"/>
      <c r="G73" s="5"/>
      <c r="H73" s="5"/>
      <c r="I73" s="5"/>
      <c r="J73" s="5"/>
    </row>
    <row r="74" spans="1:10" ht="21" customHeight="1" x14ac:dyDescent="0.5">
      <c r="A74" s="2"/>
      <c r="B74" s="33" t="s">
        <v>333</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1014.8438569</v>
      </c>
      <c r="D78" s="88">
        <v>1020.2478673000001</v>
      </c>
      <c r="E78" s="88">
        <v>1061.0578187000001</v>
      </c>
      <c r="F78" s="88">
        <v>1093.2766718999997</v>
      </c>
      <c r="G78" s="88">
        <v>1084.9441079000001</v>
      </c>
      <c r="H78" s="88">
        <v>1056.8614833999998</v>
      </c>
      <c r="I78" s="88">
        <v>1058.7619976000001</v>
      </c>
      <c r="J78" s="88">
        <v>1089.5800217999999</v>
      </c>
    </row>
    <row r="79" spans="1:10" ht="21" customHeight="1" x14ac:dyDescent="0.5">
      <c r="A79" s="2"/>
      <c r="B79" s="11" t="s">
        <v>137</v>
      </c>
      <c r="C79" s="88">
        <v>67.2953823</v>
      </c>
      <c r="D79" s="88">
        <v>54.283517000000003</v>
      </c>
      <c r="E79" s="88">
        <v>67.646028499999986</v>
      </c>
      <c r="F79" s="88">
        <v>50.669496900000013</v>
      </c>
      <c r="G79" s="88">
        <v>68.674826400000001</v>
      </c>
      <c r="H79" s="88">
        <v>71.28601359999999</v>
      </c>
      <c r="I79" s="88">
        <v>79.915951100000001</v>
      </c>
      <c r="J79" s="88">
        <v>96.399355100000037</v>
      </c>
    </row>
    <row r="80" spans="1:10" ht="21" customHeight="1" x14ac:dyDescent="0.5">
      <c r="A80" s="2"/>
      <c r="B80" s="11" t="s">
        <v>138</v>
      </c>
      <c r="C80" s="88">
        <v>-6.3190910000000002</v>
      </c>
      <c r="D80" s="88">
        <v>-0.20841699999999985</v>
      </c>
      <c r="E80" s="88">
        <v>6.1448447000000002</v>
      </c>
      <c r="F80" s="88">
        <v>-15.131386599999999</v>
      </c>
      <c r="G80" s="88">
        <v>-33.963516900000002</v>
      </c>
      <c r="H80" s="88">
        <v>-23.022227000000001</v>
      </c>
      <c r="I80" s="88">
        <v>-14.582140999999993</v>
      </c>
      <c r="J80" s="88">
        <v>-14.1346554</v>
      </c>
    </row>
    <row r="81" spans="1:10" ht="21" customHeight="1" x14ac:dyDescent="0.5">
      <c r="A81" s="2"/>
      <c r="B81" s="11" t="s">
        <v>139</v>
      </c>
      <c r="C81" s="88">
        <v>-57.344561393606142</v>
      </c>
      <c r="D81" s="88">
        <v>-22.055896801678756</v>
      </c>
      <c r="E81" s="88">
        <v>-23.622152868785122</v>
      </c>
      <c r="F81" s="88">
        <v>-69.039209710050898</v>
      </c>
      <c r="G81" s="88">
        <v>-60.603295150644435</v>
      </c>
      <c r="H81" s="88">
        <v>-64.638861792874707</v>
      </c>
      <c r="I81" s="88">
        <v>-25.190436942717099</v>
      </c>
      <c r="J81" s="88">
        <v>-59.858727481980537</v>
      </c>
    </row>
    <row r="82" spans="1:10" ht="21" customHeight="1" x14ac:dyDescent="0.5">
      <c r="A82" s="2"/>
      <c r="B82" s="37" t="s">
        <v>94</v>
      </c>
      <c r="C82" s="38">
        <v>1018.4755868063938</v>
      </c>
      <c r="D82" s="38">
        <v>1052.2670704983211</v>
      </c>
      <c r="E82" s="38">
        <v>1111.226539031215</v>
      </c>
      <c r="F82" s="38">
        <v>1059.7755724899489</v>
      </c>
      <c r="G82" s="38">
        <v>1059.0521222493555</v>
      </c>
      <c r="H82" s="38">
        <v>1040.4864082071251</v>
      </c>
      <c r="I82" s="38">
        <v>1098.9053707572834</v>
      </c>
      <c r="J82" s="38">
        <v>1111.9859940180199</v>
      </c>
    </row>
    <row r="83" spans="1:10" ht="21" customHeight="1" x14ac:dyDescent="0.5">
      <c r="A83" s="2"/>
      <c r="B83" s="11" t="s">
        <v>141</v>
      </c>
      <c r="C83" s="88">
        <v>-639.91509110639379</v>
      </c>
      <c r="D83" s="88">
        <v>-624.38378179832137</v>
      </c>
      <c r="E83" s="88">
        <v>-616.15331453121485</v>
      </c>
      <c r="F83" s="88">
        <v>-645.01742108994927</v>
      </c>
      <c r="G83" s="88">
        <v>-616.1640789493556</v>
      </c>
      <c r="H83" s="88">
        <v>-614.67522600712505</v>
      </c>
      <c r="I83" s="88">
        <v>-594.61340945728307</v>
      </c>
      <c r="J83" s="88">
        <v>-606.92577271801929</v>
      </c>
    </row>
    <row r="84" spans="1:10" ht="21" customHeight="1" x14ac:dyDescent="0.5">
      <c r="A84" s="2"/>
      <c r="B84" s="11" t="s">
        <v>142</v>
      </c>
      <c r="C84" s="88">
        <v>-3.3839595999999998</v>
      </c>
      <c r="D84" s="88">
        <v>-15.160996699999998</v>
      </c>
      <c r="E84" s="88">
        <v>-9.4382985999999995</v>
      </c>
      <c r="F84" s="88">
        <v>-27.9527869</v>
      </c>
      <c r="G84" s="88">
        <v>-28.8225886</v>
      </c>
      <c r="H84" s="88">
        <v>-19.327628899999997</v>
      </c>
      <c r="I84" s="88">
        <v>-1.5698618000000053</v>
      </c>
      <c r="J84" s="88">
        <v>-33.821231099999999</v>
      </c>
    </row>
    <row r="85" spans="1:10" ht="21" customHeight="1" x14ac:dyDescent="0.5">
      <c r="A85" s="2"/>
      <c r="B85" s="37" t="s">
        <v>95</v>
      </c>
      <c r="C85" s="38">
        <v>375.17653610000002</v>
      </c>
      <c r="D85" s="38">
        <v>412.72229199999992</v>
      </c>
      <c r="E85" s="38">
        <v>485.6349259000001</v>
      </c>
      <c r="F85" s="38">
        <v>386.8053645</v>
      </c>
      <c r="G85" s="38">
        <v>414.06545469999998</v>
      </c>
      <c r="H85" s="38">
        <v>406.48355329999998</v>
      </c>
      <c r="I85" s="38">
        <v>502.72209950000001</v>
      </c>
      <c r="J85" s="38">
        <v>471.23899019999999</v>
      </c>
    </row>
    <row r="86" spans="1:10" ht="21" customHeight="1" x14ac:dyDescent="0.5">
      <c r="A86" s="2"/>
      <c r="B86" s="11" t="s">
        <v>143</v>
      </c>
      <c r="C86" s="88">
        <v>-14.8536444</v>
      </c>
      <c r="D86" s="88">
        <v>-37.548647500000001</v>
      </c>
      <c r="E86" s="88">
        <v>-30.987725399999995</v>
      </c>
      <c r="F86" s="88">
        <v>29.388389999999994</v>
      </c>
      <c r="G86" s="88">
        <v>-43.848788999999996</v>
      </c>
      <c r="H86" s="88">
        <v>-51.001136299999999</v>
      </c>
      <c r="I86" s="88">
        <v>-6.2573736000000082</v>
      </c>
      <c r="J86" s="88">
        <v>-50.485553999999993</v>
      </c>
    </row>
    <row r="87" spans="1:10" ht="21" customHeight="1" x14ac:dyDescent="0.5">
      <c r="A87" s="2"/>
      <c r="B87" s="11" t="s">
        <v>144</v>
      </c>
      <c r="C87" s="88">
        <v>-5.4655448</v>
      </c>
      <c r="D87" s="88">
        <v>-4.4640652999999997</v>
      </c>
      <c r="E87" s="88">
        <v>-41.138734200000002</v>
      </c>
      <c r="F87" s="88">
        <v>-36.848563700000007</v>
      </c>
      <c r="G87" s="88">
        <v>-51.284402700000001</v>
      </c>
      <c r="H87" s="88">
        <v>-32.4400373</v>
      </c>
      <c r="I87" s="88">
        <v>-27.208699999999993</v>
      </c>
      <c r="J87" s="88">
        <v>4.6940599999999932</v>
      </c>
    </row>
    <row r="88" spans="1:10" ht="21" customHeight="1" x14ac:dyDescent="0.5">
      <c r="A88" s="2"/>
      <c r="B88" s="37" t="s">
        <v>96</v>
      </c>
      <c r="C88" s="38">
        <v>354.85734689999998</v>
      </c>
      <c r="D88" s="38">
        <v>370.70957920000006</v>
      </c>
      <c r="E88" s="38">
        <v>413.50846630000001</v>
      </c>
      <c r="F88" s="38">
        <v>379.34519079999995</v>
      </c>
      <c r="G88" s="38">
        <v>318.93226299999998</v>
      </c>
      <c r="H88" s="38">
        <v>323.04237970000003</v>
      </c>
      <c r="I88" s="38">
        <v>469.25602589999994</v>
      </c>
      <c r="J88" s="38">
        <v>425.44749620000016</v>
      </c>
    </row>
    <row r="89" spans="1:10" ht="21" customHeight="1" x14ac:dyDescent="0.5">
      <c r="A89" s="2"/>
      <c r="B89" s="11" t="s">
        <v>145</v>
      </c>
      <c r="C89" s="88">
        <v>-93.686879700000006</v>
      </c>
      <c r="D89" s="88">
        <v>-93.584855099999984</v>
      </c>
      <c r="E89" s="88">
        <v>-121.43272669999999</v>
      </c>
      <c r="F89" s="88">
        <v>-104.2192809</v>
      </c>
      <c r="G89" s="88">
        <v>-81.157035800000003</v>
      </c>
      <c r="H89" s="88">
        <v>-88.985714600000009</v>
      </c>
      <c r="I89" s="88">
        <v>-126.12993410000001</v>
      </c>
      <c r="J89" s="88">
        <v>-120.39326829999999</v>
      </c>
    </row>
    <row r="90" spans="1:10" ht="21" customHeight="1" x14ac:dyDescent="0.5">
      <c r="A90" s="2"/>
      <c r="B90" s="37" t="s">
        <v>146</v>
      </c>
      <c r="C90" s="38">
        <v>261.17046720000002</v>
      </c>
      <c r="D90" s="38">
        <v>277.12472410000004</v>
      </c>
      <c r="E90" s="38">
        <v>292.07573959999991</v>
      </c>
      <c r="F90" s="38">
        <v>275.12590990000001</v>
      </c>
      <c r="G90" s="38">
        <v>237.77522719999999</v>
      </c>
      <c r="H90" s="38">
        <v>234.0566651</v>
      </c>
      <c r="I90" s="38">
        <v>343.12609179999998</v>
      </c>
      <c r="J90" s="38">
        <v>305.05422790000011</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261.17046720000002</v>
      </c>
      <c r="D92" s="38">
        <v>277.12472410000004</v>
      </c>
      <c r="E92" s="38">
        <v>292.07573959999991</v>
      </c>
      <c r="F92" s="38">
        <v>275.12590990000001</v>
      </c>
      <c r="G92" s="38">
        <v>237.77522719999999</v>
      </c>
      <c r="H92" s="38">
        <v>234.0566651</v>
      </c>
      <c r="I92" s="38">
        <v>343.12609179999998</v>
      </c>
      <c r="J92" s="38">
        <v>305.05422790000011</v>
      </c>
    </row>
    <row r="93" spans="1:10" ht="21" customHeight="1" thickBot="1" x14ac:dyDescent="0.55000000000000004">
      <c r="A93" s="2"/>
      <c r="B93" s="11" t="s">
        <v>149</v>
      </c>
      <c r="C93" s="88">
        <v>0</v>
      </c>
      <c r="D93" s="88">
        <v>0</v>
      </c>
      <c r="E93" s="88">
        <v>0</v>
      </c>
      <c r="F93" s="88">
        <v>0</v>
      </c>
      <c r="G93" s="88">
        <v>0</v>
      </c>
      <c r="H93" s="88">
        <v>0</v>
      </c>
      <c r="I93" s="88">
        <v>0</v>
      </c>
      <c r="J93" s="88">
        <v>0</v>
      </c>
    </row>
    <row r="94" spans="1:10" ht="21" customHeight="1" thickBot="1" x14ac:dyDescent="0.55000000000000004">
      <c r="A94" s="2"/>
      <c r="B94" s="40" t="s">
        <v>105</v>
      </c>
      <c r="C94" s="41">
        <v>261.17046720000002</v>
      </c>
      <c r="D94" s="41">
        <v>277.12472410000004</v>
      </c>
      <c r="E94" s="41">
        <v>292.07573959999991</v>
      </c>
      <c r="F94" s="41">
        <v>275.12590990000001</v>
      </c>
      <c r="G94" s="41">
        <v>237.77522719999999</v>
      </c>
      <c r="H94" s="41">
        <v>234.0566651</v>
      </c>
      <c r="I94" s="41">
        <v>343.12609179999998</v>
      </c>
      <c r="J94" s="41">
        <v>305.05422790000011</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14"/>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212886.2294785</v>
      </c>
      <c r="D102" s="12">
        <v>212579.1901099</v>
      </c>
      <c r="E102" s="12">
        <v>211956.6678389</v>
      </c>
      <c r="F102" s="12">
        <v>204392.34489850001</v>
      </c>
      <c r="G102" s="12">
        <v>207822.51376279999</v>
      </c>
      <c r="H102" s="12">
        <v>205683.08970449999</v>
      </c>
      <c r="I102" s="12">
        <v>210485.73277520001</v>
      </c>
      <c r="J102" s="12">
        <v>211790.0412945</v>
      </c>
    </row>
    <row r="103" spans="1:10" ht="21" customHeight="1" x14ac:dyDescent="0.5">
      <c r="A103" s="2"/>
      <c r="B103" s="8" t="s">
        <v>343</v>
      </c>
      <c r="C103" s="12">
        <v>54780.747565700003</v>
      </c>
      <c r="D103" s="12">
        <v>42763.229479900001</v>
      </c>
      <c r="E103" s="12">
        <v>46881.569287600003</v>
      </c>
      <c r="F103" s="12">
        <v>45436.631287900003</v>
      </c>
      <c r="G103" s="12">
        <v>44608.857887500002</v>
      </c>
      <c r="H103" s="12">
        <v>50651.071408900003</v>
      </c>
      <c r="I103" s="12">
        <v>48918.73403</v>
      </c>
      <c r="J103" s="12">
        <v>48303.148499399998</v>
      </c>
    </row>
    <row r="104" spans="1:10" ht="21" customHeight="1" x14ac:dyDescent="0.5">
      <c r="A104" s="2"/>
      <c r="B104" s="8" t="s">
        <v>344</v>
      </c>
      <c r="C104" s="12">
        <v>8791.4214635000008</v>
      </c>
      <c r="D104" s="12">
        <v>10566.4922124</v>
      </c>
      <c r="E104" s="12">
        <v>11056.8470296</v>
      </c>
      <c r="F104" s="12">
        <v>12539.934685599999</v>
      </c>
      <c r="G104" s="12">
        <v>12250.728377699999</v>
      </c>
      <c r="H104" s="12">
        <v>11184.0949533</v>
      </c>
      <c r="I104" s="12">
        <v>10851.4397367</v>
      </c>
      <c r="J104" s="12">
        <v>9226.8480813999995</v>
      </c>
    </row>
    <row r="105" spans="1:10" ht="21" customHeight="1" x14ac:dyDescent="0.5">
      <c r="A105" s="2"/>
      <c r="B105" s="8" t="s">
        <v>345</v>
      </c>
      <c r="C105" s="12">
        <v>271.83193949999998</v>
      </c>
      <c r="D105" s="12">
        <v>259.02640359999998</v>
      </c>
      <c r="E105" s="12">
        <v>232.7135968</v>
      </c>
      <c r="F105" s="12">
        <v>323.36494420000002</v>
      </c>
      <c r="G105" s="12">
        <v>212.9601907</v>
      </c>
      <c r="H105" s="12">
        <v>248.82184100000001</v>
      </c>
      <c r="I105" s="12">
        <v>222.43579740000001</v>
      </c>
      <c r="J105" s="12">
        <v>235.475492</v>
      </c>
    </row>
    <row r="106" spans="1:10" ht="21" customHeight="1" thickBot="1" x14ac:dyDescent="0.55000000000000004">
      <c r="A106" s="2"/>
      <c r="B106" s="8" t="s">
        <v>346</v>
      </c>
      <c r="C106" s="12">
        <v>4088.6316198</v>
      </c>
      <c r="D106" s="12">
        <v>3701.8904404</v>
      </c>
      <c r="E106" s="12">
        <v>3069.5684019999999</v>
      </c>
      <c r="F106" s="12">
        <v>2804.5214636999999</v>
      </c>
      <c r="G106" s="12">
        <v>3263.6082667999999</v>
      </c>
      <c r="H106" s="12">
        <v>3882.1016708000002</v>
      </c>
      <c r="I106" s="12">
        <v>3299.2572052999999</v>
      </c>
      <c r="J106" s="12">
        <v>3533.1865105000002</v>
      </c>
    </row>
    <row r="107" spans="1:10" ht="21" customHeight="1" thickBot="1" x14ac:dyDescent="0.55000000000000004">
      <c r="A107" s="2"/>
      <c r="B107" s="40" t="s">
        <v>86</v>
      </c>
      <c r="C107" s="41">
        <v>280818.86206700001</v>
      </c>
      <c r="D107" s="41">
        <v>269869.82864620001</v>
      </c>
      <c r="E107" s="41">
        <v>273197.3661549</v>
      </c>
      <c r="F107" s="41">
        <v>265496.7972799</v>
      </c>
      <c r="G107" s="41">
        <v>268158.66848549998</v>
      </c>
      <c r="H107" s="41">
        <v>271649.17957849998</v>
      </c>
      <c r="I107" s="41">
        <v>273777.5995446</v>
      </c>
      <c r="J107" s="41">
        <v>273088.69987780001</v>
      </c>
    </row>
    <row r="108" spans="1:10" ht="21" customHeight="1" x14ac:dyDescent="0.5">
      <c r="A108" s="2"/>
      <c r="B108" s="8" t="s">
        <v>88</v>
      </c>
      <c r="C108" s="12">
        <v>201800.3574453</v>
      </c>
      <c r="D108" s="12">
        <v>194911.84352200001</v>
      </c>
      <c r="E108" s="12">
        <v>194691.93732210001</v>
      </c>
      <c r="F108" s="12">
        <v>191085.85947900001</v>
      </c>
      <c r="G108" s="12">
        <v>189975.89843289999</v>
      </c>
      <c r="H108" s="12">
        <v>191003.13803100001</v>
      </c>
      <c r="I108" s="12">
        <v>192989.5430446</v>
      </c>
      <c r="J108" s="12">
        <v>197024.62733059999</v>
      </c>
    </row>
    <row r="109" spans="1:10" ht="21" customHeight="1" x14ac:dyDescent="0.5">
      <c r="A109" s="2"/>
      <c r="B109" s="8" t="s">
        <v>347</v>
      </c>
      <c r="C109" s="12">
        <v>23474.649393600001</v>
      </c>
      <c r="D109" s="12">
        <v>21781.3419899</v>
      </c>
      <c r="E109" s="12">
        <v>23295.782449800001</v>
      </c>
      <c r="F109" s="12">
        <v>21284.801584600002</v>
      </c>
      <c r="G109" s="12">
        <v>19679.3092216</v>
      </c>
      <c r="H109" s="12">
        <v>20186.980092500002</v>
      </c>
      <c r="I109" s="12">
        <v>18040.279458500001</v>
      </c>
      <c r="J109" s="12">
        <v>15997.243276699999</v>
      </c>
    </row>
    <row r="110" spans="1:10" ht="21" customHeight="1" x14ac:dyDescent="0.5">
      <c r="A110" s="2"/>
      <c r="B110" s="8" t="s">
        <v>348</v>
      </c>
      <c r="C110" s="12">
        <v>38652.606435499998</v>
      </c>
      <c r="D110" s="12">
        <v>38064.193491400001</v>
      </c>
      <c r="E110" s="12">
        <v>40757.749206799999</v>
      </c>
      <c r="F110" s="12">
        <v>39752.608268600001</v>
      </c>
      <c r="G110" s="12">
        <v>44165.4953427</v>
      </c>
      <c r="H110" s="12">
        <v>45757.063456299999</v>
      </c>
      <c r="I110" s="12">
        <v>47446.638219599998</v>
      </c>
      <c r="J110" s="12">
        <v>44720.365425800002</v>
      </c>
    </row>
    <row r="111" spans="1:10" ht="21" customHeight="1" x14ac:dyDescent="0.5">
      <c r="A111" s="2"/>
      <c r="B111" s="8" t="s">
        <v>349</v>
      </c>
      <c r="C111" s="12">
        <v>4614.8626943999998</v>
      </c>
      <c r="D111" s="12">
        <v>3989.7183411000001</v>
      </c>
      <c r="E111" s="12">
        <v>2493.2616925000002</v>
      </c>
      <c r="F111" s="12">
        <v>2073.0285702000001</v>
      </c>
      <c r="G111" s="12">
        <v>2734.0285201000002</v>
      </c>
      <c r="H111" s="12">
        <v>2350.8119068999999</v>
      </c>
      <c r="I111" s="12">
        <v>2281.6287468999999</v>
      </c>
      <c r="J111" s="12">
        <v>2130.4790889000001</v>
      </c>
    </row>
    <row r="112" spans="1:10" ht="21" customHeight="1" thickBot="1" x14ac:dyDescent="0.55000000000000004">
      <c r="A112" s="2"/>
      <c r="B112" s="8" t="s">
        <v>350</v>
      </c>
      <c r="C112" s="12">
        <v>1349.9403904000001</v>
      </c>
      <c r="D112" s="12">
        <v>1216.2353092000001</v>
      </c>
      <c r="E112" s="12">
        <v>1477.7713882999999</v>
      </c>
      <c r="F112" s="12">
        <v>1437.5944987</v>
      </c>
      <c r="G112" s="12">
        <v>1357.9133303999999</v>
      </c>
      <c r="H112" s="12">
        <v>1681.2396002999999</v>
      </c>
      <c r="I112" s="12">
        <v>1442.6673656</v>
      </c>
      <c r="J112" s="12">
        <v>1987.8476318999999</v>
      </c>
    </row>
    <row r="113" spans="1:10" ht="21" customHeight="1" thickBot="1" x14ac:dyDescent="0.55000000000000004">
      <c r="A113" s="2"/>
      <c r="B113" s="40" t="s">
        <v>234</v>
      </c>
      <c r="C113" s="41">
        <v>269892.41635920003</v>
      </c>
      <c r="D113" s="41">
        <v>259963.33265359999</v>
      </c>
      <c r="E113" s="41">
        <v>262716.50205950002</v>
      </c>
      <c r="F113" s="41">
        <v>255633.89240109999</v>
      </c>
      <c r="G113" s="41">
        <v>257912.64484769999</v>
      </c>
      <c r="H113" s="41">
        <v>260979.233087</v>
      </c>
      <c r="I113" s="41">
        <v>262200.75683520001</v>
      </c>
      <c r="J113" s="41">
        <v>261860.56275390001</v>
      </c>
    </row>
    <row r="114" spans="1:10" ht="21" customHeight="1" thickBot="1" x14ac:dyDescent="0.55000000000000004">
      <c r="A114" s="2"/>
      <c r="B114" s="40" t="s">
        <v>90</v>
      </c>
      <c r="C114" s="41">
        <v>10926.4457078</v>
      </c>
      <c r="D114" s="41">
        <v>9906.4959925000003</v>
      </c>
      <c r="E114" s="41">
        <v>10480.864095499999</v>
      </c>
      <c r="F114" s="41">
        <v>9862.9048786000003</v>
      </c>
      <c r="G114" s="41">
        <v>10246.023638000001</v>
      </c>
      <c r="H114" s="41">
        <v>10669.946491299999</v>
      </c>
      <c r="I114" s="41">
        <v>11576.842709500001</v>
      </c>
      <c r="J114" s="41">
        <v>11228.1371241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202117.61900899999</v>
      </c>
      <c r="D117" s="12">
        <v>200000.68091600001</v>
      </c>
      <c r="E117" s="12">
        <v>198258.02608810001</v>
      </c>
      <c r="F117" s="12">
        <v>196134.4597028</v>
      </c>
      <c r="G117" s="12">
        <v>196253.29442399999</v>
      </c>
      <c r="H117" s="12">
        <v>196627.45203009999</v>
      </c>
      <c r="I117" s="12">
        <v>197787.26899360001</v>
      </c>
      <c r="J117" s="12">
        <v>199263.62798680001</v>
      </c>
    </row>
    <row r="118" spans="1:10" ht="21" customHeight="1" x14ac:dyDescent="0.5">
      <c r="A118" s="2"/>
      <c r="B118" s="8" t="s">
        <v>14</v>
      </c>
      <c r="C118" s="12">
        <v>200932.23378740001</v>
      </c>
      <c r="D118" s="12">
        <v>195340.51862989998</v>
      </c>
      <c r="E118" s="12">
        <v>193316.5254784</v>
      </c>
      <c r="F118" s="12">
        <v>191144.36510940001</v>
      </c>
      <c r="G118" s="12">
        <v>190711.76556229999</v>
      </c>
      <c r="H118" s="12">
        <v>191968.85535679999</v>
      </c>
      <c r="I118" s="12">
        <v>195054.35565290001</v>
      </c>
      <c r="J118" s="12">
        <v>198291.48536700002</v>
      </c>
    </row>
    <row r="119" spans="1:10" ht="21" customHeight="1" x14ac:dyDescent="0.5">
      <c r="A119" s="2"/>
      <c r="B119" s="8" t="s">
        <v>315</v>
      </c>
      <c r="C119" s="12">
        <v>194529.8017668</v>
      </c>
      <c r="D119" s="12">
        <v>188904.59190219999</v>
      </c>
      <c r="E119" s="12">
        <v>186893.41823879999</v>
      </c>
      <c r="F119" s="12">
        <v>184805.3825065</v>
      </c>
      <c r="G119" s="12">
        <v>184443.65648929999</v>
      </c>
      <c r="H119" s="12">
        <v>185526.7939969</v>
      </c>
      <c r="I119" s="12">
        <v>188461.6655536</v>
      </c>
      <c r="J119" s="12">
        <v>191553.03805060001</v>
      </c>
    </row>
    <row r="120" spans="1:10" ht="21" customHeight="1" thickBot="1" x14ac:dyDescent="0.55000000000000004">
      <c r="A120" s="2"/>
      <c r="B120" s="129" t="s">
        <v>316</v>
      </c>
      <c r="C120" s="130">
        <v>6402.4320206000002</v>
      </c>
      <c r="D120" s="130">
        <v>6435.9267276999999</v>
      </c>
      <c r="E120" s="130">
        <v>6423.1072396</v>
      </c>
      <c r="F120" s="130">
        <v>6338.9826028999996</v>
      </c>
      <c r="G120" s="130">
        <v>6268.1090729999996</v>
      </c>
      <c r="H120" s="130">
        <v>6442.0613598999998</v>
      </c>
      <c r="I120" s="130">
        <v>6592.6900992999999</v>
      </c>
      <c r="J120" s="130">
        <v>6738.4473164000001</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E2E6-B37E-4B2A-9C0B-F8F1B0CD8E59}">
  <dimension ref="A1:K85"/>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1" width="3.07421875" style="1" customWidth="1"/>
    <col min="12" max="16384" width="7.23046875" style="1"/>
  </cols>
  <sheetData>
    <row r="1" spans="1:11" ht="25" customHeight="1" x14ac:dyDescent="0.25"/>
    <row r="2" spans="1:11" ht="75" customHeight="1" x14ac:dyDescent="0.5">
      <c r="A2" s="2"/>
      <c r="B2" s="2"/>
      <c r="C2" s="2"/>
      <c r="D2" s="2"/>
      <c r="E2" s="2"/>
      <c r="F2" s="2"/>
      <c r="G2" s="2"/>
      <c r="H2" s="2"/>
      <c r="I2" s="2"/>
      <c r="J2" s="2"/>
      <c r="K2" s="2"/>
    </row>
    <row r="3" spans="1:11" ht="29" x14ac:dyDescent="0.5">
      <c r="A3" s="2"/>
      <c r="B3" s="4" t="s">
        <v>135</v>
      </c>
      <c r="C3" s="5"/>
      <c r="D3" s="5"/>
      <c r="E3" s="5"/>
      <c r="F3" s="5"/>
      <c r="G3" s="2"/>
      <c r="H3" s="2"/>
      <c r="I3" s="2"/>
      <c r="J3" s="2"/>
      <c r="K3" s="2"/>
    </row>
    <row r="4" spans="1:11" ht="21" customHeight="1" x14ac:dyDescent="0.5">
      <c r="A4" s="2"/>
      <c r="B4" s="33" t="s">
        <v>136</v>
      </c>
      <c r="C4" s="5"/>
      <c r="D4" s="5"/>
      <c r="E4" s="5"/>
      <c r="F4" s="5"/>
      <c r="G4" s="2"/>
      <c r="H4" s="2"/>
      <c r="I4" s="2"/>
      <c r="J4" s="2"/>
      <c r="K4" s="2"/>
    </row>
    <row r="5" spans="1:11" ht="23.5" thickBot="1" x14ac:dyDescent="0.3">
      <c r="B5" s="34"/>
      <c r="C5" s="6"/>
      <c r="D5" s="6"/>
      <c r="E5" s="7" t="s">
        <v>15</v>
      </c>
      <c r="F5" s="7"/>
    </row>
    <row r="6" spans="1:11" ht="23.5" thickBot="1" x14ac:dyDescent="0.3">
      <c r="B6" s="34"/>
      <c r="C6" s="9">
        <v>2025</v>
      </c>
      <c r="D6" s="9">
        <v>2024</v>
      </c>
      <c r="E6" s="9" t="s">
        <v>16</v>
      </c>
      <c r="F6" s="9" t="s">
        <v>0</v>
      </c>
    </row>
    <row r="7" spans="1:11" ht="23" x14ac:dyDescent="0.45">
      <c r="B7" s="34"/>
      <c r="C7" s="35"/>
      <c r="D7" s="35"/>
      <c r="E7" s="35"/>
      <c r="F7" s="36"/>
    </row>
    <row r="8" spans="1:11" ht="23" x14ac:dyDescent="0.7">
      <c r="B8" s="8" t="s">
        <v>93</v>
      </c>
      <c r="C8" s="28">
        <v>42401</v>
      </c>
      <c r="D8" s="28">
        <v>43824</v>
      </c>
      <c r="E8" s="28">
        <v>-1423</v>
      </c>
      <c r="F8" s="29">
        <v>-3.2470792259948889</v>
      </c>
    </row>
    <row r="9" spans="1:11" ht="23" x14ac:dyDescent="0.7">
      <c r="B9" s="8" t="s">
        <v>137</v>
      </c>
      <c r="C9" s="28">
        <v>12928</v>
      </c>
      <c r="D9" s="28">
        <v>12335</v>
      </c>
      <c r="E9" s="28">
        <v>593</v>
      </c>
      <c r="F9" s="29">
        <v>4.8074584515606</v>
      </c>
    </row>
    <row r="10" spans="1:11" ht="23" x14ac:dyDescent="0.7">
      <c r="B10" s="8" t="s">
        <v>138</v>
      </c>
      <c r="C10" s="28">
        <v>2354</v>
      </c>
      <c r="D10" s="28">
        <v>2216</v>
      </c>
      <c r="E10" s="28">
        <v>138</v>
      </c>
      <c r="F10" s="29">
        <v>6.2274368231046928</v>
      </c>
    </row>
    <row r="11" spans="1:11" ht="23" x14ac:dyDescent="0.7">
      <c r="B11" s="8" t="s">
        <v>139</v>
      </c>
      <c r="C11" s="28">
        <v>625</v>
      </c>
      <c r="D11" s="28">
        <v>-391.00000000000011</v>
      </c>
      <c r="E11" s="28">
        <v>1016.0000000000001</v>
      </c>
      <c r="F11" s="29" t="s">
        <v>140</v>
      </c>
    </row>
    <row r="12" spans="1:11" ht="23" x14ac:dyDescent="0.25">
      <c r="B12" s="37" t="s">
        <v>94</v>
      </c>
      <c r="C12" s="38">
        <v>58308</v>
      </c>
      <c r="D12" s="38">
        <v>57984</v>
      </c>
      <c r="E12" s="38">
        <v>324</v>
      </c>
      <c r="F12" s="39">
        <v>0.55877483443708609</v>
      </c>
    </row>
    <row r="13" spans="1:11" ht="23" x14ac:dyDescent="0.7">
      <c r="B13" s="8" t="s">
        <v>141</v>
      </c>
      <c r="C13" s="28">
        <v>-24757</v>
      </c>
      <c r="D13" s="28">
        <v>-25135</v>
      </c>
      <c r="E13" s="28">
        <v>378</v>
      </c>
      <c r="F13" s="29">
        <v>-1.5038790531131887</v>
      </c>
    </row>
    <row r="14" spans="1:11" ht="23" x14ac:dyDescent="0.7">
      <c r="B14" s="8" t="s">
        <v>142</v>
      </c>
      <c r="C14" s="28">
        <v>-1653</v>
      </c>
      <c r="D14" s="28">
        <v>-2219</v>
      </c>
      <c r="E14" s="28">
        <v>566</v>
      </c>
      <c r="F14" s="29">
        <v>-25.506985128436231</v>
      </c>
    </row>
    <row r="15" spans="1:11" ht="23" x14ac:dyDescent="0.25">
      <c r="B15" s="37" t="s">
        <v>95</v>
      </c>
      <c r="C15" s="38">
        <v>31898</v>
      </c>
      <c r="D15" s="38">
        <v>30630</v>
      </c>
      <c r="E15" s="38">
        <v>1268</v>
      </c>
      <c r="F15" s="39">
        <v>4.1397322886059422</v>
      </c>
    </row>
    <row r="16" spans="1:11" ht="23" x14ac:dyDescent="0.7">
      <c r="B16" s="8" t="s">
        <v>143</v>
      </c>
      <c r="C16" s="28">
        <v>-12128</v>
      </c>
      <c r="D16" s="28">
        <v>-11822</v>
      </c>
      <c r="E16" s="28">
        <v>-306</v>
      </c>
      <c r="F16" s="29">
        <v>2.5883945186939603</v>
      </c>
    </row>
    <row r="17" spans="2:10" ht="23" x14ac:dyDescent="0.7">
      <c r="B17" s="8" t="s">
        <v>144</v>
      </c>
      <c r="C17" s="28">
        <v>-834</v>
      </c>
      <c r="D17" s="28">
        <v>-1431</v>
      </c>
      <c r="E17" s="28">
        <v>597</v>
      </c>
      <c r="F17" s="29">
        <v>-41.719077568134175</v>
      </c>
    </row>
    <row r="18" spans="2:10" ht="23" x14ac:dyDescent="0.25">
      <c r="B18" s="37" t="s">
        <v>96</v>
      </c>
      <c r="C18" s="38">
        <v>18936</v>
      </c>
      <c r="D18" s="38">
        <v>17377</v>
      </c>
      <c r="E18" s="38">
        <v>1559</v>
      </c>
      <c r="F18" s="39">
        <v>8.9716291649882027</v>
      </c>
    </row>
    <row r="19" spans="2:10" ht="23" x14ac:dyDescent="0.7">
      <c r="B19" s="8" t="s">
        <v>145</v>
      </c>
      <c r="C19" s="28">
        <v>-4939</v>
      </c>
      <c r="D19" s="28">
        <v>-4853</v>
      </c>
      <c r="E19" s="28">
        <v>-86</v>
      </c>
      <c r="F19" s="29">
        <v>1.7720997321244591</v>
      </c>
    </row>
    <row r="20" spans="2:10" ht="23" x14ac:dyDescent="0.25">
      <c r="B20" s="37" t="s">
        <v>146</v>
      </c>
      <c r="C20" s="38">
        <v>13997</v>
      </c>
      <c r="D20" s="38">
        <v>12524</v>
      </c>
      <c r="E20" s="38">
        <v>1473</v>
      </c>
      <c r="F20" s="39">
        <v>11.7614180772916</v>
      </c>
    </row>
    <row r="21" spans="2:10" ht="23" x14ac:dyDescent="0.7">
      <c r="B21" s="8" t="s">
        <v>147</v>
      </c>
      <c r="C21" s="28">
        <v>0</v>
      </c>
      <c r="D21" s="28">
        <v>0</v>
      </c>
      <c r="E21" s="28">
        <v>0</v>
      </c>
      <c r="F21" s="29" t="s">
        <v>140</v>
      </c>
    </row>
    <row r="22" spans="2:10" ht="23" x14ac:dyDescent="0.25">
      <c r="B22" s="37" t="s">
        <v>148</v>
      </c>
      <c r="C22" s="38">
        <v>13997</v>
      </c>
      <c r="D22" s="38">
        <v>12524</v>
      </c>
      <c r="E22" s="38">
        <v>1473</v>
      </c>
      <c r="F22" s="39">
        <v>11.7614180772916</v>
      </c>
    </row>
    <row r="23" spans="2:10" ht="23.5" thickBot="1" x14ac:dyDescent="0.75">
      <c r="B23" s="8" t="s">
        <v>149</v>
      </c>
      <c r="C23" s="28">
        <v>-845</v>
      </c>
      <c r="D23" s="28">
        <v>-750</v>
      </c>
      <c r="E23" s="28">
        <v>-95</v>
      </c>
      <c r="F23" s="29">
        <v>12.666666666666666</v>
      </c>
    </row>
    <row r="24" spans="2:10" ht="23.5" thickBot="1" x14ac:dyDescent="0.3">
      <c r="B24" s="40" t="s">
        <v>105</v>
      </c>
      <c r="C24" s="41">
        <v>13152</v>
      </c>
      <c r="D24" s="41">
        <v>11774</v>
      </c>
      <c r="E24" s="41">
        <v>1378</v>
      </c>
      <c r="F24" s="42">
        <v>11.703754034312892</v>
      </c>
    </row>
    <row r="25" spans="2:10" ht="23.5" thickBot="1" x14ac:dyDescent="0.75">
      <c r="B25" s="8" t="s">
        <v>150</v>
      </c>
      <c r="C25" s="28">
        <v>949</v>
      </c>
      <c r="D25" s="28">
        <v>800</v>
      </c>
      <c r="E25" s="28">
        <v>149</v>
      </c>
      <c r="F25" s="29">
        <v>18.625</v>
      </c>
    </row>
    <row r="26" spans="2:10" ht="23.5" thickBot="1" x14ac:dyDescent="0.3">
      <c r="B26" s="293" t="s">
        <v>97</v>
      </c>
      <c r="C26" s="294">
        <v>14101</v>
      </c>
      <c r="D26" s="294">
        <v>12574</v>
      </c>
      <c r="E26" s="294">
        <v>1527</v>
      </c>
      <c r="F26" s="295">
        <v>12.144106887227613</v>
      </c>
    </row>
    <row r="27" spans="2:10" ht="22" customHeight="1" x14ac:dyDescent="0.7">
      <c r="B27" s="27"/>
      <c r="C27" s="43"/>
      <c r="D27" s="43"/>
      <c r="E27" s="43"/>
      <c r="F27" s="44"/>
      <c r="G27" s="35"/>
      <c r="H27" s="45"/>
      <c r="I27" s="45"/>
      <c r="J27" s="45"/>
    </row>
    <row r="28" spans="2:10" ht="22" customHeight="1" x14ac:dyDescent="0.45">
      <c r="B28" s="37" t="s">
        <v>151</v>
      </c>
      <c r="C28" s="111">
        <v>0.84150000000000003</v>
      </c>
      <c r="D28" s="111">
        <v>0.71970000000000001</v>
      </c>
      <c r="E28" s="111">
        <v>0.122</v>
      </c>
      <c r="F28" s="39">
        <v>16.914999999999999</v>
      </c>
      <c r="G28" s="35"/>
      <c r="H28" s="45"/>
      <c r="I28" s="45"/>
      <c r="J28" s="45"/>
    </row>
    <row r="29" spans="2:10" ht="22" customHeight="1" x14ac:dyDescent="0.45">
      <c r="B29" s="37" t="s">
        <v>152</v>
      </c>
      <c r="C29" s="111">
        <v>0.8367</v>
      </c>
      <c r="D29" s="111">
        <v>0.71650000000000003</v>
      </c>
      <c r="E29" s="111">
        <v>0.12</v>
      </c>
      <c r="F29" s="39">
        <v>16.774999999999999</v>
      </c>
      <c r="G29" s="35"/>
      <c r="H29" s="45"/>
      <c r="I29" s="45"/>
      <c r="J29" s="45"/>
    </row>
    <row r="30" spans="2:10" ht="22" customHeight="1" x14ac:dyDescent="0.7">
      <c r="B30" s="27"/>
      <c r="C30" s="43"/>
      <c r="D30" s="43"/>
      <c r="E30" s="43"/>
      <c r="F30" s="44"/>
      <c r="G30" s="35"/>
      <c r="H30" s="45"/>
      <c r="I30" s="45"/>
      <c r="J30" s="45"/>
    </row>
    <row r="31" spans="2:10" ht="22" customHeight="1" x14ac:dyDescent="0.45">
      <c r="B31" s="37" t="s">
        <v>153</v>
      </c>
      <c r="C31" s="111">
        <v>0.9052</v>
      </c>
      <c r="D31" s="111">
        <v>0.77139999999999997</v>
      </c>
      <c r="E31" s="111">
        <v>0.13400000000000001</v>
      </c>
      <c r="F31" s="39">
        <v>17.347999999999999</v>
      </c>
      <c r="G31" s="35"/>
      <c r="H31" s="45"/>
      <c r="I31" s="45"/>
      <c r="J31" s="45"/>
    </row>
    <row r="32" spans="2:10" ht="22" customHeight="1" x14ac:dyDescent="0.45">
      <c r="B32" s="37" t="s">
        <v>154</v>
      </c>
      <c r="C32" s="111">
        <v>0.9</v>
      </c>
      <c r="D32" s="111">
        <v>0.76790000000000003</v>
      </c>
      <c r="E32" s="111">
        <v>0.13200000000000001</v>
      </c>
      <c r="F32" s="39">
        <v>17.207000000000001</v>
      </c>
      <c r="G32" s="35"/>
      <c r="H32" s="45"/>
      <c r="I32" s="45"/>
      <c r="J32" s="45"/>
    </row>
    <row r="33" spans="2:10" ht="22" customHeight="1" x14ac:dyDescent="0.45">
      <c r="B33" s="46"/>
      <c r="C33" s="47"/>
      <c r="D33" s="47"/>
      <c r="E33" s="47"/>
      <c r="F33" s="48"/>
      <c r="G33" s="35"/>
      <c r="H33" s="45"/>
      <c r="I33" s="45"/>
      <c r="J33" s="45"/>
    </row>
    <row r="34" spans="2:10" ht="22" customHeight="1" x14ac:dyDescent="0.7">
      <c r="B34" s="315" t="s">
        <v>155</v>
      </c>
      <c r="C34" s="47"/>
      <c r="D34" s="47"/>
      <c r="E34" s="47"/>
      <c r="F34" s="48"/>
      <c r="G34" s="35"/>
      <c r="H34" s="45"/>
      <c r="I34" s="45"/>
      <c r="J34" s="45"/>
    </row>
    <row r="35" spans="2:10" ht="22" customHeight="1" x14ac:dyDescent="0.7">
      <c r="B35" s="27" t="s">
        <v>156</v>
      </c>
      <c r="C35" s="28">
        <v>1843111.9166666667</v>
      </c>
      <c r="D35" s="28">
        <v>1803272.3333333333</v>
      </c>
      <c r="E35" s="28">
        <v>39839.583333333489</v>
      </c>
      <c r="F35" s="29">
        <v>2.2092937709353286</v>
      </c>
      <c r="G35" s="35"/>
      <c r="H35" s="45"/>
      <c r="I35" s="45"/>
      <c r="J35" s="45"/>
    </row>
    <row r="36" spans="2:10" ht="22" customHeight="1" x14ac:dyDescent="0.7">
      <c r="B36" s="27" t="s">
        <v>157</v>
      </c>
      <c r="C36" s="28">
        <v>101496.7652752375</v>
      </c>
      <c r="D36" s="28">
        <v>96743.668247499983</v>
      </c>
      <c r="E36" s="28">
        <v>4753.0970277375163</v>
      </c>
      <c r="F36" s="29">
        <v>4.9130833199105455</v>
      </c>
      <c r="G36" s="35"/>
      <c r="H36" s="45"/>
      <c r="I36" s="45"/>
      <c r="J36" s="45"/>
    </row>
    <row r="37" spans="2:10" ht="22" customHeight="1" x14ac:dyDescent="0.45">
      <c r="B37" s="49"/>
      <c r="C37" s="50"/>
      <c r="D37" s="35"/>
      <c r="E37" s="35"/>
      <c r="F37" s="45"/>
      <c r="G37" s="35"/>
      <c r="H37" s="45"/>
      <c r="I37" s="45"/>
      <c r="J37" s="45"/>
    </row>
    <row r="38" spans="2:10" ht="22" customHeight="1" x14ac:dyDescent="0.25">
      <c r="B38" s="51" t="s">
        <v>158</v>
      </c>
    </row>
    <row r="39" spans="2:10" ht="19" x14ac:dyDescent="0.35">
      <c r="B39" s="51" t="s">
        <v>409</v>
      </c>
      <c r="C39" s="30"/>
      <c r="D39" s="30"/>
      <c r="E39" s="30"/>
      <c r="F39" s="30"/>
      <c r="G39" s="30"/>
      <c r="H39" s="30"/>
      <c r="I39" s="30"/>
      <c r="J39" s="30"/>
    </row>
    <row r="40" spans="2:10" ht="19" x14ac:dyDescent="0.25">
      <c r="B40" s="51" t="s">
        <v>159</v>
      </c>
    </row>
    <row r="41" spans="2:10" ht="23" x14ac:dyDescent="0.25">
      <c r="B41" s="34"/>
    </row>
    <row r="42" spans="2:10" ht="23" x14ac:dyDescent="0.25">
      <c r="B42" s="34"/>
    </row>
    <row r="43" spans="2:10" ht="23" x14ac:dyDescent="0.25">
      <c r="B43" s="34"/>
    </row>
    <row r="44" spans="2:10" ht="23" x14ac:dyDescent="0.25">
      <c r="B44" s="34"/>
    </row>
    <row r="45" spans="2:10" ht="23" x14ac:dyDescent="0.25">
      <c r="B45" s="34"/>
    </row>
    <row r="46" spans="2:10" ht="23" x14ac:dyDescent="0.25">
      <c r="B46" s="34"/>
    </row>
    <row r="47" spans="2:10" ht="23" x14ac:dyDescent="0.25">
      <c r="B47" s="34"/>
    </row>
    <row r="48" spans="2:10" ht="23" x14ac:dyDescent="0.25">
      <c r="B48" s="34"/>
    </row>
    <row r="49" spans="1:11" ht="23" x14ac:dyDescent="0.25">
      <c r="B49" s="34"/>
    </row>
    <row r="50" spans="1:11" ht="23" x14ac:dyDescent="0.25">
      <c r="B50" s="34"/>
    </row>
    <row r="51" spans="1:11" ht="25" customHeight="1" x14ac:dyDescent="0.25"/>
    <row r="52" spans="1:11" ht="75" customHeight="1" x14ac:dyDescent="0.5">
      <c r="A52" s="2"/>
      <c r="B52" s="2"/>
      <c r="C52" s="2"/>
      <c r="D52" s="2"/>
      <c r="E52" s="2"/>
      <c r="F52" s="2"/>
      <c r="G52" s="2"/>
      <c r="H52" s="2"/>
      <c r="I52" s="2"/>
      <c r="J52" s="2"/>
      <c r="K52" s="2"/>
    </row>
    <row r="53" spans="1:11" ht="29" x14ac:dyDescent="0.5">
      <c r="A53" s="2"/>
      <c r="B53" s="4" t="s">
        <v>160</v>
      </c>
      <c r="C53" s="5"/>
      <c r="D53" s="5"/>
      <c r="E53" s="5"/>
      <c r="F53" s="5"/>
      <c r="G53" s="2"/>
      <c r="H53" s="2"/>
      <c r="I53" s="2"/>
      <c r="J53" s="2"/>
      <c r="K53" s="2"/>
    </row>
    <row r="54" spans="1:11" ht="21" customHeight="1" x14ac:dyDescent="0.5">
      <c r="A54" s="2"/>
      <c r="B54" s="33" t="s">
        <v>136</v>
      </c>
      <c r="C54" s="5"/>
      <c r="D54" s="5"/>
      <c r="E54" s="5"/>
      <c r="F54" s="5"/>
      <c r="G54" s="2"/>
      <c r="H54" s="2"/>
      <c r="I54" s="2"/>
      <c r="J54" s="2"/>
      <c r="K54" s="2"/>
    </row>
    <row r="55" spans="1:11" ht="23.5" thickBot="1" x14ac:dyDescent="0.3">
      <c r="B55" s="34"/>
      <c r="C55" s="9" t="s">
        <v>161</v>
      </c>
      <c r="D55" s="9" t="s">
        <v>162</v>
      </c>
      <c r="E55" s="9" t="s">
        <v>163</v>
      </c>
      <c r="F55" s="9" t="s">
        <v>164</v>
      </c>
      <c r="G55" s="9" t="s">
        <v>165</v>
      </c>
      <c r="H55" s="9" t="s">
        <v>166</v>
      </c>
      <c r="I55" s="9" t="s">
        <v>167</v>
      </c>
      <c r="J55" s="9" t="s">
        <v>168</v>
      </c>
    </row>
    <row r="56" spans="1:11" ht="23" x14ac:dyDescent="0.25">
      <c r="B56" s="34"/>
    </row>
    <row r="57" spans="1:11" ht="23" x14ac:dyDescent="0.7">
      <c r="B57" s="8" t="s">
        <v>93</v>
      </c>
      <c r="C57" s="28">
        <v>11297</v>
      </c>
      <c r="D57" s="28">
        <v>10777</v>
      </c>
      <c r="E57" s="28">
        <v>10497</v>
      </c>
      <c r="F57" s="28">
        <v>11253</v>
      </c>
      <c r="G57" s="28">
        <v>10634</v>
      </c>
      <c r="H57" s="28">
        <v>10603</v>
      </c>
      <c r="I57" s="28">
        <v>10362</v>
      </c>
      <c r="J57" s="28">
        <v>10802</v>
      </c>
    </row>
    <row r="58" spans="1:11" ht="23" x14ac:dyDescent="0.7">
      <c r="B58" s="8" t="s">
        <v>137</v>
      </c>
      <c r="C58" s="28">
        <v>3064</v>
      </c>
      <c r="D58" s="28">
        <v>3074</v>
      </c>
      <c r="E58" s="28">
        <v>3020</v>
      </c>
      <c r="F58" s="28">
        <v>3177</v>
      </c>
      <c r="G58" s="28">
        <v>3179</v>
      </c>
      <c r="H58" s="28">
        <v>3132</v>
      </c>
      <c r="I58" s="28">
        <v>3151</v>
      </c>
      <c r="J58" s="28">
        <v>3466</v>
      </c>
    </row>
    <row r="59" spans="1:11" ht="23" x14ac:dyDescent="0.7">
      <c r="B59" s="8" t="s">
        <v>138</v>
      </c>
      <c r="C59" s="28">
        <v>618</v>
      </c>
      <c r="D59" s="28">
        <v>315</v>
      </c>
      <c r="E59" s="28">
        <v>517</v>
      </c>
      <c r="F59" s="28">
        <v>766</v>
      </c>
      <c r="G59" s="28">
        <v>666</v>
      </c>
      <c r="H59" s="28">
        <v>360</v>
      </c>
      <c r="I59" s="28">
        <v>621</v>
      </c>
      <c r="J59" s="28">
        <v>707</v>
      </c>
    </row>
    <row r="60" spans="1:11" ht="23" x14ac:dyDescent="0.7">
      <c r="B60" s="8" t="s">
        <v>139</v>
      </c>
      <c r="C60" s="28">
        <v>-860</v>
      </c>
      <c r="D60" s="28">
        <v>543</v>
      </c>
      <c r="E60" s="28">
        <v>125.00000000000009</v>
      </c>
      <c r="F60" s="28">
        <v>-199.00000000000026</v>
      </c>
      <c r="G60" s="28">
        <v>74.000000000000028</v>
      </c>
      <c r="H60" s="28">
        <v>318</v>
      </c>
      <c r="I60" s="28">
        <v>143</v>
      </c>
      <c r="J60" s="28">
        <v>90</v>
      </c>
    </row>
    <row r="61" spans="1:11" ht="23" x14ac:dyDescent="0.25">
      <c r="B61" s="37" t="s">
        <v>94</v>
      </c>
      <c r="C61" s="38">
        <v>14119</v>
      </c>
      <c r="D61" s="38">
        <v>14709</v>
      </c>
      <c r="E61" s="38">
        <v>14159</v>
      </c>
      <c r="F61" s="38">
        <v>14997</v>
      </c>
      <c r="G61" s="38">
        <v>14553</v>
      </c>
      <c r="H61" s="38">
        <v>14413</v>
      </c>
      <c r="I61" s="38">
        <v>14277.000000000007</v>
      </c>
      <c r="J61" s="38">
        <v>15064.999999999993</v>
      </c>
    </row>
    <row r="62" spans="1:11" ht="23" x14ac:dyDescent="0.7">
      <c r="B62" s="8" t="s">
        <v>141</v>
      </c>
      <c r="C62" s="28">
        <v>-6331</v>
      </c>
      <c r="D62" s="28">
        <v>-6144</v>
      </c>
      <c r="E62" s="28">
        <v>-6117</v>
      </c>
      <c r="F62" s="28">
        <v>-6543</v>
      </c>
      <c r="G62" s="28">
        <v>-6250</v>
      </c>
      <c r="H62" s="28">
        <v>-6136</v>
      </c>
      <c r="I62" s="28">
        <v>-6027</v>
      </c>
      <c r="J62" s="28">
        <v>-6344</v>
      </c>
    </row>
    <row r="63" spans="1:11" ht="23" x14ac:dyDescent="0.7">
      <c r="B63" s="8" t="s">
        <v>142</v>
      </c>
      <c r="C63" s="28">
        <v>-539</v>
      </c>
      <c r="D63" s="28">
        <v>-461</v>
      </c>
      <c r="E63" s="28">
        <v>-651</v>
      </c>
      <c r="F63" s="28">
        <v>-568</v>
      </c>
      <c r="G63" s="28">
        <v>-410</v>
      </c>
      <c r="H63" s="28">
        <v>-455</v>
      </c>
      <c r="I63" s="28">
        <v>-345</v>
      </c>
      <c r="J63" s="28">
        <v>-443</v>
      </c>
    </row>
    <row r="64" spans="1:11" ht="23" x14ac:dyDescent="0.25">
      <c r="B64" s="37" t="s">
        <v>95</v>
      </c>
      <c r="C64" s="38">
        <v>7249</v>
      </c>
      <c r="D64" s="38">
        <v>8104</v>
      </c>
      <c r="E64" s="38">
        <v>7391</v>
      </c>
      <c r="F64" s="38">
        <v>7886</v>
      </c>
      <c r="G64" s="38">
        <v>7893</v>
      </c>
      <c r="H64" s="38">
        <v>7822</v>
      </c>
      <c r="I64" s="38">
        <v>7905</v>
      </c>
      <c r="J64" s="38">
        <v>8278</v>
      </c>
    </row>
    <row r="65" spans="2:10" ht="23" x14ac:dyDescent="0.7">
      <c r="B65" s="8" t="s">
        <v>143</v>
      </c>
      <c r="C65" s="28">
        <v>-2995</v>
      </c>
      <c r="D65" s="28">
        <v>-2952</v>
      </c>
      <c r="E65" s="28">
        <v>-2873</v>
      </c>
      <c r="F65" s="28">
        <v>-3002</v>
      </c>
      <c r="G65" s="28">
        <v>-3083</v>
      </c>
      <c r="H65" s="28">
        <v>-2975</v>
      </c>
      <c r="I65" s="28">
        <v>-2850</v>
      </c>
      <c r="J65" s="28">
        <v>-3220</v>
      </c>
    </row>
    <row r="66" spans="2:10" ht="23" x14ac:dyDescent="0.7">
      <c r="B66" s="8" t="s">
        <v>144</v>
      </c>
      <c r="C66" s="28">
        <v>-83.000000000000014</v>
      </c>
      <c r="D66" s="28">
        <v>-593</v>
      </c>
      <c r="E66" s="28">
        <v>-105</v>
      </c>
      <c r="F66" s="28">
        <v>-650</v>
      </c>
      <c r="G66" s="28">
        <v>-123.99999999999999</v>
      </c>
      <c r="H66" s="28">
        <v>-195</v>
      </c>
      <c r="I66" s="28">
        <v>-383</v>
      </c>
      <c r="J66" s="28">
        <v>-132</v>
      </c>
    </row>
    <row r="67" spans="2:10" ht="23" x14ac:dyDescent="0.25">
      <c r="B67" s="37" t="s">
        <v>96</v>
      </c>
      <c r="C67" s="38">
        <v>4171</v>
      </c>
      <c r="D67" s="38">
        <v>4559</v>
      </c>
      <c r="E67" s="38">
        <v>4413</v>
      </c>
      <c r="F67" s="38">
        <v>4234</v>
      </c>
      <c r="G67" s="38">
        <v>4686</v>
      </c>
      <c r="H67" s="38">
        <v>4652</v>
      </c>
      <c r="I67" s="38">
        <v>4672</v>
      </c>
      <c r="J67" s="38">
        <v>4926</v>
      </c>
    </row>
    <row r="68" spans="2:10" ht="23" x14ac:dyDescent="0.7">
      <c r="B68" s="8" t="s">
        <v>145</v>
      </c>
      <c r="C68" s="28">
        <v>-1369</v>
      </c>
      <c r="D68" s="28">
        <v>-1340</v>
      </c>
      <c r="E68" s="28">
        <v>-1217</v>
      </c>
      <c r="F68" s="28">
        <v>-927</v>
      </c>
      <c r="G68" s="28">
        <v>-1323</v>
      </c>
      <c r="H68" s="28">
        <v>-1254</v>
      </c>
      <c r="I68" s="28">
        <v>-1198</v>
      </c>
      <c r="J68" s="28">
        <v>-1164</v>
      </c>
    </row>
    <row r="69" spans="2:10" ht="23" x14ac:dyDescent="0.25">
      <c r="B69" s="37" t="s">
        <v>146</v>
      </c>
      <c r="C69" s="38">
        <v>2802</v>
      </c>
      <c r="D69" s="38">
        <v>3219</v>
      </c>
      <c r="E69" s="38">
        <v>3196</v>
      </c>
      <c r="F69" s="38">
        <v>3307</v>
      </c>
      <c r="G69" s="38">
        <v>3363</v>
      </c>
      <c r="H69" s="38">
        <v>3398</v>
      </c>
      <c r="I69" s="38">
        <v>3474</v>
      </c>
      <c r="J69" s="38">
        <v>3762</v>
      </c>
    </row>
    <row r="70" spans="2:10" ht="23" x14ac:dyDescent="0.7">
      <c r="B70" s="8" t="s">
        <v>147</v>
      </c>
      <c r="C70" s="28">
        <v>0</v>
      </c>
      <c r="D70" s="28">
        <v>0</v>
      </c>
      <c r="E70" s="28">
        <v>0</v>
      </c>
      <c r="F70" s="28">
        <v>0</v>
      </c>
      <c r="G70" s="28">
        <v>0</v>
      </c>
      <c r="H70" s="28">
        <v>0</v>
      </c>
      <c r="I70" s="28">
        <v>0</v>
      </c>
      <c r="J70" s="28">
        <v>0</v>
      </c>
    </row>
    <row r="71" spans="2:10" ht="23" x14ac:dyDescent="0.25">
      <c r="B71" s="37" t="s">
        <v>148</v>
      </c>
      <c r="C71" s="38">
        <v>2802</v>
      </c>
      <c r="D71" s="38">
        <v>3219</v>
      </c>
      <c r="E71" s="38">
        <v>3196</v>
      </c>
      <c r="F71" s="38">
        <v>3307</v>
      </c>
      <c r="G71" s="38">
        <v>3363</v>
      </c>
      <c r="H71" s="38">
        <v>3398</v>
      </c>
      <c r="I71" s="38">
        <v>3474</v>
      </c>
      <c r="J71" s="38">
        <v>3762</v>
      </c>
    </row>
    <row r="72" spans="2:10" ht="23.5" thickBot="1" x14ac:dyDescent="0.75">
      <c r="B72" s="8" t="s">
        <v>149</v>
      </c>
      <c r="C72" s="28">
        <v>-163</v>
      </c>
      <c r="D72" s="28">
        <v>-185</v>
      </c>
      <c r="E72" s="28">
        <v>-203</v>
      </c>
      <c r="F72" s="28">
        <v>-199</v>
      </c>
      <c r="G72" s="28">
        <v>-198</v>
      </c>
      <c r="H72" s="28">
        <v>-186</v>
      </c>
      <c r="I72" s="28">
        <v>-227</v>
      </c>
      <c r="J72" s="28">
        <v>-234</v>
      </c>
    </row>
    <row r="73" spans="2:10" ht="23.5" thickBot="1" x14ac:dyDescent="0.3">
      <c r="B73" s="40" t="s">
        <v>105</v>
      </c>
      <c r="C73" s="41">
        <v>2639</v>
      </c>
      <c r="D73" s="41">
        <v>3034</v>
      </c>
      <c r="E73" s="41">
        <v>2993</v>
      </c>
      <c r="F73" s="41">
        <v>3108</v>
      </c>
      <c r="G73" s="41">
        <v>3165</v>
      </c>
      <c r="H73" s="41">
        <v>3212</v>
      </c>
      <c r="I73" s="41">
        <v>3247</v>
      </c>
      <c r="J73" s="41">
        <v>3528</v>
      </c>
    </row>
    <row r="74" spans="2:10" ht="23.5" thickBot="1" x14ac:dyDescent="0.75">
      <c r="B74" s="8" t="s">
        <v>150</v>
      </c>
      <c r="C74" s="28">
        <v>213</v>
      </c>
      <c r="D74" s="28">
        <v>173</v>
      </c>
      <c r="E74" s="28">
        <v>257</v>
      </c>
      <c r="F74" s="28">
        <v>157</v>
      </c>
      <c r="G74" s="28">
        <v>237</v>
      </c>
      <c r="H74" s="28">
        <v>219</v>
      </c>
      <c r="I74" s="28">
        <v>257</v>
      </c>
      <c r="J74" s="28">
        <v>236</v>
      </c>
    </row>
    <row r="75" spans="2:10" ht="23.5" thickBot="1" x14ac:dyDescent="0.3">
      <c r="B75" s="293" t="s">
        <v>97</v>
      </c>
      <c r="C75" s="294">
        <v>2852</v>
      </c>
      <c r="D75" s="294">
        <v>3207</v>
      </c>
      <c r="E75" s="294">
        <v>3250</v>
      </c>
      <c r="F75" s="294">
        <v>3265</v>
      </c>
      <c r="G75" s="294">
        <v>3402</v>
      </c>
      <c r="H75" s="294">
        <v>3431</v>
      </c>
      <c r="I75" s="294">
        <v>3504</v>
      </c>
      <c r="J75" s="294">
        <v>3764</v>
      </c>
    </row>
    <row r="76" spans="2:10" ht="22" customHeight="1" x14ac:dyDescent="0.7">
      <c r="B76" s="27"/>
      <c r="C76" s="43"/>
      <c r="D76" s="43"/>
      <c r="E76" s="43"/>
      <c r="F76" s="43"/>
      <c r="G76" s="43"/>
      <c r="H76" s="43"/>
      <c r="I76" s="43"/>
      <c r="J76" s="43"/>
    </row>
    <row r="77" spans="2:10" ht="22" customHeight="1" x14ac:dyDescent="0.25">
      <c r="B77" s="37" t="s">
        <v>151</v>
      </c>
      <c r="C77" s="111">
        <v>0.15690000000000001</v>
      </c>
      <c r="D77" s="111">
        <v>0.1855</v>
      </c>
      <c r="E77" s="111">
        <v>0.18479999999999999</v>
      </c>
      <c r="F77" s="111">
        <v>0.19259999999999999</v>
      </c>
      <c r="G77" s="111">
        <v>0.1991</v>
      </c>
      <c r="H77" s="111">
        <v>0.2054</v>
      </c>
      <c r="I77" s="111">
        <v>0.20880000000000001</v>
      </c>
      <c r="J77" s="111">
        <v>0.2281</v>
      </c>
    </row>
    <row r="78" spans="2:10" ht="22" customHeight="1" x14ac:dyDescent="0.25">
      <c r="B78" s="37" t="s">
        <v>152</v>
      </c>
      <c r="C78" s="111">
        <v>0.15620000000000001</v>
      </c>
      <c r="D78" s="111">
        <v>0.1847</v>
      </c>
      <c r="E78" s="111">
        <v>0.18410000000000001</v>
      </c>
      <c r="F78" s="111">
        <v>0.19159999999999999</v>
      </c>
      <c r="G78" s="111">
        <v>0.1981</v>
      </c>
      <c r="H78" s="111">
        <v>0.20419999999999999</v>
      </c>
      <c r="I78" s="111">
        <v>0.2077</v>
      </c>
      <c r="J78" s="111">
        <v>0.22670000000000001</v>
      </c>
    </row>
    <row r="79" spans="2:10" ht="22" customHeight="1" x14ac:dyDescent="0.7">
      <c r="B79" s="27"/>
      <c r="C79" s="320"/>
      <c r="D79" s="320"/>
      <c r="E79" s="320"/>
      <c r="F79" s="320"/>
      <c r="G79" s="320"/>
      <c r="H79" s="320"/>
      <c r="I79" s="320"/>
      <c r="J79" s="320"/>
    </row>
    <row r="80" spans="2:10" ht="22" customHeight="1" x14ac:dyDescent="0.25">
      <c r="B80" s="37" t="s">
        <v>153</v>
      </c>
      <c r="C80" s="111">
        <v>0.1704</v>
      </c>
      <c r="D80" s="111">
        <v>0.1966</v>
      </c>
      <c r="E80" s="111">
        <v>0.20130000000000001</v>
      </c>
      <c r="F80" s="111">
        <v>0.20300000000000001</v>
      </c>
      <c r="G80" s="111">
        <v>0.21490000000000001</v>
      </c>
      <c r="H80" s="111">
        <v>0.22009999999999999</v>
      </c>
      <c r="I80" s="111">
        <v>0.2261</v>
      </c>
      <c r="J80" s="111">
        <v>0.24410000000000001</v>
      </c>
    </row>
    <row r="81" spans="2:10" ht="22" customHeight="1" x14ac:dyDescent="0.25">
      <c r="B81" s="37" t="s">
        <v>154</v>
      </c>
      <c r="C81" s="111">
        <v>0.1696</v>
      </c>
      <c r="D81" s="111">
        <v>0.19570000000000001</v>
      </c>
      <c r="E81" s="111">
        <v>0.2006</v>
      </c>
      <c r="F81" s="111">
        <v>0.20200000000000001</v>
      </c>
      <c r="G81" s="111">
        <v>0.21379999999999999</v>
      </c>
      <c r="H81" s="111">
        <v>0.21879999999999999</v>
      </c>
      <c r="I81" s="111">
        <v>0.2248</v>
      </c>
      <c r="J81" s="111">
        <v>0.24260000000000001</v>
      </c>
    </row>
    <row r="82" spans="2:10" ht="22" customHeight="1" x14ac:dyDescent="0.45">
      <c r="B82" s="53"/>
      <c r="C82" s="35"/>
      <c r="D82" s="35"/>
      <c r="E82" s="35"/>
      <c r="F82" s="35"/>
      <c r="G82" s="35"/>
      <c r="H82" s="35"/>
      <c r="I82" s="35"/>
      <c r="J82" s="35"/>
    </row>
    <row r="83" spans="2:10" ht="22" customHeight="1" x14ac:dyDescent="0.35">
      <c r="B83" s="51" t="s">
        <v>158</v>
      </c>
      <c r="C83" s="54"/>
      <c r="D83" s="54"/>
      <c r="E83" s="54"/>
      <c r="F83" s="54"/>
      <c r="G83" s="54"/>
      <c r="H83" s="54"/>
      <c r="I83" s="54"/>
      <c r="J83" s="54"/>
    </row>
    <row r="84" spans="2:10" ht="19" x14ac:dyDescent="0.25">
      <c r="B84" s="51" t="s">
        <v>409</v>
      </c>
    </row>
    <row r="85" spans="2:10" ht="19" x14ac:dyDescent="0.25">
      <c r="B85" s="51"/>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354</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1346.4920724000001</v>
      </c>
      <c r="D8" s="88">
        <v>1548.4766238</v>
      </c>
      <c r="E8" s="88">
        <v>-201.98455139999987</v>
      </c>
      <c r="F8" s="123">
        <v>-13.04408140849584</v>
      </c>
      <c r="G8" s="5"/>
      <c r="H8" s="5"/>
      <c r="I8" s="5"/>
      <c r="J8" s="5"/>
    </row>
    <row r="9" spans="1:10" ht="21" customHeight="1" x14ac:dyDescent="0.5">
      <c r="A9" s="2"/>
      <c r="B9" s="11" t="s">
        <v>137</v>
      </c>
      <c r="C9" s="88">
        <v>505.7509427</v>
      </c>
      <c r="D9" s="88">
        <v>467.25157810000002</v>
      </c>
      <c r="E9" s="88">
        <v>38.499364599999979</v>
      </c>
      <c r="F9" s="123">
        <v>8.2395365589884513</v>
      </c>
      <c r="G9" s="5"/>
      <c r="H9" s="5"/>
      <c r="I9" s="5"/>
      <c r="J9" s="5"/>
    </row>
    <row r="10" spans="1:10" ht="21" customHeight="1" x14ac:dyDescent="0.5">
      <c r="A10" s="2"/>
      <c r="B10" s="11" t="s">
        <v>138</v>
      </c>
      <c r="C10" s="88">
        <v>69.989569000000003</v>
      </c>
      <c r="D10" s="88">
        <v>44.611235999999998</v>
      </c>
      <c r="E10" s="88">
        <v>25.378333000000005</v>
      </c>
      <c r="F10" s="123">
        <v>56.887760294290004</v>
      </c>
      <c r="G10" s="5"/>
      <c r="H10" s="5"/>
      <c r="I10" s="5"/>
      <c r="J10" s="5"/>
    </row>
    <row r="11" spans="1:10" ht="21" customHeight="1" x14ac:dyDescent="0.5">
      <c r="A11" s="2"/>
      <c r="B11" s="11" t="s">
        <v>139</v>
      </c>
      <c r="C11" s="88">
        <v>33.366061999999999</v>
      </c>
      <c r="D11" s="88">
        <v>4.9836999999999989</v>
      </c>
      <c r="E11" s="88">
        <v>28.382362000000001</v>
      </c>
      <c r="F11" s="123">
        <v>569.50382246122376</v>
      </c>
      <c r="G11" s="5"/>
      <c r="H11" s="5"/>
      <c r="I11" s="5"/>
      <c r="J11" s="5"/>
    </row>
    <row r="12" spans="1:10" ht="21" customHeight="1" x14ac:dyDescent="0.5">
      <c r="A12" s="2"/>
      <c r="B12" s="37" t="s">
        <v>94</v>
      </c>
      <c r="C12" s="38">
        <v>1955.5986461</v>
      </c>
      <c r="D12" s="38">
        <v>2065.3231378999999</v>
      </c>
      <c r="E12" s="38">
        <v>-109.7244917999999</v>
      </c>
      <c r="F12" s="39">
        <v>-5.3127033628048475</v>
      </c>
      <c r="G12" s="5"/>
      <c r="H12" s="5"/>
      <c r="I12" s="5"/>
      <c r="J12" s="5"/>
    </row>
    <row r="13" spans="1:10" ht="21" customHeight="1" x14ac:dyDescent="0.5">
      <c r="A13" s="2"/>
      <c r="B13" s="11" t="s">
        <v>141</v>
      </c>
      <c r="C13" s="88">
        <v>-547.97556779999991</v>
      </c>
      <c r="D13" s="88">
        <v>-547.60109859999989</v>
      </c>
      <c r="E13" s="88">
        <v>-0.37446920000002137</v>
      </c>
      <c r="F13" s="123">
        <v>6.8383573546034054E-2</v>
      </c>
      <c r="G13" s="5"/>
      <c r="H13" s="5"/>
      <c r="I13" s="5"/>
      <c r="J13" s="5"/>
    </row>
    <row r="14" spans="1:10" ht="21" customHeight="1" x14ac:dyDescent="0.5">
      <c r="A14" s="2"/>
      <c r="B14" s="11" t="s">
        <v>142</v>
      </c>
      <c r="C14" s="88">
        <v>4.1356909999999996</v>
      </c>
      <c r="D14" s="88">
        <v>-26.101870000000002</v>
      </c>
      <c r="E14" s="88">
        <v>30.237560999999999</v>
      </c>
      <c r="F14" s="123" t="s">
        <v>140</v>
      </c>
      <c r="G14" s="5"/>
      <c r="H14" s="5"/>
      <c r="I14" s="5"/>
      <c r="J14" s="5"/>
    </row>
    <row r="15" spans="1:10" ht="21" customHeight="1" x14ac:dyDescent="0.5">
      <c r="A15" s="2"/>
      <c r="B15" s="37" t="s">
        <v>95</v>
      </c>
      <c r="C15" s="38">
        <v>1411.7587693</v>
      </c>
      <c r="D15" s="38">
        <v>1491.6201693</v>
      </c>
      <c r="E15" s="38">
        <v>-79.861400000000003</v>
      </c>
      <c r="F15" s="39">
        <v>-5.3540037634029867</v>
      </c>
      <c r="G15" s="5"/>
      <c r="H15" s="5"/>
      <c r="I15" s="5"/>
      <c r="J15" s="5"/>
    </row>
    <row r="16" spans="1:10" ht="21" customHeight="1" x14ac:dyDescent="0.5">
      <c r="A16" s="2"/>
      <c r="B16" s="11" t="s">
        <v>143</v>
      </c>
      <c r="C16" s="88">
        <v>7.7183541</v>
      </c>
      <c r="D16" s="88">
        <v>-10.9951952</v>
      </c>
      <c r="E16" s="88">
        <v>18.7135493</v>
      </c>
      <c r="F16" s="123" t="s">
        <v>140</v>
      </c>
      <c r="G16" s="5"/>
      <c r="H16" s="5"/>
      <c r="I16" s="5"/>
      <c r="J16" s="5"/>
    </row>
    <row r="17" spans="1:10" ht="21" customHeight="1" x14ac:dyDescent="0.5">
      <c r="A17" s="2"/>
      <c r="B17" s="11" t="s">
        <v>144</v>
      </c>
      <c r="C17" s="88">
        <v>-2.8319399999999999</v>
      </c>
      <c r="D17" s="88">
        <v>0</v>
      </c>
      <c r="E17" s="88">
        <v>-2.8319399999999999</v>
      </c>
      <c r="F17" s="123" t="s">
        <v>140</v>
      </c>
      <c r="G17" s="5"/>
      <c r="H17" s="5"/>
      <c r="I17" s="5"/>
      <c r="J17" s="5"/>
    </row>
    <row r="18" spans="1:10" ht="21" customHeight="1" x14ac:dyDescent="0.5">
      <c r="A18" s="2"/>
      <c r="B18" s="37" t="s">
        <v>96</v>
      </c>
      <c r="C18" s="38">
        <v>1416.6451834</v>
      </c>
      <c r="D18" s="38">
        <v>1480.6249740999999</v>
      </c>
      <c r="E18" s="38">
        <v>-63.979790699999967</v>
      </c>
      <c r="F18" s="39">
        <v>-4.3211341034477808</v>
      </c>
      <c r="G18" s="5"/>
      <c r="H18" s="5"/>
      <c r="I18" s="5"/>
      <c r="J18" s="5"/>
    </row>
    <row r="19" spans="1:10" ht="21" customHeight="1" x14ac:dyDescent="0.5">
      <c r="A19" s="2"/>
      <c r="B19" s="11" t="s">
        <v>145</v>
      </c>
      <c r="C19" s="88">
        <v>-405.2029991</v>
      </c>
      <c r="D19" s="88">
        <v>-477.62527410000001</v>
      </c>
      <c r="E19" s="88">
        <v>72.422275000000013</v>
      </c>
      <c r="F19" s="123">
        <v>-15.162990513110287</v>
      </c>
      <c r="G19" s="5"/>
      <c r="H19" s="5"/>
      <c r="I19" s="5"/>
      <c r="J19" s="5"/>
    </row>
    <row r="20" spans="1:10" ht="21" customHeight="1" x14ac:dyDescent="0.5">
      <c r="A20" s="2"/>
      <c r="B20" s="37" t="s">
        <v>146</v>
      </c>
      <c r="C20" s="38">
        <v>1011.4421843</v>
      </c>
      <c r="D20" s="38">
        <v>1002.9997</v>
      </c>
      <c r="E20" s="38">
        <v>8.4424843000000465</v>
      </c>
      <c r="F20" s="39">
        <v>0.84172351198111495</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1011.4421843</v>
      </c>
      <c r="D22" s="38">
        <v>1002.9997</v>
      </c>
      <c r="E22" s="38">
        <v>8.4424843000000465</v>
      </c>
      <c r="F22" s="39">
        <v>0.84172351198111495</v>
      </c>
      <c r="G22" s="5"/>
      <c r="H22" s="5"/>
      <c r="I22" s="5"/>
      <c r="J22" s="5"/>
    </row>
    <row r="23" spans="1:10" ht="21" customHeight="1" thickBot="1" x14ac:dyDescent="0.55000000000000004">
      <c r="A23" s="2"/>
      <c r="B23" s="11" t="s">
        <v>149</v>
      </c>
      <c r="C23" s="88">
        <v>-1.77844</v>
      </c>
      <c r="D23" s="88">
        <v>-2.1939799999999998</v>
      </c>
      <c r="E23" s="88">
        <v>0.4155399999999998</v>
      </c>
      <c r="F23" s="123">
        <v>-18.940008568902172</v>
      </c>
      <c r="G23" s="5"/>
      <c r="H23" s="5"/>
      <c r="I23" s="5"/>
      <c r="J23" s="5"/>
    </row>
    <row r="24" spans="1:10" ht="21" customHeight="1" thickBot="1" x14ac:dyDescent="0.55000000000000004">
      <c r="A24" s="2"/>
      <c r="B24" s="40" t="s">
        <v>105</v>
      </c>
      <c r="C24" s="41">
        <v>1009.6637443</v>
      </c>
      <c r="D24" s="41">
        <v>1000.80572</v>
      </c>
      <c r="E24" s="41">
        <v>8.858024300000011</v>
      </c>
      <c r="F24" s="42">
        <v>0.88508929585254681</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41260.172875199998</v>
      </c>
      <c r="D32" s="12">
        <v>38409.833947500003</v>
      </c>
      <c r="E32" s="12">
        <v>2850.3389276999951</v>
      </c>
      <c r="F32" s="13">
        <v>7.4208571992160781</v>
      </c>
      <c r="G32" s="5"/>
      <c r="H32" s="5"/>
      <c r="I32" s="5"/>
      <c r="J32" s="5"/>
    </row>
    <row r="33" spans="1:10" ht="21" customHeight="1" x14ac:dyDescent="0.5">
      <c r="A33" s="2"/>
      <c r="B33" s="8" t="s">
        <v>343</v>
      </c>
      <c r="C33" s="12">
        <v>2743.5782439999998</v>
      </c>
      <c r="D33" s="12">
        <v>3872.7176899999999</v>
      </c>
      <c r="E33" s="12">
        <v>-1129.1394460000001</v>
      </c>
      <c r="F33" s="13">
        <v>-29.15625502255498</v>
      </c>
      <c r="G33" s="5"/>
      <c r="H33" s="5"/>
      <c r="I33" s="5"/>
      <c r="J33" s="5"/>
    </row>
    <row r="34" spans="1:10" ht="21" customHeight="1" x14ac:dyDescent="0.5">
      <c r="A34" s="2"/>
      <c r="B34" s="8" t="s">
        <v>344</v>
      </c>
      <c r="C34" s="12">
        <v>15997.775358299999</v>
      </c>
      <c r="D34" s="12">
        <v>15009.916730299999</v>
      </c>
      <c r="E34" s="12">
        <v>987.85862799999995</v>
      </c>
      <c r="F34" s="13">
        <v>6.581373139837905</v>
      </c>
      <c r="G34" s="5"/>
      <c r="H34" s="5"/>
      <c r="I34" s="5"/>
      <c r="J34" s="5"/>
    </row>
    <row r="35" spans="1:10" ht="21" customHeight="1" x14ac:dyDescent="0.5">
      <c r="A35" s="2"/>
      <c r="B35" s="8" t="s">
        <v>345</v>
      </c>
      <c r="C35" s="12">
        <v>1242.8356200000001</v>
      </c>
      <c r="D35" s="12">
        <v>1128.7907</v>
      </c>
      <c r="E35" s="12">
        <v>114.04492000000005</v>
      </c>
      <c r="F35" s="13">
        <v>10.103283097566276</v>
      </c>
      <c r="G35" s="5"/>
      <c r="H35" s="5"/>
      <c r="I35" s="5"/>
      <c r="J35" s="5"/>
    </row>
    <row r="36" spans="1:10" ht="21" customHeight="1" thickBot="1" x14ac:dyDescent="0.55000000000000004">
      <c r="A36" s="2"/>
      <c r="B36" s="8" t="s">
        <v>346</v>
      </c>
      <c r="C36" s="12">
        <v>1089.9155820000001</v>
      </c>
      <c r="D36" s="12">
        <v>1109.0253299999999</v>
      </c>
      <c r="E36" s="12">
        <v>-19.109747999999854</v>
      </c>
      <c r="F36" s="13">
        <v>-1.7231119509235966</v>
      </c>
      <c r="G36" s="5"/>
      <c r="H36" s="5"/>
      <c r="I36" s="5"/>
      <c r="J36" s="5"/>
    </row>
    <row r="37" spans="1:10" ht="21" customHeight="1" thickBot="1" x14ac:dyDescent="0.55000000000000004">
      <c r="A37" s="2"/>
      <c r="B37" s="40" t="s">
        <v>86</v>
      </c>
      <c r="C37" s="41">
        <v>62334.277679500003</v>
      </c>
      <c r="D37" s="41">
        <v>59530.284397800002</v>
      </c>
      <c r="E37" s="41">
        <v>2803.9932817000008</v>
      </c>
      <c r="F37" s="42">
        <v>4.710196348068556</v>
      </c>
      <c r="G37" s="5"/>
      <c r="H37" s="5"/>
      <c r="I37" s="5"/>
      <c r="J37" s="5"/>
    </row>
    <row r="38" spans="1:10" ht="21" customHeight="1" x14ac:dyDescent="0.5">
      <c r="A38" s="2"/>
      <c r="B38" s="8" t="s">
        <v>88</v>
      </c>
      <c r="C38" s="12">
        <v>40575.618148000001</v>
      </c>
      <c r="D38" s="12">
        <v>38303.723619999997</v>
      </c>
      <c r="E38" s="12">
        <v>2271.8945280000044</v>
      </c>
      <c r="F38" s="13">
        <v>5.9312628467634196</v>
      </c>
      <c r="G38" s="5"/>
      <c r="H38" s="5"/>
      <c r="I38" s="5"/>
      <c r="J38" s="5"/>
    </row>
    <row r="39" spans="1:10" ht="21" customHeight="1" x14ac:dyDescent="0.5">
      <c r="A39" s="2"/>
      <c r="B39" s="8" t="s">
        <v>347</v>
      </c>
      <c r="C39" s="12">
        <v>9356.9127580999993</v>
      </c>
      <c r="D39" s="12">
        <v>8812.9137659000007</v>
      </c>
      <c r="E39" s="12">
        <v>543.99899219999861</v>
      </c>
      <c r="F39" s="13">
        <v>6.1727483854988545</v>
      </c>
      <c r="G39" s="5"/>
      <c r="H39" s="5"/>
      <c r="I39" s="5"/>
      <c r="J39" s="5"/>
    </row>
    <row r="40" spans="1:10" ht="21" customHeight="1" x14ac:dyDescent="0.5">
      <c r="A40" s="2"/>
      <c r="B40" s="8" t="s">
        <v>348</v>
      </c>
      <c r="C40" s="12">
        <v>5808.8581409999997</v>
      </c>
      <c r="D40" s="12">
        <v>4973.3973500000002</v>
      </c>
      <c r="E40" s="12">
        <v>835.46079099999952</v>
      </c>
      <c r="F40" s="13">
        <v>16.798593239287413</v>
      </c>
      <c r="G40" s="5"/>
      <c r="H40" s="5"/>
      <c r="I40" s="5"/>
      <c r="J40" s="5"/>
    </row>
    <row r="41" spans="1:10" ht="21" customHeight="1" x14ac:dyDescent="0.5">
      <c r="A41" s="2"/>
      <c r="B41" s="8" t="s">
        <v>349</v>
      </c>
      <c r="C41" s="12">
        <v>303.85649799999999</v>
      </c>
      <c r="D41" s="12">
        <v>338.69139000000001</v>
      </c>
      <c r="E41" s="12">
        <v>-34.834892000000025</v>
      </c>
      <c r="F41" s="13">
        <v>-10.285142471439864</v>
      </c>
      <c r="G41" s="5"/>
      <c r="H41" s="5"/>
      <c r="I41" s="5"/>
      <c r="J41" s="5"/>
    </row>
    <row r="42" spans="1:10" ht="21" customHeight="1" thickBot="1" x14ac:dyDescent="0.55000000000000004">
      <c r="A42" s="2"/>
      <c r="B42" s="8" t="s">
        <v>350</v>
      </c>
      <c r="C42" s="12">
        <v>2915.9449261999998</v>
      </c>
      <c r="D42" s="12">
        <v>3056.0180786000001</v>
      </c>
      <c r="E42" s="12">
        <v>-140.07315240000025</v>
      </c>
      <c r="F42" s="13">
        <v>-4.5835184477759867</v>
      </c>
      <c r="G42" s="5"/>
      <c r="H42" s="5"/>
      <c r="I42" s="5"/>
      <c r="J42" s="5"/>
    </row>
    <row r="43" spans="1:10" ht="21" customHeight="1" thickBot="1" x14ac:dyDescent="0.55000000000000004">
      <c r="A43" s="2"/>
      <c r="B43" s="40" t="s">
        <v>234</v>
      </c>
      <c r="C43" s="41">
        <v>58961.190471299997</v>
      </c>
      <c r="D43" s="41">
        <v>55484.744204499999</v>
      </c>
      <c r="E43" s="41">
        <v>3476.4462667999978</v>
      </c>
      <c r="F43" s="42">
        <v>6.2655894275854767</v>
      </c>
      <c r="G43" s="5"/>
      <c r="H43" s="5"/>
      <c r="I43" s="5"/>
      <c r="J43" s="5"/>
    </row>
    <row r="44" spans="1:10" ht="21" customHeight="1" thickBot="1" x14ac:dyDescent="0.55000000000000004">
      <c r="A44" s="2"/>
      <c r="B44" s="40" t="s">
        <v>90</v>
      </c>
      <c r="C44" s="41">
        <v>3373.0872081000002</v>
      </c>
      <c r="D44" s="41">
        <v>4045.5401932999998</v>
      </c>
      <c r="E44" s="41">
        <v>-672.4529851999996</v>
      </c>
      <c r="F44" s="42">
        <v>-16.622081429661211</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41979.670312299997</v>
      </c>
      <c r="D47" s="12">
        <v>39143.069793100003</v>
      </c>
      <c r="E47" s="12">
        <v>2836.6005191999939</v>
      </c>
      <c r="F47" s="13">
        <v>7.2467502783852167</v>
      </c>
      <c r="G47" s="5"/>
      <c r="H47" s="5"/>
      <c r="I47" s="5"/>
      <c r="J47" s="5"/>
    </row>
    <row r="48" spans="1:10" ht="21" customHeight="1" x14ac:dyDescent="0.5">
      <c r="A48" s="2"/>
      <c r="B48" s="8" t="s">
        <v>14</v>
      </c>
      <c r="C48" s="12">
        <v>46201.004455000002</v>
      </c>
      <c r="D48" s="12">
        <v>43185.856019999999</v>
      </c>
      <c r="E48" s="12">
        <v>3015.1484350000028</v>
      </c>
      <c r="F48" s="13">
        <v>6.9817961547494711</v>
      </c>
      <c r="G48" s="5"/>
      <c r="H48" s="5"/>
      <c r="I48" s="5"/>
      <c r="J48" s="5"/>
    </row>
    <row r="49" spans="1:10" ht="21" customHeight="1" x14ac:dyDescent="0.5">
      <c r="A49" s="2"/>
      <c r="B49" s="8" t="s">
        <v>315</v>
      </c>
      <c r="C49" s="12">
        <v>40575.618148000001</v>
      </c>
      <c r="D49" s="12">
        <v>38303.723619999997</v>
      </c>
      <c r="E49" s="12">
        <v>2271.8945280000044</v>
      </c>
      <c r="F49" s="13">
        <v>5.9312628467634196</v>
      </c>
      <c r="G49" s="5"/>
      <c r="H49" s="5"/>
      <c r="I49" s="5"/>
      <c r="J49" s="5"/>
    </row>
    <row r="50" spans="1:10" ht="21" customHeight="1" thickBot="1" x14ac:dyDescent="0.55000000000000004">
      <c r="A50" s="2"/>
      <c r="B50" s="129" t="s">
        <v>316</v>
      </c>
      <c r="C50" s="130">
        <v>5625.3863069999998</v>
      </c>
      <c r="D50" s="130">
        <v>4882.1324000000004</v>
      </c>
      <c r="E50" s="130">
        <v>743.25390699999934</v>
      </c>
      <c r="F50" s="131">
        <v>15.223960476778533</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30.268560446858338</v>
      </c>
      <c r="D55" s="13">
        <v>24.957594825283891</v>
      </c>
      <c r="E55" s="226">
        <v>5.3109656215744465</v>
      </c>
      <c r="F55" s="25"/>
      <c r="G55" s="5"/>
      <c r="H55" s="5"/>
      <c r="I55" s="5"/>
      <c r="J55" s="5"/>
    </row>
    <row r="56" spans="1:10" ht="21" customHeight="1" x14ac:dyDescent="0.5">
      <c r="A56" s="2"/>
      <c r="B56" s="8" t="s">
        <v>25</v>
      </c>
      <c r="C56" s="13">
        <v>27.809380922029469</v>
      </c>
      <c r="D56" s="13">
        <v>27.777879309643303</v>
      </c>
      <c r="E56" s="226">
        <v>3.1501612386165334E-2</v>
      </c>
      <c r="F56" s="25"/>
      <c r="G56" s="5"/>
      <c r="H56" s="5"/>
      <c r="I56" s="5"/>
      <c r="J56" s="5"/>
    </row>
    <row r="57" spans="1:10" ht="21" customHeight="1" x14ac:dyDescent="0.5">
      <c r="A57" s="2"/>
      <c r="B57" s="8" t="s">
        <v>22</v>
      </c>
      <c r="C57" s="19">
        <v>1.9857062643690748</v>
      </c>
      <c r="D57" s="19">
        <v>2.2742858818426765</v>
      </c>
      <c r="E57" s="227">
        <v>-0.28857961747360172</v>
      </c>
      <c r="F57" s="25"/>
      <c r="G57" s="5"/>
      <c r="H57" s="5"/>
      <c r="I57" s="5"/>
      <c r="J57" s="5"/>
    </row>
    <row r="58" spans="1:10" ht="21" customHeight="1" x14ac:dyDescent="0.5">
      <c r="A58" s="2"/>
      <c r="B58" s="8" t="s">
        <v>23</v>
      </c>
      <c r="C58" s="12">
        <v>81.236385240613501</v>
      </c>
      <c r="D58" s="12">
        <v>78.094704736489831</v>
      </c>
      <c r="E58" s="255">
        <v>3.1416805041236699</v>
      </c>
      <c r="F58" s="25"/>
      <c r="G58" s="5"/>
      <c r="H58" s="5"/>
      <c r="I58" s="5"/>
      <c r="J58" s="5"/>
    </row>
    <row r="59" spans="1:10" ht="21" customHeight="1" x14ac:dyDescent="0.5">
      <c r="A59" s="2"/>
      <c r="B59" s="8" t="s">
        <v>132</v>
      </c>
      <c r="C59" s="12">
        <v>308</v>
      </c>
      <c r="D59" s="12">
        <v>374</v>
      </c>
      <c r="E59" s="12">
        <v>-66</v>
      </c>
      <c r="F59" s="13">
        <v>-17.647058823529413</v>
      </c>
      <c r="G59" s="5"/>
      <c r="H59" s="5"/>
      <c r="I59" s="5"/>
      <c r="J59" s="5"/>
    </row>
    <row r="60" spans="1:10" ht="21" customHeight="1" x14ac:dyDescent="0.5">
      <c r="A60" s="2"/>
      <c r="B60" s="8" t="s">
        <v>319</v>
      </c>
      <c r="C60" s="12">
        <v>2970.5419999999999</v>
      </c>
      <c r="D60" s="12">
        <v>2988.779</v>
      </c>
      <c r="E60" s="12">
        <v>-18.23700000000008</v>
      </c>
      <c r="F60" s="13">
        <v>-0.61018228514052331</v>
      </c>
      <c r="G60" s="5"/>
      <c r="H60" s="5"/>
      <c r="I60" s="5"/>
      <c r="J60" s="5"/>
    </row>
    <row r="61" spans="1:10" ht="21" customHeight="1" thickBot="1" x14ac:dyDescent="0.55000000000000004">
      <c r="A61" s="2"/>
      <c r="B61" s="134" t="s">
        <v>320</v>
      </c>
      <c r="C61" s="135">
        <v>1944.759</v>
      </c>
      <c r="D61" s="135">
        <v>1904.8420000000001</v>
      </c>
      <c r="E61" s="135">
        <v>39.916999999999916</v>
      </c>
      <c r="F61" s="136">
        <v>2.0955543819382352</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354</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430.70807789999998</v>
      </c>
      <c r="D78" s="88">
        <v>412.95656060000005</v>
      </c>
      <c r="E78" s="88">
        <v>372.61677229999998</v>
      </c>
      <c r="F78" s="88">
        <v>332.19521299999997</v>
      </c>
      <c r="G78" s="88">
        <v>347.97979350000003</v>
      </c>
      <c r="H78" s="88">
        <v>336.41742809999994</v>
      </c>
      <c r="I78" s="88">
        <v>328.39220030000001</v>
      </c>
      <c r="J78" s="88">
        <v>333.70265050000012</v>
      </c>
    </row>
    <row r="79" spans="1:10" ht="21" customHeight="1" x14ac:dyDescent="0.5">
      <c r="A79" s="2"/>
      <c r="B79" s="11" t="s">
        <v>137</v>
      </c>
      <c r="C79" s="88">
        <v>127.1762957</v>
      </c>
      <c r="D79" s="88">
        <v>115.25933610000001</v>
      </c>
      <c r="E79" s="88">
        <v>114.55567239999999</v>
      </c>
      <c r="F79" s="88">
        <v>110.26027390000002</v>
      </c>
      <c r="G79" s="88">
        <v>125.5904867</v>
      </c>
      <c r="H79" s="88">
        <v>128.96091030000002</v>
      </c>
      <c r="I79" s="88">
        <v>123.3256293</v>
      </c>
      <c r="J79" s="88">
        <v>127.87391639999998</v>
      </c>
    </row>
    <row r="80" spans="1:10" ht="21" customHeight="1" x14ac:dyDescent="0.5">
      <c r="A80" s="2"/>
      <c r="B80" s="11" t="s">
        <v>138</v>
      </c>
      <c r="C80" s="88">
        <v>17.274335700000002</v>
      </c>
      <c r="D80" s="88">
        <v>17.581622299999999</v>
      </c>
      <c r="E80" s="88">
        <v>2.5838462999999976</v>
      </c>
      <c r="F80" s="88">
        <v>7.1714316999999994</v>
      </c>
      <c r="G80" s="88">
        <v>19.769163800000001</v>
      </c>
      <c r="H80" s="88">
        <v>19.444968500000002</v>
      </c>
      <c r="I80" s="88">
        <v>20.176184199999994</v>
      </c>
      <c r="J80" s="88">
        <v>10.599252500000006</v>
      </c>
    </row>
    <row r="81" spans="1:10" ht="21" customHeight="1" x14ac:dyDescent="0.5">
      <c r="A81" s="2"/>
      <c r="B81" s="11" t="s">
        <v>139</v>
      </c>
      <c r="C81" s="88">
        <v>8.6903299999999994</v>
      </c>
      <c r="D81" s="88">
        <v>-22.68591</v>
      </c>
      <c r="E81" s="88">
        <v>10.404290000000003</v>
      </c>
      <c r="F81" s="88">
        <v>8.5749899999999961</v>
      </c>
      <c r="G81" s="88">
        <v>9.4248963000000003</v>
      </c>
      <c r="H81" s="88">
        <v>1.4911037</v>
      </c>
      <c r="I81" s="88">
        <v>9.5657499999999978</v>
      </c>
      <c r="J81" s="88">
        <v>12.884312000000001</v>
      </c>
    </row>
    <row r="82" spans="1:10" ht="21" customHeight="1" x14ac:dyDescent="0.5">
      <c r="A82" s="2"/>
      <c r="B82" s="37" t="s">
        <v>94</v>
      </c>
      <c r="C82" s="38">
        <v>583.84903929999996</v>
      </c>
      <c r="D82" s="38">
        <v>523.11160900000004</v>
      </c>
      <c r="E82" s="38">
        <v>500.16058100000009</v>
      </c>
      <c r="F82" s="38">
        <v>458.2019085999998</v>
      </c>
      <c r="G82" s="38">
        <v>502.76434030000001</v>
      </c>
      <c r="H82" s="38">
        <v>486.31441060000003</v>
      </c>
      <c r="I82" s="38">
        <v>481.45976379999991</v>
      </c>
      <c r="J82" s="38">
        <v>485.06013140000005</v>
      </c>
    </row>
    <row r="83" spans="1:10" ht="21" customHeight="1" x14ac:dyDescent="0.5">
      <c r="A83" s="2"/>
      <c r="B83" s="11" t="s">
        <v>141</v>
      </c>
      <c r="C83" s="88">
        <v>-133.8895206</v>
      </c>
      <c r="D83" s="88">
        <v>-133.58327499999999</v>
      </c>
      <c r="E83" s="88">
        <v>-136.97650730000004</v>
      </c>
      <c r="F83" s="88">
        <v>-143.15179569999987</v>
      </c>
      <c r="G83" s="88">
        <v>-135.75686389999998</v>
      </c>
      <c r="H83" s="88">
        <v>-133.53171910000003</v>
      </c>
      <c r="I83" s="88">
        <v>-134.21417049999997</v>
      </c>
      <c r="J83" s="88">
        <v>-144.47281429999992</v>
      </c>
    </row>
    <row r="84" spans="1:10" ht="21" customHeight="1" x14ac:dyDescent="0.5">
      <c r="A84" s="2"/>
      <c r="B84" s="11" t="s">
        <v>142</v>
      </c>
      <c r="C84" s="88">
        <v>-2.7054900000000002</v>
      </c>
      <c r="D84" s="88">
        <v>-0.8265699999999998</v>
      </c>
      <c r="E84" s="88">
        <v>-5.0251300000000008</v>
      </c>
      <c r="F84" s="88">
        <v>-17.54468</v>
      </c>
      <c r="G84" s="88">
        <v>-0.87592999999999999</v>
      </c>
      <c r="H84" s="88">
        <v>2.7835299999999998</v>
      </c>
      <c r="I84" s="88">
        <v>0.5971700000000002</v>
      </c>
      <c r="J84" s="88">
        <v>1.6309209999999994</v>
      </c>
    </row>
    <row r="85" spans="1:10" ht="21" customHeight="1" x14ac:dyDescent="0.5">
      <c r="A85" s="2"/>
      <c r="B85" s="37" t="s">
        <v>95</v>
      </c>
      <c r="C85" s="38">
        <v>447.25402869999999</v>
      </c>
      <c r="D85" s="38">
        <v>388.70176399999997</v>
      </c>
      <c r="E85" s="38">
        <v>358.15894370000012</v>
      </c>
      <c r="F85" s="38">
        <v>297.50543289999996</v>
      </c>
      <c r="G85" s="38">
        <v>366.13154639999999</v>
      </c>
      <c r="H85" s="38">
        <v>355.56622150000004</v>
      </c>
      <c r="I85" s="38">
        <v>347.8427633</v>
      </c>
      <c r="J85" s="38">
        <v>342.21823810000001</v>
      </c>
    </row>
    <row r="86" spans="1:10" ht="21" customHeight="1" x14ac:dyDescent="0.5">
      <c r="A86" s="2"/>
      <c r="B86" s="11" t="s">
        <v>143</v>
      </c>
      <c r="C86" s="88">
        <v>-7.1885121999999999</v>
      </c>
      <c r="D86" s="88">
        <v>4.8278496999999998</v>
      </c>
      <c r="E86" s="88">
        <v>-7.1836944000000003</v>
      </c>
      <c r="F86" s="88">
        <v>-1.4508382999999991</v>
      </c>
      <c r="G86" s="88">
        <v>13.8713485</v>
      </c>
      <c r="H86" s="88">
        <v>-5.1530723999999992</v>
      </c>
      <c r="I86" s="88">
        <v>-7.2895467000000007</v>
      </c>
      <c r="J86" s="88">
        <v>6.2896247000000001</v>
      </c>
    </row>
    <row r="87" spans="1:10" ht="21" customHeight="1" x14ac:dyDescent="0.5">
      <c r="A87" s="2"/>
      <c r="B87" s="11" t="s">
        <v>144</v>
      </c>
      <c r="C87" s="88">
        <v>0</v>
      </c>
      <c r="D87" s="88">
        <v>0</v>
      </c>
      <c r="E87" s="88">
        <v>0</v>
      </c>
      <c r="F87" s="88">
        <v>0</v>
      </c>
      <c r="G87" s="88">
        <v>0</v>
      </c>
      <c r="H87" s="88">
        <v>0</v>
      </c>
      <c r="I87" s="88">
        <v>0</v>
      </c>
      <c r="J87" s="88">
        <v>-2.8319399999999999</v>
      </c>
    </row>
    <row r="88" spans="1:10" ht="21" customHeight="1" x14ac:dyDescent="0.5">
      <c r="A88" s="2"/>
      <c r="B88" s="37" t="s">
        <v>96</v>
      </c>
      <c r="C88" s="38">
        <v>440.0655165</v>
      </c>
      <c r="D88" s="38">
        <v>393.52961369999997</v>
      </c>
      <c r="E88" s="38">
        <v>350.97524929999997</v>
      </c>
      <c r="F88" s="38">
        <v>296.05459459999997</v>
      </c>
      <c r="G88" s="38">
        <v>380.0028949</v>
      </c>
      <c r="H88" s="38">
        <v>350.41314910000006</v>
      </c>
      <c r="I88" s="38">
        <v>340.55321660000004</v>
      </c>
      <c r="J88" s="38">
        <v>345.67592279999985</v>
      </c>
    </row>
    <row r="89" spans="1:10" ht="21" customHeight="1" x14ac:dyDescent="0.5">
      <c r="A89" s="2"/>
      <c r="B89" s="11" t="s">
        <v>145</v>
      </c>
      <c r="C89" s="88">
        <v>-136.63950389999999</v>
      </c>
      <c r="D89" s="88">
        <v>-133.24614540000002</v>
      </c>
      <c r="E89" s="88">
        <v>-121.32836049999997</v>
      </c>
      <c r="F89" s="88">
        <v>-86.411264300000028</v>
      </c>
      <c r="G89" s="88">
        <v>-101.34522939999999</v>
      </c>
      <c r="H89" s="88">
        <v>-103.19436730000001</v>
      </c>
      <c r="I89" s="88">
        <v>-99.879631099999983</v>
      </c>
      <c r="J89" s="88">
        <v>-100.78377130000001</v>
      </c>
    </row>
    <row r="90" spans="1:10" ht="21" customHeight="1" x14ac:dyDescent="0.5">
      <c r="A90" s="2"/>
      <c r="B90" s="37" t="s">
        <v>146</v>
      </c>
      <c r="C90" s="38">
        <v>303.42601259999998</v>
      </c>
      <c r="D90" s="38">
        <v>260.28346830000004</v>
      </c>
      <c r="E90" s="38">
        <v>229.64688879999994</v>
      </c>
      <c r="F90" s="38">
        <v>209.6433303</v>
      </c>
      <c r="G90" s="38">
        <v>278.65766550000001</v>
      </c>
      <c r="H90" s="38">
        <v>247.21878179999999</v>
      </c>
      <c r="I90" s="38">
        <v>240.67358550000006</v>
      </c>
      <c r="J90" s="38">
        <v>244.89215149999995</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303.42601259999998</v>
      </c>
      <c r="D92" s="38">
        <v>260.28346830000004</v>
      </c>
      <c r="E92" s="38">
        <v>229.64688879999994</v>
      </c>
      <c r="F92" s="38">
        <v>209.6433303</v>
      </c>
      <c r="G92" s="38">
        <v>278.65766550000001</v>
      </c>
      <c r="H92" s="38">
        <v>247.21878179999999</v>
      </c>
      <c r="I92" s="38">
        <v>240.67358550000006</v>
      </c>
      <c r="J92" s="38">
        <v>244.89215149999995</v>
      </c>
    </row>
    <row r="93" spans="1:10" ht="21" customHeight="1" thickBot="1" x14ac:dyDescent="0.55000000000000004">
      <c r="A93" s="2"/>
      <c r="B93" s="11" t="s">
        <v>149</v>
      </c>
      <c r="C93" s="88">
        <v>-0.51461999999999997</v>
      </c>
      <c r="D93" s="88">
        <v>-0.6178800000000001</v>
      </c>
      <c r="E93" s="88">
        <v>-0.59660999999999986</v>
      </c>
      <c r="F93" s="88">
        <v>-0.46486999999999989</v>
      </c>
      <c r="G93" s="88">
        <v>-0.50512000000000001</v>
      </c>
      <c r="H93" s="88">
        <v>-0.53822999999999999</v>
      </c>
      <c r="I93" s="88">
        <v>-0.49394000000000005</v>
      </c>
      <c r="J93" s="88">
        <v>-0.24114999999999998</v>
      </c>
    </row>
    <row r="94" spans="1:10" ht="21" customHeight="1" thickBot="1" x14ac:dyDescent="0.55000000000000004">
      <c r="A94" s="2"/>
      <c r="B94" s="40" t="s">
        <v>105</v>
      </c>
      <c r="C94" s="41">
        <v>302.9113926</v>
      </c>
      <c r="D94" s="41">
        <v>259.66558829999997</v>
      </c>
      <c r="E94" s="41">
        <v>229.0502788</v>
      </c>
      <c r="F94" s="41">
        <v>209.17846029999998</v>
      </c>
      <c r="G94" s="41">
        <v>278.15254549999997</v>
      </c>
      <c r="H94" s="41">
        <v>246.68055179999999</v>
      </c>
      <c r="I94" s="41">
        <v>240.17964549999999</v>
      </c>
      <c r="J94" s="41">
        <v>244.65100150000001</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37317.507446600001</v>
      </c>
      <c r="D102" s="12">
        <v>37680.3382919</v>
      </c>
      <c r="E102" s="12">
        <v>38032.917284499999</v>
      </c>
      <c r="F102" s="12">
        <v>38409.833947500003</v>
      </c>
      <c r="G102" s="12">
        <v>38913.479461100003</v>
      </c>
      <c r="H102" s="12">
        <v>39684.409408200001</v>
      </c>
      <c r="I102" s="12">
        <v>40187.9227273</v>
      </c>
      <c r="J102" s="12">
        <v>41260.172875199998</v>
      </c>
    </row>
    <row r="103" spans="1:10" ht="21" customHeight="1" x14ac:dyDescent="0.5">
      <c r="A103" s="2"/>
      <c r="B103" s="8" t="s">
        <v>343</v>
      </c>
      <c r="C103" s="12">
        <v>6868.7509099999997</v>
      </c>
      <c r="D103" s="12">
        <v>6951.2258499999998</v>
      </c>
      <c r="E103" s="12">
        <v>6593.0501199999999</v>
      </c>
      <c r="F103" s="12">
        <v>3872.7176899999999</v>
      </c>
      <c r="G103" s="12">
        <v>4239.3095400000002</v>
      </c>
      <c r="H103" s="12">
        <v>4002.8452200000002</v>
      </c>
      <c r="I103" s="12">
        <v>3191.4544599999999</v>
      </c>
      <c r="J103" s="12">
        <v>2743.5782439999998</v>
      </c>
    </row>
    <row r="104" spans="1:10" ht="21" customHeight="1" x14ac:dyDescent="0.5">
      <c r="A104" s="2"/>
      <c r="B104" s="8" t="s">
        <v>344</v>
      </c>
      <c r="C104" s="12">
        <v>12425.101908299999</v>
      </c>
      <c r="D104" s="12">
        <v>12537.9715486</v>
      </c>
      <c r="E104" s="12">
        <v>12968.2603815</v>
      </c>
      <c r="F104" s="12">
        <v>15009.916730299999</v>
      </c>
      <c r="G104" s="12">
        <v>14959.231614800001</v>
      </c>
      <c r="H104" s="12">
        <v>15169.7906171</v>
      </c>
      <c r="I104" s="12">
        <v>15223.837342000001</v>
      </c>
      <c r="J104" s="12">
        <v>15997.775358299999</v>
      </c>
    </row>
    <row r="105" spans="1:10" ht="21" customHeight="1" x14ac:dyDescent="0.5">
      <c r="A105" s="2"/>
      <c r="B105" s="8" t="s">
        <v>345</v>
      </c>
      <c r="C105" s="12">
        <v>1119.81187</v>
      </c>
      <c r="D105" s="12">
        <v>1118.1413</v>
      </c>
      <c r="E105" s="12">
        <v>1126.2619099999999</v>
      </c>
      <c r="F105" s="12">
        <v>1128.7907</v>
      </c>
      <c r="G105" s="12">
        <v>1091.8528899999999</v>
      </c>
      <c r="H105" s="12">
        <v>1174.90813</v>
      </c>
      <c r="I105" s="12">
        <v>1211.56231</v>
      </c>
      <c r="J105" s="12">
        <v>1242.8356200000001</v>
      </c>
    </row>
    <row r="106" spans="1:10" ht="21" customHeight="1" thickBot="1" x14ac:dyDescent="0.55000000000000004">
      <c r="A106" s="2"/>
      <c r="B106" s="8" t="s">
        <v>346</v>
      </c>
      <c r="C106" s="12">
        <v>1048.62825</v>
      </c>
      <c r="D106" s="12">
        <v>1050.7032300000001</v>
      </c>
      <c r="E106" s="12">
        <v>1088.7432799999999</v>
      </c>
      <c r="F106" s="12">
        <v>1109.0253299999999</v>
      </c>
      <c r="G106" s="12">
        <v>976.05974000000003</v>
      </c>
      <c r="H106" s="12">
        <v>1042.105986</v>
      </c>
      <c r="I106" s="12">
        <v>1003.463906</v>
      </c>
      <c r="J106" s="12">
        <v>1089.9155820000001</v>
      </c>
    </row>
    <row r="107" spans="1:10" ht="21" customHeight="1" thickBot="1" x14ac:dyDescent="0.55000000000000004">
      <c r="A107" s="2"/>
      <c r="B107" s="40" t="s">
        <v>86</v>
      </c>
      <c r="C107" s="41">
        <v>58779.800384900002</v>
      </c>
      <c r="D107" s="41">
        <v>59338.380220500003</v>
      </c>
      <c r="E107" s="41">
        <v>59809.232975999999</v>
      </c>
      <c r="F107" s="41">
        <v>59530.284397800002</v>
      </c>
      <c r="G107" s="41">
        <v>60179.9332459</v>
      </c>
      <c r="H107" s="41">
        <v>61074.059361300002</v>
      </c>
      <c r="I107" s="41">
        <v>60818.240745299998</v>
      </c>
      <c r="J107" s="41">
        <v>62334.277679500003</v>
      </c>
    </row>
    <row r="108" spans="1:10" ht="21" customHeight="1" x14ac:dyDescent="0.5">
      <c r="A108" s="2"/>
      <c r="B108" s="8" t="s">
        <v>88</v>
      </c>
      <c r="C108" s="12">
        <v>36509.26238</v>
      </c>
      <c r="D108" s="12">
        <v>37731.576659999999</v>
      </c>
      <c r="E108" s="12">
        <v>38032.854399999997</v>
      </c>
      <c r="F108" s="12">
        <v>38303.723619999997</v>
      </c>
      <c r="G108" s="12">
        <v>39034.300920000001</v>
      </c>
      <c r="H108" s="12">
        <v>39675.827559999998</v>
      </c>
      <c r="I108" s="12">
        <v>40199.227529999996</v>
      </c>
      <c r="J108" s="12">
        <v>40575.618148000001</v>
      </c>
    </row>
    <row r="109" spans="1:10" ht="21" customHeight="1" x14ac:dyDescent="0.5">
      <c r="A109" s="2"/>
      <c r="B109" s="8" t="s">
        <v>347</v>
      </c>
      <c r="C109" s="12">
        <v>8825.6464462999993</v>
      </c>
      <c r="D109" s="12">
        <v>8933.3670572999999</v>
      </c>
      <c r="E109" s="12">
        <v>9223.3404393000001</v>
      </c>
      <c r="F109" s="12">
        <v>8812.9137659000007</v>
      </c>
      <c r="G109" s="12">
        <v>8799.6773752000008</v>
      </c>
      <c r="H109" s="12">
        <v>8859.8930177000002</v>
      </c>
      <c r="I109" s="12">
        <v>8477.6091658999994</v>
      </c>
      <c r="J109" s="12">
        <v>9356.9127580999993</v>
      </c>
    </row>
    <row r="110" spans="1:10" ht="21" customHeight="1" x14ac:dyDescent="0.5">
      <c r="A110" s="2"/>
      <c r="B110" s="8" t="s">
        <v>348</v>
      </c>
      <c r="C110" s="12">
        <v>5815.2845600000001</v>
      </c>
      <c r="D110" s="12">
        <v>4753.3370199999999</v>
      </c>
      <c r="E110" s="12">
        <v>5051.7223000000004</v>
      </c>
      <c r="F110" s="12">
        <v>4973.3973500000002</v>
      </c>
      <c r="G110" s="12">
        <v>5756.8157300000003</v>
      </c>
      <c r="H110" s="12">
        <v>5583.4337500000001</v>
      </c>
      <c r="I110" s="12">
        <v>5513.7530699999998</v>
      </c>
      <c r="J110" s="12">
        <v>5808.8581409999997</v>
      </c>
    </row>
    <row r="111" spans="1:10" ht="21" customHeight="1" x14ac:dyDescent="0.5">
      <c r="A111" s="2"/>
      <c r="B111" s="8" t="s">
        <v>349</v>
      </c>
      <c r="C111" s="12">
        <v>326.01423999999997</v>
      </c>
      <c r="D111" s="12">
        <v>339.78764999999999</v>
      </c>
      <c r="E111" s="12">
        <v>293.94182000000001</v>
      </c>
      <c r="F111" s="12">
        <v>338.69139000000001</v>
      </c>
      <c r="G111" s="12">
        <v>346.58801</v>
      </c>
      <c r="H111" s="12">
        <v>344.04813000000001</v>
      </c>
      <c r="I111" s="12">
        <v>301.41406000000001</v>
      </c>
      <c r="J111" s="12">
        <v>303.85649799999999</v>
      </c>
    </row>
    <row r="112" spans="1:10" ht="21" customHeight="1" thickBot="1" x14ac:dyDescent="0.55000000000000004">
      <c r="A112" s="2"/>
      <c r="B112" s="8" t="s">
        <v>350</v>
      </c>
      <c r="C112" s="12">
        <v>3456.5602337</v>
      </c>
      <c r="D112" s="12">
        <v>3580.7674803</v>
      </c>
      <c r="E112" s="12">
        <v>3326.5024822999999</v>
      </c>
      <c r="F112" s="12">
        <v>3056.0180786000001</v>
      </c>
      <c r="G112" s="12">
        <v>3304.1034915999999</v>
      </c>
      <c r="H112" s="12">
        <v>3413.1322212999999</v>
      </c>
      <c r="I112" s="12">
        <v>3176.9840528999998</v>
      </c>
      <c r="J112" s="12">
        <v>2915.9449261999998</v>
      </c>
    </row>
    <row r="113" spans="1:10" ht="21" customHeight="1" thickBot="1" x14ac:dyDescent="0.55000000000000004">
      <c r="A113" s="2"/>
      <c r="B113" s="40" t="s">
        <v>234</v>
      </c>
      <c r="C113" s="41">
        <v>54932.76786</v>
      </c>
      <c r="D113" s="41">
        <v>55338.835867599999</v>
      </c>
      <c r="E113" s="41">
        <v>55928.361441599998</v>
      </c>
      <c r="F113" s="41">
        <v>55484.744204499999</v>
      </c>
      <c r="G113" s="41">
        <v>57241.485526800003</v>
      </c>
      <c r="H113" s="41">
        <v>57876.334679</v>
      </c>
      <c r="I113" s="41">
        <v>57668.987878799999</v>
      </c>
      <c r="J113" s="41">
        <v>58961.190471299997</v>
      </c>
    </row>
    <row r="114" spans="1:10" ht="21" customHeight="1" thickBot="1" x14ac:dyDescent="0.55000000000000004">
      <c r="A114" s="2"/>
      <c r="B114" s="40" t="s">
        <v>90</v>
      </c>
      <c r="C114" s="41">
        <v>3847.0325247999999</v>
      </c>
      <c r="D114" s="41">
        <v>3999.5443528999999</v>
      </c>
      <c r="E114" s="41">
        <v>3880.8715342999999</v>
      </c>
      <c r="F114" s="41">
        <v>4045.5401932999998</v>
      </c>
      <c r="G114" s="41">
        <v>2938.4477191999999</v>
      </c>
      <c r="H114" s="41">
        <v>3197.7246823</v>
      </c>
      <c r="I114" s="41">
        <v>3149.2528664000001</v>
      </c>
      <c r="J114" s="41">
        <v>3373.0872081000002</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38116.461311500003</v>
      </c>
      <c r="D117" s="12">
        <v>38411.945410100001</v>
      </c>
      <c r="E117" s="12">
        <v>38771.019291600001</v>
      </c>
      <c r="F117" s="12">
        <v>39143.069793100003</v>
      </c>
      <c r="G117" s="12">
        <v>39630.829684199998</v>
      </c>
      <c r="H117" s="12">
        <v>40426.743971700002</v>
      </c>
      <c r="I117" s="12">
        <v>40915.517338099999</v>
      </c>
      <c r="J117" s="12">
        <v>41979.670312299997</v>
      </c>
    </row>
    <row r="118" spans="1:10" ht="21" customHeight="1" x14ac:dyDescent="0.5">
      <c r="A118" s="2"/>
      <c r="B118" s="8" t="s">
        <v>14</v>
      </c>
      <c r="C118" s="12">
        <v>40869.466359999999</v>
      </c>
      <c r="D118" s="12">
        <v>42235.206429999998</v>
      </c>
      <c r="E118" s="12">
        <v>42706.740559999998</v>
      </c>
      <c r="F118" s="12">
        <v>43185.856019999999</v>
      </c>
      <c r="G118" s="12">
        <v>44039.575420000001</v>
      </c>
      <c r="H118" s="12">
        <v>44878.226051999998</v>
      </c>
      <c r="I118" s="12">
        <v>45656.748692099995</v>
      </c>
      <c r="J118" s="12">
        <v>46201.004455000002</v>
      </c>
    </row>
    <row r="119" spans="1:10" ht="21" customHeight="1" x14ac:dyDescent="0.5">
      <c r="A119" s="2"/>
      <c r="B119" s="8" t="s">
        <v>315</v>
      </c>
      <c r="C119" s="12">
        <v>36509.26238</v>
      </c>
      <c r="D119" s="12">
        <v>37731.576659999999</v>
      </c>
      <c r="E119" s="12">
        <v>38032.854399999997</v>
      </c>
      <c r="F119" s="12">
        <v>38303.723619999997</v>
      </c>
      <c r="G119" s="12">
        <v>39034.300920000001</v>
      </c>
      <c r="H119" s="12">
        <v>39675.827559999998</v>
      </c>
      <c r="I119" s="12">
        <v>40199.227529999996</v>
      </c>
      <c r="J119" s="12">
        <v>40575.618148000001</v>
      </c>
    </row>
    <row r="120" spans="1:10" ht="21" customHeight="1" thickBot="1" x14ac:dyDescent="0.55000000000000004">
      <c r="A120" s="2"/>
      <c r="B120" s="129" t="s">
        <v>316</v>
      </c>
      <c r="C120" s="130">
        <v>4360.2039800000002</v>
      </c>
      <c r="D120" s="130">
        <v>4503.6297699999996</v>
      </c>
      <c r="E120" s="130">
        <v>4673.88616</v>
      </c>
      <c r="F120" s="130">
        <v>4882.1324000000004</v>
      </c>
      <c r="G120" s="130">
        <v>5005.2745000000004</v>
      </c>
      <c r="H120" s="130">
        <v>5202.3984920000003</v>
      </c>
      <c r="I120" s="130">
        <v>5457.5211620999999</v>
      </c>
      <c r="J120" s="130">
        <v>5625.3863069999998</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2.4380726246374023</v>
      </c>
      <c r="D124" s="19">
        <v>2.2390505015900417</v>
      </c>
      <c r="E124" s="19">
        <v>2.2701972771121972</v>
      </c>
      <c r="F124" s="19">
        <v>2.2742858818426765</v>
      </c>
      <c r="G124" s="19">
        <v>2.1221243076419642</v>
      </c>
      <c r="H124" s="19">
        <v>2.1317319574579061</v>
      </c>
      <c r="I124" s="19">
        <v>1.9866018577148596</v>
      </c>
      <c r="J124" s="19">
        <v>1.9857062643690748</v>
      </c>
    </row>
    <row r="125" spans="1:10" ht="21" customHeight="1" x14ac:dyDescent="0.5">
      <c r="A125" s="2"/>
      <c r="B125" s="8" t="s">
        <v>23</v>
      </c>
      <c r="C125" s="12">
        <v>81.123125048974714</v>
      </c>
      <c r="D125" s="12">
        <v>80.142168954237178</v>
      </c>
      <c r="E125" s="12">
        <v>78.438087237093228</v>
      </c>
      <c r="F125" s="12">
        <v>78.094704736489831</v>
      </c>
      <c r="G125" s="12">
        <v>80.540928526201625</v>
      </c>
      <c r="H125" s="12">
        <v>81.205929619153594</v>
      </c>
      <c r="I125" s="12">
        <v>84.745006874618738</v>
      </c>
      <c r="J125" s="12">
        <v>81.236385240613501</v>
      </c>
    </row>
    <row r="126" spans="1:10" ht="21" customHeight="1" thickBot="1" x14ac:dyDescent="0.55000000000000004">
      <c r="A126" s="2"/>
      <c r="B126" s="134" t="s">
        <v>24</v>
      </c>
      <c r="C126" s="139">
        <v>0.17247544736287523</v>
      </c>
      <c r="D126" s="139">
        <v>0.11084447870629026</v>
      </c>
      <c r="E126" s="139">
        <v>6.7610470385595631E-2</v>
      </c>
      <c r="F126" s="139">
        <v>2.6382398708808461E-2</v>
      </c>
      <c r="G126" s="139">
        <v>-2.3901841062204623E-2</v>
      </c>
      <c r="H126" s="139">
        <v>-1.9686526820966675E-4</v>
      </c>
      <c r="I126" s="139">
        <v>5.14674009541754E-5</v>
      </c>
      <c r="J126" s="139">
        <v>-1.7711483049828024E-2</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dimension ref="A1:J1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355</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4685.1093042000002</v>
      </c>
      <c r="D8" s="88">
        <v>4360.6927902999996</v>
      </c>
      <c r="E8" s="88">
        <v>324.41651390000061</v>
      </c>
      <c r="F8" s="123">
        <v>7.4395636083706309</v>
      </c>
      <c r="G8" s="5"/>
      <c r="H8" s="5"/>
      <c r="I8" s="5"/>
      <c r="J8" s="5"/>
    </row>
    <row r="9" spans="1:10" ht="21" customHeight="1" x14ac:dyDescent="0.5">
      <c r="A9" s="2"/>
      <c r="B9" s="11" t="s">
        <v>137</v>
      </c>
      <c r="C9" s="88">
        <v>804.38802250000003</v>
      </c>
      <c r="D9" s="88">
        <v>902.3200124</v>
      </c>
      <c r="E9" s="88">
        <v>-97.931989899999962</v>
      </c>
      <c r="F9" s="123">
        <v>-10.853354525465912</v>
      </c>
      <c r="G9" s="5"/>
      <c r="H9" s="5"/>
      <c r="I9" s="5"/>
      <c r="J9" s="5"/>
    </row>
    <row r="10" spans="1:10" ht="21" customHeight="1" x14ac:dyDescent="0.5">
      <c r="A10" s="2"/>
      <c r="B10" s="11" t="s">
        <v>138</v>
      </c>
      <c r="C10" s="88">
        <v>-38.5024047</v>
      </c>
      <c r="D10" s="88">
        <v>-23.944053700000001</v>
      </c>
      <c r="E10" s="88">
        <v>-14.558350999999998</v>
      </c>
      <c r="F10" s="123">
        <v>60.801530026638709</v>
      </c>
      <c r="G10" s="5"/>
      <c r="H10" s="5"/>
      <c r="I10" s="5"/>
      <c r="J10" s="5"/>
    </row>
    <row r="11" spans="1:10" ht="21" customHeight="1" x14ac:dyDescent="0.5">
      <c r="A11" s="2"/>
      <c r="B11" s="11" t="s">
        <v>139</v>
      </c>
      <c r="C11" s="88">
        <v>474.16618160000002</v>
      </c>
      <c r="D11" s="88">
        <v>405.08973000000003</v>
      </c>
      <c r="E11" s="88">
        <v>69.076451599999984</v>
      </c>
      <c r="F11" s="123">
        <v>17.052135979848213</v>
      </c>
      <c r="G11" s="5"/>
      <c r="H11" s="5"/>
      <c r="I11" s="5"/>
      <c r="J11" s="5"/>
    </row>
    <row r="12" spans="1:10" ht="21" customHeight="1" x14ac:dyDescent="0.5">
      <c r="A12" s="2"/>
      <c r="B12" s="37" t="s">
        <v>94</v>
      </c>
      <c r="C12" s="38">
        <v>5925.1611036000004</v>
      </c>
      <c r="D12" s="38">
        <v>5644.1584789999997</v>
      </c>
      <c r="E12" s="38">
        <v>281.00262460000067</v>
      </c>
      <c r="F12" s="39">
        <v>4.9786451894558983</v>
      </c>
      <c r="G12" s="5"/>
      <c r="H12" s="5"/>
      <c r="I12" s="5"/>
      <c r="J12" s="5"/>
    </row>
    <row r="13" spans="1:10" ht="21" customHeight="1" x14ac:dyDescent="0.5">
      <c r="A13" s="2"/>
      <c r="B13" s="11" t="s">
        <v>141</v>
      </c>
      <c r="C13" s="88">
        <v>-2611.1999522000001</v>
      </c>
      <c r="D13" s="88">
        <v>-2604.4424811999997</v>
      </c>
      <c r="E13" s="88">
        <v>-6.7574710000003506</v>
      </c>
      <c r="F13" s="123">
        <v>0.25945940633278408</v>
      </c>
      <c r="G13" s="5"/>
      <c r="H13" s="5"/>
      <c r="I13" s="5"/>
      <c r="J13" s="5"/>
    </row>
    <row r="14" spans="1:10" ht="21" customHeight="1" x14ac:dyDescent="0.5">
      <c r="A14" s="2"/>
      <c r="B14" s="11" t="s">
        <v>142</v>
      </c>
      <c r="C14" s="88">
        <v>-287.52365930000002</v>
      </c>
      <c r="D14" s="88">
        <v>-243.45424969999999</v>
      </c>
      <c r="E14" s="88">
        <v>-44.069409600000029</v>
      </c>
      <c r="F14" s="123">
        <v>18.101721228651869</v>
      </c>
      <c r="G14" s="5"/>
      <c r="H14" s="5"/>
      <c r="I14" s="5"/>
      <c r="J14" s="5"/>
    </row>
    <row r="15" spans="1:10" ht="21" customHeight="1" x14ac:dyDescent="0.5">
      <c r="A15" s="2"/>
      <c r="B15" s="37" t="s">
        <v>95</v>
      </c>
      <c r="C15" s="38">
        <v>3026.4374920999999</v>
      </c>
      <c r="D15" s="38">
        <v>2796.2617481000002</v>
      </c>
      <c r="E15" s="38">
        <v>230.17574399999967</v>
      </c>
      <c r="F15" s="39">
        <v>8.2315521483780678</v>
      </c>
      <c r="G15" s="5"/>
      <c r="H15" s="5"/>
      <c r="I15" s="5"/>
      <c r="J15" s="5"/>
    </row>
    <row r="16" spans="1:10" ht="21" customHeight="1" x14ac:dyDescent="0.5">
      <c r="A16" s="2"/>
      <c r="B16" s="11" t="s">
        <v>143</v>
      </c>
      <c r="C16" s="88">
        <v>-1362.5435806999999</v>
      </c>
      <c r="D16" s="88">
        <v>-1208.983252</v>
      </c>
      <c r="E16" s="88">
        <v>-153.5603286999999</v>
      </c>
      <c r="F16" s="123">
        <v>12.701609261002393</v>
      </c>
      <c r="G16" s="5"/>
      <c r="H16" s="5"/>
      <c r="I16" s="5"/>
      <c r="J16" s="5"/>
    </row>
    <row r="17" spans="1:10" ht="21" customHeight="1" x14ac:dyDescent="0.5">
      <c r="A17" s="2"/>
      <c r="B17" s="11" t="s">
        <v>144</v>
      </c>
      <c r="C17" s="88">
        <v>-266.21680779999997</v>
      </c>
      <c r="D17" s="88">
        <v>-456.29562040000002</v>
      </c>
      <c r="E17" s="88">
        <v>190.07881260000005</v>
      </c>
      <c r="F17" s="123">
        <v>-41.656944336518563</v>
      </c>
      <c r="G17" s="5"/>
      <c r="H17" s="5"/>
      <c r="I17" s="5"/>
      <c r="J17" s="5"/>
    </row>
    <row r="18" spans="1:10" ht="21" customHeight="1" x14ac:dyDescent="0.5">
      <c r="A18" s="2"/>
      <c r="B18" s="37" t="s">
        <v>96</v>
      </c>
      <c r="C18" s="38">
        <v>1397.6771036</v>
      </c>
      <c r="D18" s="38">
        <v>1130.9828757</v>
      </c>
      <c r="E18" s="38">
        <v>266.69422789999999</v>
      </c>
      <c r="F18" s="39">
        <v>23.580748535642922</v>
      </c>
      <c r="G18" s="5"/>
      <c r="H18" s="5"/>
      <c r="I18" s="5"/>
      <c r="J18" s="5"/>
    </row>
    <row r="19" spans="1:10" ht="21" customHeight="1" x14ac:dyDescent="0.5">
      <c r="A19" s="2"/>
      <c r="B19" s="11" t="s">
        <v>145</v>
      </c>
      <c r="C19" s="88">
        <v>-321.51199450000001</v>
      </c>
      <c r="D19" s="88">
        <v>-255.4617537</v>
      </c>
      <c r="E19" s="88">
        <v>-66.050240800000012</v>
      </c>
      <c r="F19" s="123">
        <v>25.855236583698442</v>
      </c>
      <c r="G19" s="5"/>
      <c r="H19" s="5"/>
      <c r="I19" s="5"/>
      <c r="J19" s="5"/>
    </row>
    <row r="20" spans="1:10" ht="21" customHeight="1" x14ac:dyDescent="0.5">
      <c r="A20" s="2"/>
      <c r="B20" s="37" t="s">
        <v>146</v>
      </c>
      <c r="C20" s="38">
        <v>1076.1651091000001</v>
      </c>
      <c r="D20" s="38">
        <v>875.52112199999999</v>
      </c>
      <c r="E20" s="38">
        <v>200.64398710000012</v>
      </c>
      <c r="F20" s="39">
        <v>22.917092695794508</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1076.1651091000001</v>
      </c>
      <c r="D22" s="38">
        <v>875.52112199999999</v>
      </c>
      <c r="E22" s="38">
        <v>200.64398710000012</v>
      </c>
      <c r="F22" s="39">
        <v>22.917092695794508</v>
      </c>
      <c r="G22" s="5"/>
      <c r="H22" s="5"/>
      <c r="I22" s="5"/>
      <c r="J22" s="5"/>
    </row>
    <row r="23" spans="1:10" ht="21" customHeight="1" thickBot="1" x14ac:dyDescent="0.55000000000000004">
      <c r="A23" s="2"/>
      <c r="B23" s="11" t="s">
        <v>149</v>
      </c>
      <c r="C23" s="88">
        <v>-304.27100999999999</v>
      </c>
      <c r="D23" s="88">
        <v>-233.59527990000001</v>
      </c>
      <c r="E23" s="88">
        <v>-70.675730099999981</v>
      </c>
      <c r="F23" s="123">
        <v>30.255632789436333</v>
      </c>
      <c r="G23" s="5"/>
      <c r="H23" s="5"/>
      <c r="I23" s="5"/>
      <c r="J23" s="5"/>
    </row>
    <row r="24" spans="1:10" ht="21" customHeight="1" thickBot="1" x14ac:dyDescent="0.55000000000000004">
      <c r="A24" s="2"/>
      <c r="B24" s="40" t="s">
        <v>105</v>
      </c>
      <c r="C24" s="41">
        <v>771.89409909999995</v>
      </c>
      <c r="D24" s="41">
        <v>641.92584209999995</v>
      </c>
      <c r="E24" s="41">
        <v>129.96825699999999</v>
      </c>
      <c r="F24" s="42">
        <v>20.246615492970509</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139322.4477467</v>
      </c>
      <c r="D32" s="12">
        <v>137037.7038363</v>
      </c>
      <c r="E32" s="12">
        <v>2284.7439103999932</v>
      </c>
      <c r="F32" s="13">
        <v>1.6672374437397615</v>
      </c>
      <c r="G32" s="5"/>
      <c r="H32" s="5"/>
      <c r="I32" s="5"/>
      <c r="J32" s="5"/>
    </row>
    <row r="33" spans="1:10" ht="21" customHeight="1" x14ac:dyDescent="0.5">
      <c r="A33" s="2"/>
      <c r="B33" s="8" t="s">
        <v>343</v>
      </c>
      <c r="C33" s="12">
        <v>16077.947815</v>
      </c>
      <c r="D33" s="12">
        <v>19185.0118802</v>
      </c>
      <c r="E33" s="12">
        <v>-3107.0640652000002</v>
      </c>
      <c r="F33" s="13">
        <v>-16.195267871617339</v>
      </c>
      <c r="G33" s="5"/>
      <c r="H33" s="5"/>
      <c r="I33" s="5"/>
      <c r="J33" s="5"/>
    </row>
    <row r="34" spans="1:10" ht="21" customHeight="1" x14ac:dyDescent="0.5">
      <c r="A34" s="2"/>
      <c r="B34" s="8" t="s">
        <v>344</v>
      </c>
      <c r="C34" s="12">
        <v>8509.8537249000001</v>
      </c>
      <c r="D34" s="12">
        <v>6309.6033598000004</v>
      </c>
      <c r="E34" s="12">
        <v>2200.2503650999997</v>
      </c>
      <c r="F34" s="13">
        <v>34.871452920770324</v>
      </c>
      <c r="G34" s="5"/>
      <c r="H34" s="5"/>
      <c r="I34" s="5"/>
      <c r="J34" s="5"/>
    </row>
    <row r="35" spans="1:10" ht="21" customHeight="1" x14ac:dyDescent="0.5">
      <c r="A35" s="2"/>
      <c r="B35" s="8" t="s">
        <v>345</v>
      </c>
      <c r="C35" s="12">
        <v>126.426815</v>
      </c>
      <c r="D35" s="12">
        <v>128.11393000000001</v>
      </c>
      <c r="E35" s="12">
        <v>-1.6871150000000057</v>
      </c>
      <c r="F35" s="13">
        <v>-1.3168864619171432</v>
      </c>
      <c r="G35" s="5"/>
      <c r="H35" s="5"/>
      <c r="I35" s="5"/>
      <c r="J35" s="5"/>
    </row>
    <row r="36" spans="1:10" ht="21" customHeight="1" thickBot="1" x14ac:dyDescent="0.55000000000000004">
      <c r="A36" s="2"/>
      <c r="B36" s="8" t="s">
        <v>346</v>
      </c>
      <c r="C36" s="12">
        <v>12087.965753099999</v>
      </c>
      <c r="D36" s="12">
        <v>11114.94982</v>
      </c>
      <c r="E36" s="12">
        <v>973.01593309999953</v>
      </c>
      <c r="F36" s="13">
        <v>8.7541189916051234</v>
      </c>
      <c r="G36" s="5"/>
      <c r="H36" s="5"/>
      <c r="I36" s="5"/>
      <c r="J36" s="5"/>
    </row>
    <row r="37" spans="1:10" ht="21" customHeight="1" thickBot="1" x14ac:dyDescent="0.55000000000000004">
      <c r="A37" s="2"/>
      <c r="B37" s="40" t="s">
        <v>86</v>
      </c>
      <c r="C37" s="41">
        <v>176124.64185469999</v>
      </c>
      <c r="D37" s="41">
        <v>173775.38282629999</v>
      </c>
      <c r="E37" s="41">
        <v>2349.2590284000034</v>
      </c>
      <c r="F37" s="42">
        <v>1.3518940313590007</v>
      </c>
      <c r="G37" s="5"/>
      <c r="H37" s="5"/>
      <c r="I37" s="5"/>
      <c r="J37" s="5"/>
    </row>
    <row r="38" spans="1:10" ht="21" customHeight="1" x14ac:dyDescent="0.5">
      <c r="A38" s="2"/>
      <c r="B38" s="8" t="s">
        <v>88</v>
      </c>
      <c r="C38" s="12">
        <v>82359.055311100004</v>
      </c>
      <c r="D38" s="12">
        <v>81375.508050000004</v>
      </c>
      <c r="E38" s="12">
        <v>983.54726110000047</v>
      </c>
      <c r="F38" s="13">
        <v>1.2086526826913009</v>
      </c>
      <c r="G38" s="5"/>
      <c r="H38" s="5"/>
      <c r="I38" s="5"/>
      <c r="J38" s="5"/>
    </row>
    <row r="39" spans="1:10" ht="21" customHeight="1" x14ac:dyDescent="0.5">
      <c r="A39" s="2"/>
      <c r="B39" s="8" t="s">
        <v>347</v>
      </c>
      <c r="C39" s="12">
        <v>26820.050469199999</v>
      </c>
      <c r="D39" s="12">
        <v>28119.842464699999</v>
      </c>
      <c r="E39" s="12">
        <v>-1299.7919954999998</v>
      </c>
      <c r="F39" s="13">
        <v>-4.6223302891247791</v>
      </c>
      <c r="G39" s="5"/>
      <c r="H39" s="5"/>
      <c r="I39" s="5"/>
      <c r="J39" s="5"/>
    </row>
    <row r="40" spans="1:10" ht="21" customHeight="1" x14ac:dyDescent="0.5">
      <c r="A40" s="2"/>
      <c r="B40" s="8" t="s">
        <v>348</v>
      </c>
      <c r="C40" s="12">
        <v>45494.147188299998</v>
      </c>
      <c r="D40" s="12">
        <v>43137.083229999997</v>
      </c>
      <c r="E40" s="12">
        <v>2357.0639583000011</v>
      </c>
      <c r="F40" s="13">
        <v>5.4641245578253743</v>
      </c>
      <c r="G40" s="5"/>
      <c r="H40" s="5"/>
      <c r="I40" s="5"/>
      <c r="J40" s="5"/>
    </row>
    <row r="41" spans="1:10" ht="21" customHeight="1" x14ac:dyDescent="0.5">
      <c r="A41" s="2"/>
      <c r="B41" s="8" t="s">
        <v>349</v>
      </c>
      <c r="C41" s="12">
        <v>2014.1070520000001</v>
      </c>
      <c r="D41" s="12">
        <v>1917.5823998000001</v>
      </c>
      <c r="E41" s="12">
        <v>96.524652199999991</v>
      </c>
      <c r="F41" s="13">
        <v>5.0336638576818036</v>
      </c>
      <c r="G41" s="5"/>
      <c r="H41" s="5"/>
      <c r="I41" s="5"/>
      <c r="J41" s="5"/>
    </row>
    <row r="42" spans="1:10" ht="21" customHeight="1" thickBot="1" x14ac:dyDescent="0.55000000000000004">
      <c r="A42" s="2"/>
      <c r="B42" s="8" t="s">
        <v>350</v>
      </c>
      <c r="C42" s="12">
        <v>6208.4591099999998</v>
      </c>
      <c r="D42" s="12">
        <v>5713.6314499999999</v>
      </c>
      <c r="E42" s="12">
        <v>494.82765999999992</v>
      </c>
      <c r="F42" s="13">
        <v>8.6604756419842222</v>
      </c>
      <c r="G42" s="5"/>
      <c r="H42" s="5"/>
      <c r="I42" s="5"/>
      <c r="J42" s="5"/>
    </row>
    <row r="43" spans="1:10" ht="21" customHeight="1" thickBot="1" x14ac:dyDescent="0.55000000000000004">
      <c r="A43" s="2"/>
      <c r="B43" s="40" t="s">
        <v>234</v>
      </c>
      <c r="C43" s="41">
        <v>162895.81913059999</v>
      </c>
      <c r="D43" s="41">
        <v>160263.64759450001</v>
      </c>
      <c r="E43" s="41">
        <v>2632.1715360999806</v>
      </c>
      <c r="F43" s="42">
        <v>1.6424008660778244</v>
      </c>
      <c r="G43" s="5"/>
      <c r="H43" s="5"/>
      <c r="I43" s="5"/>
      <c r="J43" s="5"/>
    </row>
    <row r="44" spans="1:10" ht="21" customHeight="1" thickBot="1" x14ac:dyDescent="0.55000000000000004">
      <c r="A44" s="2"/>
      <c r="B44" s="40" t="s">
        <v>90</v>
      </c>
      <c r="C44" s="41">
        <v>13228.8227241</v>
      </c>
      <c r="D44" s="41">
        <v>13511.735231299999</v>
      </c>
      <c r="E44" s="41">
        <v>-282.9125071999988</v>
      </c>
      <c r="F44" s="42">
        <v>-2.0938280861560301</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142476.96014730001</v>
      </c>
      <c r="D47" s="12">
        <v>139927.46811089999</v>
      </c>
      <c r="E47" s="12">
        <v>2549.4920364000136</v>
      </c>
      <c r="F47" s="13">
        <v>1.8220096960372392</v>
      </c>
      <c r="G47" s="5"/>
      <c r="H47" s="5"/>
      <c r="I47" s="5"/>
      <c r="J47" s="5"/>
    </row>
    <row r="48" spans="1:10" ht="21" customHeight="1" x14ac:dyDescent="0.5">
      <c r="A48" s="2"/>
      <c r="B48" s="8" t="s">
        <v>14</v>
      </c>
      <c r="C48" s="12">
        <v>87559.180291099998</v>
      </c>
      <c r="D48" s="12">
        <v>85875.591180000003</v>
      </c>
      <c r="E48" s="12">
        <v>1683.5891110999946</v>
      </c>
      <c r="F48" s="13">
        <v>1.9604978410816392</v>
      </c>
      <c r="G48" s="5"/>
      <c r="H48" s="5"/>
      <c r="I48" s="5"/>
      <c r="J48" s="5"/>
    </row>
    <row r="49" spans="1:10" ht="21" customHeight="1" x14ac:dyDescent="0.5">
      <c r="A49" s="2"/>
      <c r="B49" s="8" t="s">
        <v>315</v>
      </c>
      <c r="C49" s="12">
        <v>82359.055311100004</v>
      </c>
      <c r="D49" s="12">
        <v>81375.508050000004</v>
      </c>
      <c r="E49" s="12">
        <v>983.54726110000047</v>
      </c>
      <c r="F49" s="13">
        <v>1.2086526826913009</v>
      </c>
      <c r="G49" s="5"/>
      <c r="H49" s="5"/>
      <c r="I49" s="5"/>
      <c r="J49" s="5"/>
    </row>
    <row r="50" spans="1:10" ht="21" customHeight="1" thickBot="1" x14ac:dyDescent="0.55000000000000004">
      <c r="A50" s="2"/>
      <c r="B50" s="129" t="s">
        <v>316</v>
      </c>
      <c r="C50" s="130">
        <v>5200.1249799999996</v>
      </c>
      <c r="D50" s="130">
        <v>4500.08313</v>
      </c>
      <c r="E50" s="130">
        <v>700.04184999999961</v>
      </c>
      <c r="F50" s="131">
        <v>15.556198180721157</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6.7107302659611321</v>
      </c>
      <c r="D55" s="13">
        <v>5.5331733389807543</v>
      </c>
      <c r="E55" s="226">
        <v>1.1775569269803778</v>
      </c>
      <c r="F55" s="25"/>
      <c r="G55" s="5"/>
      <c r="H55" s="5"/>
      <c r="I55" s="5"/>
      <c r="J55" s="5"/>
    </row>
    <row r="56" spans="1:10" ht="21" customHeight="1" x14ac:dyDescent="0.5">
      <c r="A56" s="2"/>
      <c r="B56" s="8" t="s">
        <v>25</v>
      </c>
      <c r="C56" s="13">
        <v>48.922275037193472</v>
      </c>
      <c r="D56" s="13">
        <v>50.457419675511559</v>
      </c>
      <c r="E56" s="226">
        <v>-1.5351446383180871</v>
      </c>
      <c r="F56" s="25"/>
      <c r="G56" s="5"/>
      <c r="H56" s="5"/>
      <c r="I56" s="5"/>
      <c r="J56" s="5"/>
    </row>
    <row r="57" spans="1:10" ht="21" customHeight="1" x14ac:dyDescent="0.5">
      <c r="A57" s="2"/>
      <c r="B57" s="8" t="s">
        <v>22</v>
      </c>
      <c r="C57" s="19">
        <v>2.5286011984549175</v>
      </c>
      <c r="D57" s="19">
        <v>2.4959294851528817</v>
      </c>
      <c r="E57" s="227">
        <v>3.2671713302035776E-2</v>
      </c>
      <c r="F57" s="25"/>
      <c r="G57" s="5"/>
      <c r="H57" s="5"/>
      <c r="I57" s="5"/>
      <c r="J57" s="5"/>
    </row>
    <row r="58" spans="1:10" ht="21" customHeight="1" x14ac:dyDescent="0.5">
      <c r="A58" s="2"/>
      <c r="B58" s="8" t="s">
        <v>23</v>
      </c>
      <c r="C58" s="12">
        <v>87.343887089245655</v>
      </c>
      <c r="D58" s="12">
        <v>82.51694844310768</v>
      </c>
      <c r="E58" s="255">
        <v>4.8269386461379753</v>
      </c>
      <c r="F58" s="25"/>
      <c r="G58" s="5"/>
      <c r="H58" s="5"/>
      <c r="I58" s="5"/>
      <c r="J58" s="5"/>
    </row>
    <row r="59" spans="1:10" ht="21" customHeight="1" x14ac:dyDescent="0.5">
      <c r="A59" s="2"/>
      <c r="B59" s="8" t="s">
        <v>132</v>
      </c>
      <c r="C59" s="12">
        <v>298</v>
      </c>
      <c r="D59" s="12">
        <v>326</v>
      </c>
      <c r="E59" s="12">
        <v>-28</v>
      </c>
      <c r="F59" s="13">
        <v>-8.5889570552147241</v>
      </c>
      <c r="G59" s="5"/>
      <c r="H59" s="5"/>
      <c r="I59" s="5"/>
      <c r="J59" s="5"/>
    </row>
    <row r="60" spans="1:10" ht="21" customHeight="1" thickBot="1" x14ac:dyDescent="0.55000000000000004">
      <c r="A60" s="2"/>
      <c r="B60" s="134" t="s">
        <v>319</v>
      </c>
      <c r="C60" s="135">
        <v>19892.525000000001</v>
      </c>
      <c r="D60" s="135">
        <v>19549.525000000001</v>
      </c>
      <c r="E60" s="135">
        <v>343</v>
      </c>
      <c r="F60" s="136">
        <v>1.7545183322868456</v>
      </c>
      <c r="G60" s="5"/>
      <c r="H60" s="5"/>
      <c r="I60" s="5"/>
      <c r="J60" s="5"/>
    </row>
    <row r="61" spans="1:10" ht="21" customHeight="1" x14ac:dyDescent="0.5">
      <c r="A61" s="2"/>
      <c r="B61" s="8"/>
      <c r="C61" s="15"/>
      <c r="D61" s="15"/>
      <c r="E61" s="15"/>
      <c r="F61" s="117"/>
      <c r="G61" s="5"/>
      <c r="H61" s="5"/>
      <c r="I61" s="5"/>
      <c r="J61" s="5"/>
    </row>
    <row r="62" spans="1:10" ht="21" customHeight="1" x14ac:dyDescent="0.5">
      <c r="A62" s="2"/>
      <c r="B62" s="14" t="s">
        <v>158</v>
      </c>
      <c r="C62" s="15"/>
      <c r="D62" s="15"/>
      <c r="E62" s="15"/>
      <c r="F62" s="117"/>
      <c r="G62" s="5"/>
      <c r="H62" s="5"/>
      <c r="I62" s="5"/>
      <c r="J62" s="5"/>
    </row>
    <row r="63" spans="1:10" ht="21" customHeight="1" x14ac:dyDescent="0.5">
      <c r="A63" s="2"/>
      <c r="B63" s="14" t="s">
        <v>321</v>
      </c>
      <c r="C63" s="15"/>
      <c r="D63" s="15"/>
      <c r="E63" s="15"/>
      <c r="F63" s="117"/>
      <c r="G63" s="5"/>
      <c r="H63" s="5"/>
      <c r="I63" s="5"/>
      <c r="J63" s="5"/>
    </row>
    <row r="64" spans="1:10" ht="23" x14ac:dyDescent="0.5">
      <c r="A64" s="2"/>
      <c r="B64" s="14" t="s">
        <v>322</v>
      </c>
      <c r="C64" s="15"/>
      <c r="D64" s="15"/>
      <c r="E64" s="15"/>
      <c r="F64" s="117"/>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355</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1094.5719125999999</v>
      </c>
      <c r="D78" s="88">
        <v>1092.2302479</v>
      </c>
      <c r="E78" s="88">
        <v>1068.862764</v>
      </c>
      <c r="F78" s="88">
        <v>1105.0278657999997</v>
      </c>
      <c r="G78" s="88">
        <v>1111.8434055</v>
      </c>
      <c r="H78" s="88">
        <v>1154.5005697999998</v>
      </c>
      <c r="I78" s="88">
        <v>1206.5086747</v>
      </c>
      <c r="J78" s="88">
        <v>1212.2566542000004</v>
      </c>
    </row>
    <row r="79" spans="1:10" ht="21" customHeight="1" x14ac:dyDescent="0.5">
      <c r="A79" s="2"/>
      <c r="B79" s="11" t="s">
        <v>137</v>
      </c>
      <c r="C79" s="88">
        <v>219.76656410000001</v>
      </c>
      <c r="D79" s="88">
        <v>231.10696449999998</v>
      </c>
      <c r="E79" s="88">
        <v>229.25020200000006</v>
      </c>
      <c r="F79" s="88">
        <v>222.19628179999995</v>
      </c>
      <c r="G79" s="88">
        <v>187.60874039999999</v>
      </c>
      <c r="H79" s="88">
        <v>184.88145280000003</v>
      </c>
      <c r="I79" s="88">
        <v>198.34076689999995</v>
      </c>
      <c r="J79" s="88">
        <v>233.55706240000006</v>
      </c>
    </row>
    <row r="80" spans="1:10" ht="21" customHeight="1" x14ac:dyDescent="0.5">
      <c r="A80" s="2"/>
      <c r="B80" s="11" t="s">
        <v>138</v>
      </c>
      <c r="C80" s="88">
        <v>4.0384900999999997</v>
      </c>
      <c r="D80" s="88">
        <v>6.1330098000000008</v>
      </c>
      <c r="E80" s="88">
        <v>-2.5139261000000008</v>
      </c>
      <c r="F80" s="88">
        <v>-31.601627499999999</v>
      </c>
      <c r="G80" s="88">
        <v>-4.4405773999999996</v>
      </c>
      <c r="H80" s="88">
        <v>-16.002610400000002</v>
      </c>
      <c r="I80" s="88">
        <v>-24.856092100000001</v>
      </c>
      <c r="J80" s="88">
        <v>6.7968752000000023</v>
      </c>
    </row>
    <row r="81" spans="1:10" ht="21" customHeight="1" x14ac:dyDescent="0.5">
      <c r="A81" s="2"/>
      <c r="B81" s="11" t="s">
        <v>139</v>
      </c>
      <c r="C81" s="88">
        <v>56.414430100000004</v>
      </c>
      <c r="D81" s="88">
        <v>114.26990979999999</v>
      </c>
      <c r="E81" s="88">
        <v>102.72357019999998</v>
      </c>
      <c r="F81" s="88">
        <v>131.68181990000005</v>
      </c>
      <c r="G81" s="88">
        <v>107.45959000000001</v>
      </c>
      <c r="H81" s="88">
        <v>100.96033999999999</v>
      </c>
      <c r="I81" s="88">
        <v>123.5219299</v>
      </c>
      <c r="J81" s="88">
        <v>142.22432170000002</v>
      </c>
    </row>
    <row r="82" spans="1:10" ht="21" customHeight="1" x14ac:dyDescent="0.5">
      <c r="A82" s="2"/>
      <c r="B82" s="37" t="s">
        <v>94</v>
      </c>
      <c r="C82" s="38">
        <v>1374.7913969000001</v>
      </c>
      <c r="D82" s="38">
        <v>1443.7401319999999</v>
      </c>
      <c r="E82" s="38">
        <v>1398.3226101</v>
      </c>
      <c r="F82" s="38">
        <v>1427.3043399999997</v>
      </c>
      <c r="G82" s="38">
        <v>1402.4711585</v>
      </c>
      <c r="H82" s="38">
        <v>1424.3397522</v>
      </c>
      <c r="I82" s="38">
        <v>1503.5152793999996</v>
      </c>
      <c r="J82" s="38">
        <v>1594.8349135000008</v>
      </c>
    </row>
    <row r="83" spans="1:10" ht="21" customHeight="1" x14ac:dyDescent="0.5">
      <c r="A83" s="2"/>
      <c r="B83" s="11" t="s">
        <v>141</v>
      </c>
      <c r="C83" s="88">
        <v>-664.55373670000017</v>
      </c>
      <c r="D83" s="88">
        <v>-654.70525489999977</v>
      </c>
      <c r="E83" s="88">
        <v>-656.4867870999999</v>
      </c>
      <c r="F83" s="88">
        <v>-628.6967024999999</v>
      </c>
      <c r="G83" s="88">
        <v>-666.66042360000006</v>
      </c>
      <c r="H83" s="88">
        <v>-659.69675340000003</v>
      </c>
      <c r="I83" s="88">
        <v>-651.84053879999988</v>
      </c>
      <c r="J83" s="88">
        <v>-633.00223640000013</v>
      </c>
    </row>
    <row r="84" spans="1:10" ht="21" customHeight="1" x14ac:dyDescent="0.5">
      <c r="A84" s="2"/>
      <c r="B84" s="11" t="s">
        <v>142</v>
      </c>
      <c r="C84" s="88">
        <v>-30.912239799999998</v>
      </c>
      <c r="D84" s="88">
        <v>-79.397791300000009</v>
      </c>
      <c r="E84" s="88">
        <v>-39.073979199999997</v>
      </c>
      <c r="F84" s="88">
        <v>-94.070239399999991</v>
      </c>
      <c r="G84" s="88">
        <v>-42.428319799999997</v>
      </c>
      <c r="H84" s="88">
        <v>-102.4213014</v>
      </c>
      <c r="I84" s="88">
        <v>-46.353000699999996</v>
      </c>
      <c r="J84" s="88">
        <v>-96.321037400000023</v>
      </c>
    </row>
    <row r="85" spans="1:10" ht="21" customHeight="1" x14ac:dyDescent="0.5">
      <c r="A85" s="2"/>
      <c r="B85" s="37" t="s">
        <v>95</v>
      </c>
      <c r="C85" s="38">
        <v>679.32542039999998</v>
      </c>
      <c r="D85" s="38">
        <v>709.63708580000002</v>
      </c>
      <c r="E85" s="38">
        <v>702.76184379999995</v>
      </c>
      <c r="F85" s="38">
        <v>704.53739810000025</v>
      </c>
      <c r="G85" s="38">
        <v>693.3824151</v>
      </c>
      <c r="H85" s="38">
        <v>662.22169739999993</v>
      </c>
      <c r="I85" s="38">
        <v>805.32173990000024</v>
      </c>
      <c r="J85" s="38">
        <v>865.51163969999971</v>
      </c>
    </row>
    <row r="86" spans="1:10" ht="21" customHeight="1" x14ac:dyDescent="0.5">
      <c r="A86" s="2"/>
      <c r="B86" s="11" t="s">
        <v>143</v>
      </c>
      <c r="C86" s="88">
        <v>-275.7394324</v>
      </c>
      <c r="D86" s="88">
        <v>-308.43540899999999</v>
      </c>
      <c r="E86" s="88">
        <v>-279.4696586</v>
      </c>
      <c r="F86" s="88">
        <v>-345.338752</v>
      </c>
      <c r="G86" s="88">
        <v>-335.59928980000001</v>
      </c>
      <c r="H86" s="88">
        <v>-283.50417529999999</v>
      </c>
      <c r="I86" s="88">
        <v>-307.26656660000003</v>
      </c>
      <c r="J86" s="88">
        <v>-436.17354899999987</v>
      </c>
    </row>
    <row r="87" spans="1:10" ht="21" customHeight="1" x14ac:dyDescent="0.5">
      <c r="A87" s="2"/>
      <c r="B87" s="11" t="s">
        <v>144</v>
      </c>
      <c r="C87" s="88">
        <v>-2.7858700999999999</v>
      </c>
      <c r="D87" s="88">
        <v>-44.758199900000001</v>
      </c>
      <c r="E87" s="88">
        <v>-21.772809799999997</v>
      </c>
      <c r="F87" s="88">
        <v>-386.97874060000004</v>
      </c>
      <c r="G87" s="88">
        <v>-1.02661</v>
      </c>
      <c r="H87" s="88">
        <v>-8.0957089999999994</v>
      </c>
      <c r="I87" s="88">
        <v>-13.092040000000003</v>
      </c>
      <c r="J87" s="88">
        <v>-244.00244879999997</v>
      </c>
    </row>
    <row r="88" spans="1:10" ht="21" customHeight="1" x14ac:dyDescent="0.5">
      <c r="A88" s="2"/>
      <c r="B88" s="37" t="s">
        <v>96</v>
      </c>
      <c r="C88" s="38">
        <v>400.80011789999998</v>
      </c>
      <c r="D88" s="38">
        <v>356.44347690000001</v>
      </c>
      <c r="E88" s="38">
        <v>401.51937539999994</v>
      </c>
      <c r="F88" s="38">
        <v>-27.780094499999905</v>
      </c>
      <c r="G88" s="38">
        <v>356.75651529999999</v>
      </c>
      <c r="H88" s="38">
        <v>370.6218131</v>
      </c>
      <c r="I88" s="38">
        <v>484.9631333000001</v>
      </c>
      <c r="J88" s="38">
        <v>185.33564189999993</v>
      </c>
    </row>
    <row r="89" spans="1:10" ht="21" customHeight="1" x14ac:dyDescent="0.5">
      <c r="A89" s="2"/>
      <c r="B89" s="11" t="s">
        <v>145</v>
      </c>
      <c r="C89" s="88">
        <v>-103.3318627</v>
      </c>
      <c r="D89" s="88">
        <v>-77.72130589999999</v>
      </c>
      <c r="E89" s="88">
        <v>-99.827184400000021</v>
      </c>
      <c r="F89" s="88">
        <v>25.418599300000011</v>
      </c>
      <c r="G89" s="88">
        <v>-100.4948231</v>
      </c>
      <c r="H89" s="88">
        <v>-108.42045349999999</v>
      </c>
      <c r="I89" s="88">
        <v>-104.49435459999998</v>
      </c>
      <c r="J89" s="88">
        <v>-8.1023633000000359</v>
      </c>
    </row>
    <row r="90" spans="1:10" ht="21" customHeight="1" x14ac:dyDescent="0.5">
      <c r="A90" s="2"/>
      <c r="B90" s="37" t="s">
        <v>146</v>
      </c>
      <c r="C90" s="38">
        <v>297.46825519999999</v>
      </c>
      <c r="D90" s="38">
        <v>278.72217100000006</v>
      </c>
      <c r="E90" s="38">
        <v>301.69219099999998</v>
      </c>
      <c r="F90" s="38">
        <v>-2.3614952000000358</v>
      </c>
      <c r="G90" s="38">
        <v>256.26169220000003</v>
      </c>
      <c r="H90" s="38">
        <v>262.20135959999999</v>
      </c>
      <c r="I90" s="38">
        <v>380.46877870000003</v>
      </c>
      <c r="J90" s="38">
        <v>177.23327860000006</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297.46825519999999</v>
      </c>
      <c r="D92" s="38">
        <v>278.72217100000006</v>
      </c>
      <c r="E92" s="38">
        <v>301.69219099999998</v>
      </c>
      <c r="F92" s="38">
        <v>-2.3614952000000358</v>
      </c>
      <c r="G92" s="38">
        <v>256.26169220000003</v>
      </c>
      <c r="H92" s="38">
        <v>262.20135959999999</v>
      </c>
      <c r="I92" s="38">
        <v>380.46877870000003</v>
      </c>
      <c r="J92" s="38">
        <v>177.23327860000006</v>
      </c>
    </row>
    <row r="93" spans="1:10" ht="21" customHeight="1" thickBot="1" x14ac:dyDescent="0.55000000000000004">
      <c r="A93" s="2"/>
      <c r="B93" s="11" t="s">
        <v>149</v>
      </c>
      <c r="C93" s="88">
        <v>-68.702640000000002</v>
      </c>
      <c r="D93" s="88">
        <v>-54.810429900000003</v>
      </c>
      <c r="E93" s="88">
        <v>-58.763450000000006</v>
      </c>
      <c r="F93" s="88">
        <v>-51.318759999999997</v>
      </c>
      <c r="G93" s="88">
        <v>-63.062350100000003</v>
      </c>
      <c r="H93" s="88">
        <v>-59.523219699999999</v>
      </c>
      <c r="I93" s="88">
        <v>-91.7673202</v>
      </c>
      <c r="J93" s="88">
        <v>-89.918119999999988</v>
      </c>
    </row>
    <row r="94" spans="1:10" ht="21" customHeight="1" thickBot="1" x14ac:dyDescent="0.55000000000000004">
      <c r="A94" s="2"/>
      <c r="B94" s="40" t="s">
        <v>105</v>
      </c>
      <c r="C94" s="41">
        <v>228.76561520000001</v>
      </c>
      <c r="D94" s="41">
        <v>223.91174109999997</v>
      </c>
      <c r="E94" s="41">
        <v>242.928741</v>
      </c>
      <c r="F94" s="41">
        <v>-53.680255200000033</v>
      </c>
      <c r="G94" s="41">
        <v>193.1993421</v>
      </c>
      <c r="H94" s="41">
        <v>202.67813989999999</v>
      </c>
      <c r="I94" s="41">
        <v>288.70145850000006</v>
      </c>
      <c r="J94" s="41">
        <v>87.315158599999904</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132139.21774749999</v>
      </c>
      <c r="D102" s="12">
        <v>135575.77893309999</v>
      </c>
      <c r="E102" s="12">
        <v>135436.06554829999</v>
      </c>
      <c r="F102" s="12">
        <v>137037.7038363</v>
      </c>
      <c r="G102" s="12">
        <v>136500.1163961</v>
      </c>
      <c r="H102" s="12">
        <v>139300.13190519999</v>
      </c>
      <c r="I102" s="12">
        <v>138021.4270158</v>
      </c>
      <c r="J102" s="12">
        <v>139322.4477467</v>
      </c>
    </row>
    <row r="103" spans="1:10" ht="21" customHeight="1" x14ac:dyDescent="0.5">
      <c r="A103" s="2"/>
      <c r="B103" s="8" t="s">
        <v>343</v>
      </c>
      <c r="C103" s="12">
        <v>19150.138200000001</v>
      </c>
      <c r="D103" s="12">
        <v>19126.820770300001</v>
      </c>
      <c r="E103" s="12">
        <v>21259.358389699999</v>
      </c>
      <c r="F103" s="12">
        <v>19185.0118802</v>
      </c>
      <c r="G103" s="12">
        <v>17042.1722601</v>
      </c>
      <c r="H103" s="12">
        <v>17693.778074900001</v>
      </c>
      <c r="I103" s="12">
        <v>17565.6194942</v>
      </c>
      <c r="J103" s="12">
        <v>16077.947815</v>
      </c>
    </row>
    <row r="104" spans="1:10" ht="21" customHeight="1" x14ac:dyDescent="0.5">
      <c r="A104" s="2"/>
      <c r="B104" s="8" t="s">
        <v>344</v>
      </c>
      <c r="C104" s="12">
        <v>6959.6985599999998</v>
      </c>
      <c r="D104" s="12">
        <v>5921.3982099000004</v>
      </c>
      <c r="E104" s="12">
        <v>6141.6367301999999</v>
      </c>
      <c r="F104" s="12">
        <v>6309.6033598000004</v>
      </c>
      <c r="G104" s="12">
        <v>8023.3988700999998</v>
      </c>
      <c r="H104" s="12">
        <v>8115.2119701000001</v>
      </c>
      <c r="I104" s="12">
        <v>8279.5602099999996</v>
      </c>
      <c r="J104" s="12">
        <v>8509.8537249000001</v>
      </c>
    </row>
    <row r="105" spans="1:10" ht="21" customHeight="1" x14ac:dyDescent="0.5">
      <c r="A105" s="2"/>
      <c r="B105" s="8" t="s">
        <v>345</v>
      </c>
      <c r="C105" s="12">
        <v>108.8564501</v>
      </c>
      <c r="D105" s="12">
        <v>98.314600100000007</v>
      </c>
      <c r="E105" s="12">
        <v>134.26472999999999</v>
      </c>
      <c r="F105" s="12">
        <v>128.11393000000001</v>
      </c>
      <c r="G105" s="12">
        <v>100.68325</v>
      </c>
      <c r="H105" s="12">
        <v>105.01857</v>
      </c>
      <c r="I105" s="12">
        <v>105.53682999999999</v>
      </c>
      <c r="J105" s="12">
        <v>126.426815</v>
      </c>
    </row>
    <row r="106" spans="1:10" ht="21" customHeight="1" thickBot="1" x14ac:dyDescent="0.55000000000000004">
      <c r="A106" s="2"/>
      <c r="B106" s="8" t="s">
        <v>346</v>
      </c>
      <c r="C106" s="12">
        <v>10169.6486499</v>
      </c>
      <c r="D106" s="12">
        <v>10563.744350000001</v>
      </c>
      <c r="E106" s="12">
        <v>11302.5173901</v>
      </c>
      <c r="F106" s="12">
        <v>11114.94982</v>
      </c>
      <c r="G106" s="12">
        <v>11399.0582799</v>
      </c>
      <c r="H106" s="12">
        <v>11752.1396592</v>
      </c>
      <c r="I106" s="12">
        <v>11878.5965863</v>
      </c>
      <c r="J106" s="12">
        <v>12087.965753099999</v>
      </c>
    </row>
    <row r="107" spans="1:10" ht="21" customHeight="1" thickBot="1" x14ac:dyDescent="0.55000000000000004">
      <c r="A107" s="2"/>
      <c r="B107" s="40" t="s">
        <v>86</v>
      </c>
      <c r="C107" s="41">
        <v>168527.55960750001</v>
      </c>
      <c r="D107" s="41">
        <v>171286.05686340001</v>
      </c>
      <c r="E107" s="41">
        <v>174273.84278830001</v>
      </c>
      <c r="F107" s="41">
        <v>173775.38282629999</v>
      </c>
      <c r="G107" s="41">
        <v>173065.4290562</v>
      </c>
      <c r="H107" s="41">
        <v>176966.2801794</v>
      </c>
      <c r="I107" s="41">
        <v>175850.74013630001</v>
      </c>
      <c r="J107" s="41">
        <v>176124.64185469999</v>
      </c>
    </row>
    <row r="108" spans="1:10" ht="21" customHeight="1" x14ac:dyDescent="0.5">
      <c r="A108" s="2"/>
      <c r="B108" s="8" t="s">
        <v>88</v>
      </c>
      <c r="C108" s="12">
        <v>73264.869480199995</v>
      </c>
      <c r="D108" s="12">
        <v>76900.566779999994</v>
      </c>
      <c r="E108" s="12">
        <v>79994.930340100007</v>
      </c>
      <c r="F108" s="12">
        <v>81375.508050000004</v>
      </c>
      <c r="G108" s="12">
        <v>84066.599159899997</v>
      </c>
      <c r="H108" s="12">
        <v>84004.978589899998</v>
      </c>
      <c r="I108" s="12">
        <v>81557.723462199996</v>
      </c>
      <c r="J108" s="12">
        <v>82359.055311100004</v>
      </c>
    </row>
    <row r="109" spans="1:10" ht="21" customHeight="1" x14ac:dyDescent="0.5">
      <c r="A109" s="2"/>
      <c r="B109" s="8" t="s">
        <v>347</v>
      </c>
      <c r="C109" s="12">
        <v>30150.8085206</v>
      </c>
      <c r="D109" s="12">
        <v>29239.3564592</v>
      </c>
      <c r="E109" s="12">
        <v>29911.2120473</v>
      </c>
      <c r="F109" s="12">
        <v>28119.842464699999</v>
      </c>
      <c r="G109" s="12">
        <v>28446.211520699999</v>
      </c>
      <c r="H109" s="12">
        <v>31182.509421999999</v>
      </c>
      <c r="I109" s="12">
        <v>29661.790974399999</v>
      </c>
      <c r="J109" s="12">
        <v>26820.050469199999</v>
      </c>
    </row>
    <row r="110" spans="1:10" ht="21" customHeight="1" x14ac:dyDescent="0.5">
      <c r="A110" s="2"/>
      <c r="B110" s="8" t="s">
        <v>348</v>
      </c>
      <c r="C110" s="12">
        <v>44061.349860000002</v>
      </c>
      <c r="D110" s="12">
        <v>44341.543519999999</v>
      </c>
      <c r="E110" s="12">
        <v>43622.479200000002</v>
      </c>
      <c r="F110" s="12">
        <v>43137.083229999997</v>
      </c>
      <c r="G110" s="12">
        <v>39131.904040000001</v>
      </c>
      <c r="H110" s="12">
        <v>39780.692778700002</v>
      </c>
      <c r="I110" s="12">
        <v>42617.8233416</v>
      </c>
      <c r="J110" s="12">
        <v>45494.147188299998</v>
      </c>
    </row>
    <row r="111" spans="1:10" ht="21" customHeight="1" x14ac:dyDescent="0.5">
      <c r="A111" s="2"/>
      <c r="B111" s="8" t="s">
        <v>349</v>
      </c>
      <c r="C111" s="12">
        <v>2286.21875</v>
      </c>
      <c r="D111" s="12">
        <v>2508.0710098999998</v>
      </c>
      <c r="E111" s="12">
        <v>2126.30287</v>
      </c>
      <c r="F111" s="12">
        <v>1917.5823998000001</v>
      </c>
      <c r="G111" s="12">
        <v>2200.9168599999998</v>
      </c>
      <c r="H111" s="12">
        <v>2585.2977399000001</v>
      </c>
      <c r="I111" s="12">
        <v>2180.01784</v>
      </c>
      <c r="J111" s="12">
        <v>2014.1070520000001</v>
      </c>
    </row>
    <row r="112" spans="1:10" ht="21" customHeight="1" thickBot="1" x14ac:dyDescent="0.55000000000000004">
      <c r="A112" s="2"/>
      <c r="B112" s="8" t="s">
        <v>350</v>
      </c>
      <c r="C112" s="12">
        <v>5086.6593099000002</v>
      </c>
      <c r="D112" s="12">
        <v>5145.3347599999997</v>
      </c>
      <c r="E112" s="12">
        <v>5273.9053100000001</v>
      </c>
      <c r="F112" s="12">
        <v>5713.6314499999999</v>
      </c>
      <c r="G112" s="12">
        <v>5392.1913200999998</v>
      </c>
      <c r="H112" s="12">
        <v>5683.249699</v>
      </c>
      <c r="I112" s="12">
        <v>5770.0076300999999</v>
      </c>
      <c r="J112" s="12">
        <v>6208.4591099999998</v>
      </c>
    </row>
    <row r="113" spans="1:10" ht="21" customHeight="1" thickBot="1" x14ac:dyDescent="0.55000000000000004">
      <c r="A113" s="2"/>
      <c r="B113" s="40" t="s">
        <v>234</v>
      </c>
      <c r="C113" s="41">
        <v>154849.9059207</v>
      </c>
      <c r="D113" s="41">
        <v>158134.87252909999</v>
      </c>
      <c r="E113" s="41">
        <v>160928.82976739999</v>
      </c>
      <c r="F113" s="41">
        <v>160263.64759450001</v>
      </c>
      <c r="G113" s="41">
        <v>159237.8229007</v>
      </c>
      <c r="H113" s="41">
        <v>163236.7282295</v>
      </c>
      <c r="I113" s="41">
        <v>161787.36324830001</v>
      </c>
      <c r="J113" s="41">
        <v>162895.81913059999</v>
      </c>
    </row>
    <row r="114" spans="1:10" ht="21" customHeight="1" thickBot="1" x14ac:dyDescent="0.55000000000000004">
      <c r="A114" s="2"/>
      <c r="B114" s="40" t="s">
        <v>90</v>
      </c>
      <c r="C114" s="41">
        <v>13677.653687</v>
      </c>
      <c r="D114" s="41">
        <v>13151.1843341</v>
      </c>
      <c r="E114" s="41">
        <v>13345.0130209</v>
      </c>
      <c r="F114" s="41">
        <v>13511.735231299999</v>
      </c>
      <c r="G114" s="41">
        <v>13827.6061556</v>
      </c>
      <c r="H114" s="41">
        <v>13729.551949299999</v>
      </c>
      <c r="I114" s="41">
        <v>14063.376887799999</v>
      </c>
      <c r="J114" s="41">
        <v>13228.8227241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134749.23745740001</v>
      </c>
      <c r="D117" s="12">
        <v>138296.10187029999</v>
      </c>
      <c r="E117" s="12">
        <v>138253.0720901</v>
      </c>
      <c r="F117" s="12">
        <v>139927.46811089999</v>
      </c>
      <c r="G117" s="12">
        <v>139510.8043971</v>
      </c>
      <c r="H117" s="12">
        <v>142350.83722270001</v>
      </c>
      <c r="I117" s="12">
        <v>141161.84265370001</v>
      </c>
      <c r="J117" s="12">
        <v>142476.96014730001</v>
      </c>
    </row>
    <row r="118" spans="1:10" ht="21" customHeight="1" x14ac:dyDescent="0.5">
      <c r="A118" s="2"/>
      <c r="B118" s="8" t="s">
        <v>14</v>
      </c>
      <c r="C118" s="12">
        <v>77146.409200199996</v>
      </c>
      <c r="D118" s="12">
        <v>81052.05898999999</v>
      </c>
      <c r="E118" s="12">
        <v>84389.442430100011</v>
      </c>
      <c r="F118" s="12">
        <v>85875.591180000003</v>
      </c>
      <c r="G118" s="12">
        <v>88728.801649899993</v>
      </c>
      <c r="H118" s="12">
        <v>88773.576770400003</v>
      </c>
      <c r="I118" s="12">
        <v>86656.946850299995</v>
      </c>
      <c r="J118" s="12">
        <v>87559.180291099998</v>
      </c>
    </row>
    <row r="119" spans="1:10" ht="21" customHeight="1" x14ac:dyDescent="0.5">
      <c r="A119" s="2"/>
      <c r="B119" s="8" t="s">
        <v>315</v>
      </c>
      <c r="C119" s="12">
        <v>73264.869480199995</v>
      </c>
      <c r="D119" s="12">
        <v>76900.566779999994</v>
      </c>
      <c r="E119" s="12">
        <v>79994.930340100007</v>
      </c>
      <c r="F119" s="12">
        <v>81375.508050000004</v>
      </c>
      <c r="G119" s="12">
        <v>84066.599159899997</v>
      </c>
      <c r="H119" s="12">
        <v>84004.978589899998</v>
      </c>
      <c r="I119" s="12">
        <v>81557.723462199996</v>
      </c>
      <c r="J119" s="12">
        <v>82359.055311100004</v>
      </c>
    </row>
    <row r="120" spans="1:10" ht="21" customHeight="1" thickBot="1" x14ac:dyDescent="0.55000000000000004">
      <c r="A120" s="2"/>
      <c r="B120" s="129" t="s">
        <v>316</v>
      </c>
      <c r="C120" s="130">
        <v>3881.5397200000002</v>
      </c>
      <c r="D120" s="130">
        <v>4151.4922100000003</v>
      </c>
      <c r="E120" s="130">
        <v>4394.5120900000002</v>
      </c>
      <c r="F120" s="130">
        <v>4500.08313</v>
      </c>
      <c r="G120" s="130">
        <v>4662.2024899999997</v>
      </c>
      <c r="H120" s="130">
        <v>4768.5981805000001</v>
      </c>
      <c r="I120" s="130">
        <v>5099.2233881000002</v>
      </c>
      <c r="J120" s="130">
        <v>5200.1249799999996</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2.2663684907386172</v>
      </c>
      <c r="D124" s="19">
        <v>2.3141493435444969</v>
      </c>
      <c r="E124" s="19">
        <v>2.4408594492907261</v>
      </c>
      <c r="F124" s="19">
        <v>2.4959294851528817</v>
      </c>
      <c r="G124" s="19">
        <v>2.6152818294340783</v>
      </c>
      <c r="H124" s="19">
        <v>2.6171563493848344</v>
      </c>
      <c r="I124" s="19">
        <v>2.6969190309063449</v>
      </c>
      <c r="J124" s="19">
        <v>2.5286011984549175</v>
      </c>
    </row>
    <row r="125" spans="1:10" ht="21" customHeight="1" x14ac:dyDescent="0.5">
      <c r="A125" s="2"/>
      <c r="B125" s="8" t="s">
        <v>23</v>
      </c>
      <c r="C125" s="12">
        <v>86.077558727515907</v>
      </c>
      <c r="D125" s="12">
        <v>85.402989081085749</v>
      </c>
      <c r="E125" s="12">
        <v>83.34256122820824</v>
      </c>
      <c r="F125" s="12">
        <v>82.51694844310768</v>
      </c>
      <c r="G125" s="12">
        <v>82.264168446552262</v>
      </c>
      <c r="H125" s="12">
        <v>82.316495159608721</v>
      </c>
      <c r="I125" s="12">
        <v>82.320305359696505</v>
      </c>
      <c r="J125" s="12">
        <v>87.343887089245655</v>
      </c>
    </row>
    <row r="126" spans="1:10" ht="21" customHeight="1" thickBot="1" x14ac:dyDescent="0.55000000000000004">
      <c r="A126" s="2"/>
      <c r="B126" s="134" t="s">
        <v>24</v>
      </c>
      <c r="C126" s="139">
        <v>0.66903479958351486</v>
      </c>
      <c r="D126" s="139">
        <v>0.71845551169660027</v>
      </c>
      <c r="E126" s="139">
        <v>0.74860644603074866</v>
      </c>
      <c r="F126" s="139">
        <v>0.88140840871036596</v>
      </c>
      <c r="G126" s="139">
        <v>0.91772079557793396</v>
      </c>
      <c r="H126" s="139">
        <v>0.89371862874857932</v>
      </c>
      <c r="I126" s="139">
        <v>0.90909778369224881</v>
      </c>
      <c r="J126" s="139">
        <v>0.96975250353318909</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row r="131" spans="1:10" ht="23" x14ac:dyDescent="0.25">
      <c r="B131" s="14"/>
      <c r="C131" s="15"/>
      <c r="D131" s="15"/>
      <c r="E131" s="15"/>
      <c r="F131" s="117"/>
      <c r="G131" s="5"/>
      <c r="H131" s="5"/>
      <c r="I131" s="5"/>
      <c r="J131"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355</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4685.1093042000002</v>
      </c>
      <c r="D8" s="88">
        <v>4356.2567226000001</v>
      </c>
      <c r="E8" s="88">
        <v>328.85258160000012</v>
      </c>
      <c r="F8" s="123">
        <v>7.5489715721741684</v>
      </c>
      <c r="G8" s="5"/>
      <c r="H8" s="5"/>
      <c r="I8" s="5"/>
      <c r="J8" s="5"/>
    </row>
    <row r="9" spans="1:10" ht="21" customHeight="1" x14ac:dyDescent="0.5">
      <c r="A9" s="2"/>
      <c r="B9" s="11" t="s">
        <v>137</v>
      </c>
      <c r="C9" s="88">
        <v>804.38802250000003</v>
      </c>
      <c r="D9" s="88">
        <v>902.21719719999999</v>
      </c>
      <c r="E9" s="88">
        <v>-97.829174699999953</v>
      </c>
      <c r="F9" s="123">
        <v>-10.843195519173147</v>
      </c>
      <c r="G9" s="5"/>
      <c r="H9" s="5"/>
      <c r="I9" s="5"/>
      <c r="J9" s="5"/>
    </row>
    <row r="10" spans="1:10" ht="21" customHeight="1" x14ac:dyDescent="0.5">
      <c r="A10" s="2"/>
      <c r="B10" s="11" t="s">
        <v>138</v>
      </c>
      <c r="C10" s="88">
        <v>-38.5024047</v>
      </c>
      <c r="D10" s="88">
        <v>-23.7803833</v>
      </c>
      <c r="E10" s="88">
        <v>-14.722021399999999</v>
      </c>
      <c r="F10" s="123">
        <v>61.908259485455808</v>
      </c>
      <c r="G10" s="5"/>
      <c r="H10" s="5"/>
      <c r="I10" s="5"/>
      <c r="J10" s="5"/>
    </row>
    <row r="11" spans="1:10" ht="21" customHeight="1" x14ac:dyDescent="0.5">
      <c r="A11" s="2"/>
      <c r="B11" s="11" t="s">
        <v>139</v>
      </c>
      <c r="C11" s="88">
        <v>474.16618160000002</v>
      </c>
      <c r="D11" s="88">
        <v>403.44358010000002</v>
      </c>
      <c r="E11" s="88">
        <v>70.722601499999996</v>
      </c>
      <c r="F11" s="123">
        <v>17.529737734944316</v>
      </c>
      <c r="G11" s="5"/>
      <c r="H11" s="5"/>
      <c r="I11" s="5"/>
      <c r="J11" s="5"/>
    </row>
    <row r="12" spans="1:10" ht="21" customHeight="1" x14ac:dyDescent="0.5">
      <c r="A12" s="2"/>
      <c r="B12" s="37" t="s">
        <v>94</v>
      </c>
      <c r="C12" s="38">
        <v>5925.1611036000004</v>
      </c>
      <c r="D12" s="38">
        <v>5638.1371165999999</v>
      </c>
      <c r="E12" s="38">
        <v>287.02398700000049</v>
      </c>
      <c r="F12" s="39">
        <v>5.0907592537069464</v>
      </c>
      <c r="G12" s="5"/>
      <c r="H12" s="5"/>
      <c r="I12" s="5"/>
      <c r="J12" s="5"/>
    </row>
    <row r="13" spans="1:10" ht="21" customHeight="1" x14ac:dyDescent="0.5">
      <c r="A13" s="2"/>
      <c r="B13" s="11" t="s">
        <v>141</v>
      </c>
      <c r="C13" s="88">
        <v>-2611.1999522000001</v>
      </c>
      <c r="D13" s="88">
        <v>-2601.8329143999999</v>
      </c>
      <c r="E13" s="88">
        <v>-9.367037800000162</v>
      </c>
      <c r="F13" s="123">
        <v>0.36001688456463637</v>
      </c>
      <c r="G13" s="5"/>
      <c r="H13" s="5"/>
      <c r="I13" s="5"/>
      <c r="J13" s="5"/>
    </row>
    <row r="14" spans="1:10" ht="21" customHeight="1" x14ac:dyDescent="0.5">
      <c r="A14" s="2"/>
      <c r="B14" s="11" t="s">
        <v>142</v>
      </c>
      <c r="C14" s="88">
        <v>-287.52365930000002</v>
      </c>
      <c r="D14" s="88">
        <v>-244.98854979999999</v>
      </c>
      <c r="E14" s="88">
        <v>-42.535109500000033</v>
      </c>
      <c r="F14" s="123">
        <v>17.362080609368967</v>
      </c>
      <c r="G14" s="5"/>
      <c r="H14" s="5"/>
      <c r="I14" s="5"/>
      <c r="J14" s="5"/>
    </row>
    <row r="15" spans="1:10" ht="21" customHeight="1" x14ac:dyDescent="0.5">
      <c r="A15" s="2"/>
      <c r="B15" s="37" t="s">
        <v>95</v>
      </c>
      <c r="C15" s="38">
        <v>3026.4374920999999</v>
      </c>
      <c r="D15" s="38">
        <v>2791.3156524000001</v>
      </c>
      <c r="E15" s="38">
        <v>235.12183969999978</v>
      </c>
      <c r="F15" s="39">
        <v>8.423333975067985</v>
      </c>
      <c r="G15" s="5"/>
      <c r="H15" s="5"/>
      <c r="I15" s="5"/>
      <c r="J15" s="5"/>
    </row>
    <row r="16" spans="1:10" ht="21" customHeight="1" x14ac:dyDescent="0.5">
      <c r="A16" s="2"/>
      <c r="B16" s="11" t="s">
        <v>143</v>
      </c>
      <c r="C16" s="88">
        <v>-1362.5435806999999</v>
      </c>
      <c r="D16" s="88">
        <v>-1206.7331730999999</v>
      </c>
      <c r="E16" s="88">
        <v>-155.81040759999996</v>
      </c>
      <c r="F16" s="123">
        <v>12.911753076260895</v>
      </c>
      <c r="G16" s="5"/>
      <c r="H16" s="5"/>
      <c r="I16" s="5"/>
      <c r="J16" s="5"/>
    </row>
    <row r="17" spans="1:10" ht="21" customHeight="1" x14ac:dyDescent="0.5">
      <c r="A17" s="2"/>
      <c r="B17" s="11" t="s">
        <v>144</v>
      </c>
      <c r="C17" s="88">
        <v>-266.21680779999997</v>
      </c>
      <c r="D17" s="88">
        <v>-451.99258759999998</v>
      </c>
      <c r="E17" s="88">
        <v>185.77577980000001</v>
      </c>
      <c r="F17" s="123">
        <v>-41.101510267333424</v>
      </c>
      <c r="G17" s="5"/>
      <c r="H17" s="5"/>
      <c r="I17" s="5"/>
      <c r="J17" s="5"/>
    </row>
    <row r="18" spans="1:10" ht="21" customHeight="1" x14ac:dyDescent="0.5">
      <c r="A18" s="2"/>
      <c r="B18" s="37" t="s">
        <v>96</v>
      </c>
      <c r="C18" s="38">
        <v>1397.6771036</v>
      </c>
      <c r="D18" s="38">
        <v>1132.5898917</v>
      </c>
      <c r="E18" s="38">
        <v>265.08721190000006</v>
      </c>
      <c r="F18" s="39">
        <v>23.405401535246639</v>
      </c>
      <c r="G18" s="5"/>
      <c r="H18" s="5"/>
      <c r="I18" s="5"/>
      <c r="J18" s="5"/>
    </row>
    <row r="19" spans="1:10" ht="21" customHeight="1" x14ac:dyDescent="0.5">
      <c r="A19" s="2"/>
      <c r="B19" s="11" t="s">
        <v>145</v>
      </c>
      <c r="C19" s="88">
        <v>-321.51199450000001</v>
      </c>
      <c r="D19" s="88">
        <v>-256.7608141</v>
      </c>
      <c r="E19" s="88">
        <v>-64.75118040000001</v>
      </c>
      <c r="F19" s="123">
        <v>25.218482277744116</v>
      </c>
      <c r="G19" s="5"/>
      <c r="H19" s="5"/>
      <c r="I19" s="5"/>
      <c r="J19" s="5"/>
    </row>
    <row r="20" spans="1:10" ht="21" customHeight="1" x14ac:dyDescent="0.5">
      <c r="A20" s="2"/>
      <c r="B20" s="37" t="s">
        <v>146</v>
      </c>
      <c r="C20" s="38">
        <v>1076.1651091000001</v>
      </c>
      <c r="D20" s="38">
        <v>875.82907760000001</v>
      </c>
      <c r="E20" s="38">
        <v>200.3360315000001</v>
      </c>
      <c r="F20" s="39">
        <v>22.873873067673554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1076.1651091000001</v>
      </c>
      <c r="D22" s="38">
        <v>875.82907760000001</v>
      </c>
      <c r="E22" s="38">
        <v>200.3360315000001</v>
      </c>
      <c r="F22" s="39">
        <v>22.873873067673554</v>
      </c>
      <c r="G22" s="5"/>
      <c r="H22" s="5"/>
      <c r="I22" s="5"/>
      <c r="J22" s="5"/>
    </row>
    <row r="23" spans="1:10" ht="21" customHeight="1" thickBot="1" x14ac:dyDescent="0.55000000000000004">
      <c r="A23" s="2"/>
      <c r="B23" s="11" t="s">
        <v>149</v>
      </c>
      <c r="C23" s="88">
        <v>-304.27100999999999</v>
      </c>
      <c r="D23" s="88">
        <v>-233.59430760000001</v>
      </c>
      <c r="E23" s="88">
        <v>-70.676702399999982</v>
      </c>
      <c r="F23" s="123">
        <v>30.256174958263401</v>
      </c>
      <c r="G23" s="5"/>
      <c r="H23" s="5"/>
      <c r="I23" s="5"/>
      <c r="J23" s="5"/>
    </row>
    <row r="24" spans="1:10" ht="21" customHeight="1" thickBot="1" x14ac:dyDescent="0.55000000000000004">
      <c r="A24" s="2"/>
      <c r="B24" s="40" t="s">
        <v>105</v>
      </c>
      <c r="C24" s="41">
        <v>771.89409909999995</v>
      </c>
      <c r="D24" s="41">
        <v>642.23477000000003</v>
      </c>
      <c r="E24" s="41">
        <v>129.65932909999992</v>
      </c>
      <c r="F24" s="42">
        <v>20.188774441470979</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139322.4477467</v>
      </c>
      <c r="D32" s="12">
        <v>136427.4021138</v>
      </c>
      <c r="E32" s="12">
        <v>2895.0456329000008</v>
      </c>
      <c r="F32" s="13">
        <v>2.12204116478383</v>
      </c>
      <c r="G32" s="5"/>
      <c r="H32" s="5"/>
      <c r="I32" s="5"/>
      <c r="J32" s="5"/>
    </row>
    <row r="33" spans="1:10" ht="21" customHeight="1" x14ac:dyDescent="0.5">
      <c r="A33" s="2"/>
      <c r="B33" s="8" t="s">
        <v>343</v>
      </c>
      <c r="C33" s="12">
        <v>16077.947815</v>
      </c>
      <c r="D33" s="12">
        <v>19046.924251699998</v>
      </c>
      <c r="E33" s="12">
        <v>-2968.9764366999989</v>
      </c>
      <c r="F33" s="13">
        <v>-15.587694881681532</v>
      </c>
      <c r="G33" s="5"/>
      <c r="H33" s="5"/>
      <c r="I33" s="5"/>
      <c r="J33" s="5"/>
    </row>
    <row r="34" spans="1:10" ht="21" customHeight="1" x14ac:dyDescent="0.5">
      <c r="A34" s="2"/>
      <c r="B34" s="8" t="s">
        <v>344</v>
      </c>
      <c r="C34" s="12">
        <v>8509.8537249000001</v>
      </c>
      <c r="D34" s="12">
        <v>6322.7120630999998</v>
      </c>
      <c r="E34" s="12">
        <v>2187.1416618000003</v>
      </c>
      <c r="F34" s="13">
        <v>34.591827683635714</v>
      </c>
      <c r="G34" s="5"/>
      <c r="H34" s="5"/>
      <c r="I34" s="5"/>
      <c r="J34" s="5"/>
    </row>
    <row r="35" spans="1:10" ht="21" customHeight="1" x14ac:dyDescent="0.5">
      <c r="A35" s="2"/>
      <c r="B35" s="8" t="s">
        <v>345</v>
      </c>
      <c r="C35" s="12">
        <v>126.426815</v>
      </c>
      <c r="D35" s="12">
        <v>128.09864350000001</v>
      </c>
      <c r="E35" s="12">
        <v>-1.6718285000000037</v>
      </c>
      <c r="F35" s="13">
        <v>-1.3051102293678885</v>
      </c>
      <c r="G35" s="5"/>
      <c r="H35" s="5"/>
      <c r="I35" s="5"/>
      <c r="J35" s="5"/>
    </row>
    <row r="36" spans="1:10" ht="21" customHeight="1" thickBot="1" x14ac:dyDescent="0.55000000000000004">
      <c r="A36" s="2"/>
      <c r="B36" s="8" t="s">
        <v>346</v>
      </c>
      <c r="C36" s="12">
        <v>12087.965753099999</v>
      </c>
      <c r="D36" s="12">
        <v>11032.8450617</v>
      </c>
      <c r="E36" s="12">
        <v>1055.1206913999995</v>
      </c>
      <c r="F36" s="13">
        <v>9.5634506376129682</v>
      </c>
      <c r="G36" s="5"/>
      <c r="H36" s="5"/>
      <c r="I36" s="5"/>
      <c r="J36" s="5"/>
    </row>
    <row r="37" spans="1:10" ht="21" customHeight="1" thickBot="1" x14ac:dyDescent="0.55000000000000004">
      <c r="A37" s="2"/>
      <c r="B37" s="40" t="s">
        <v>86</v>
      </c>
      <c r="C37" s="41">
        <v>176124.64185469999</v>
      </c>
      <c r="D37" s="41">
        <v>172957.98213379999</v>
      </c>
      <c r="E37" s="41">
        <v>3166.6597209000029</v>
      </c>
      <c r="F37" s="42">
        <v>1.8308838261366165</v>
      </c>
      <c r="G37" s="5"/>
      <c r="H37" s="5"/>
      <c r="I37" s="5"/>
      <c r="J37" s="5"/>
    </row>
    <row r="38" spans="1:10" ht="21" customHeight="1" x14ac:dyDescent="0.5">
      <c r="A38" s="2"/>
      <c r="B38" s="8" t="s">
        <v>88</v>
      </c>
      <c r="C38" s="12">
        <v>82359.055311100004</v>
      </c>
      <c r="D38" s="12">
        <v>81305.752306199996</v>
      </c>
      <c r="E38" s="12">
        <v>1053.3030049000081</v>
      </c>
      <c r="F38" s="13">
        <v>1.29548399101362</v>
      </c>
      <c r="G38" s="5"/>
      <c r="H38" s="5"/>
      <c r="I38" s="5"/>
      <c r="J38" s="5"/>
    </row>
    <row r="39" spans="1:10" ht="21" customHeight="1" x14ac:dyDescent="0.5">
      <c r="A39" s="2"/>
      <c r="B39" s="8" t="s">
        <v>347</v>
      </c>
      <c r="C39" s="12">
        <v>26820.050469199999</v>
      </c>
      <c r="D39" s="12">
        <v>27503.255686799999</v>
      </c>
      <c r="E39" s="12">
        <v>-683.20521759999974</v>
      </c>
      <c r="F39" s="13">
        <v>-2.4840885216650896</v>
      </c>
      <c r="G39" s="5"/>
      <c r="H39" s="5"/>
      <c r="I39" s="5"/>
      <c r="J39" s="5"/>
    </row>
    <row r="40" spans="1:10" ht="21" customHeight="1" x14ac:dyDescent="0.5">
      <c r="A40" s="2"/>
      <c r="B40" s="8" t="s">
        <v>348</v>
      </c>
      <c r="C40" s="12">
        <v>45494.147188299998</v>
      </c>
      <c r="D40" s="12">
        <v>43091.729570000003</v>
      </c>
      <c r="E40" s="12">
        <v>2402.4176182999945</v>
      </c>
      <c r="F40" s="13">
        <v>5.575124605749247</v>
      </c>
      <c r="G40" s="5"/>
      <c r="H40" s="5"/>
      <c r="I40" s="5"/>
      <c r="J40" s="5"/>
    </row>
    <row r="41" spans="1:10" ht="21" customHeight="1" x14ac:dyDescent="0.5">
      <c r="A41" s="2"/>
      <c r="B41" s="8" t="s">
        <v>349</v>
      </c>
      <c r="C41" s="12">
        <v>2014.1070520000001</v>
      </c>
      <c r="D41" s="12">
        <v>1915.348148</v>
      </c>
      <c r="E41" s="12">
        <v>98.75890400000003</v>
      </c>
      <c r="F41" s="13">
        <v>5.1561855270606411</v>
      </c>
      <c r="G41" s="5"/>
      <c r="H41" s="5"/>
      <c r="I41" s="5"/>
      <c r="J41" s="5"/>
    </row>
    <row r="42" spans="1:10" ht="21" customHeight="1" thickBot="1" x14ac:dyDescent="0.55000000000000004">
      <c r="A42" s="2"/>
      <c r="B42" s="8" t="s">
        <v>350</v>
      </c>
      <c r="C42" s="12">
        <v>6208.4591099999998</v>
      </c>
      <c r="D42" s="12">
        <v>5693.9068165999997</v>
      </c>
      <c r="E42" s="12">
        <v>514.55229340000005</v>
      </c>
      <c r="F42" s="13">
        <v>9.0368934718052589</v>
      </c>
      <c r="G42" s="5"/>
      <c r="H42" s="5"/>
      <c r="I42" s="5"/>
      <c r="J42" s="5"/>
    </row>
    <row r="43" spans="1:10" ht="21" customHeight="1" thickBot="1" x14ac:dyDescent="0.55000000000000004">
      <c r="A43" s="2"/>
      <c r="B43" s="40" t="s">
        <v>234</v>
      </c>
      <c r="C43" s="41">
        <v>162895.81913059999</v>
      </c>
      <c r="D43" s="41">
        <v>159509.9925276</v>
      </c>
      <c r="E43" s="41">
        <v>3385.8266029999941</v>
      </c>
      <c r="F43" s="42">
        <v>2.1226423181069016</v>
      </c>
      <c r="G43" s="5"/>
      <c r="H43" s="5"/>
      <c r="I43" s="5"/>
      <c r="J43" s="5"/>
    </row>
    <row r="44" spans="1:10" ht="21" customHeight="1" thickBot="1" x14ac:dyDescent="0.55000000000000004">
      <c r="A44" s="2"/>
      <c r="B44" s="40" t="s">
        <v>90</v>
      </c>
      <c r="C44" s="41">
        <v>13228.8227241</v>
      </c>
      <c r="D44" s="41">
        <v>13447.989606900001</v>
      </c>
      <c r="E44" s="41">
        <v>-219.16688280000017</v>
      </c>
      <c r="F44" s="42">
        <v>-1.6297371518457175</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142476.96014730001</v>
      </c>
      <c r="D47" s="12">
        <v>139312.50106139999</v>
      </c>
      <c r="E47" s="12">
        <v>3164.4590859000164</v>
      </c>
      <c r="F47" s="13">
        <v>2.2714825028554517</v>
      </c>
      <c r="G47" s="5"/>
      <c r="H47" s="5"/>
      <c r="I47" s="5"/>
      <c r="J47" s="5"/>
    </row>
    <row r="48" spans="1:10" ht="21" customHeight="1" x14ac:dyDescent="0.5">
      <c r="A48" s="2"/>
      <c r="B48" s="8" t="s">
        <v>14</v>
      </c>
      <c r="C48" s="12">
        <v>87559.180291099998</v>
      </c>
      <c r="D48" s="12">
        <v>85805.835436199995</v>
      </c>
      <c r="E48" s="12">
        <v>1753.3448549000022</v>
      </c>
      <c r="F48" s="13">
        <v>2.0433864969518103</v>
      </c>
      <c r="G48" s="5"/>
      <c r="H48" s="5"/>
      <c r="I48" s="5"/>
      <c r="J48" s="5"/>
    </row>
    <row r="49" spans="1:10" ht="21" customHeight="1" x14ac:dyDescent="0.5">
      <c r="A49" s="2"/>
      <c r="B49" s="8" t="s">
        <v>315</v>
      </c>
      <c r="C49" s="12">
        <v>82359.055311100004</v>
      </c>
      <c r="D49" s="12">
        <v>81305.752306199996</v>
      </c>
      <c r="E49" s="12">
        <v>1053.3030049000081</v>
      </c>
      <c r="F49" s="13">
        <v>1.29548399101362</v>
      </c>
      <c r="G49" s="5"/>
      <c r="H49" s="5"/>
      <c r="I49" s="5"/>
      <c r="J49" s="5"/>
    </row>
    <row r="50" spans="1:10" ht="21" customHeight="1" thickBot="1" x14ac:dyDescent="0.55000000000000004">
      <c r="A50" s="2"/>
      <c r="B50" s="129" t="s">
        <v>316</v>
      </c>
      <c r="C50" s="130">
        <v>5200.1249799999996</v>
      </c>
      <c r="D50" s="130">
        <v>4500.08313</v>
      </c>
      <c r="E50" s="130">
        <v>700.04184999999961</v>
      </c>
      <c r="F50" s="131">
        <v>15.556198180721157</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7"/>
      <c r="D55" s="117"/>
      <c r="E55" s="133"/>
      <c r="F55" s="5"/>
      <c r="G55" s="5"/>
      <c r="H55" s="5"/>
      <c r="I55" s="5"/>
      <c r="J55" s="5"/>
    </row>
    <row r="56" spans="1:10" ht="21" customHeight="1" x14ac:dyDescent="0.5">
      <c r="A56" s="2"/>
      <c r="B56" s="14"/>
      <c r="C56" s="118"/>
      <c r="D56" s="118"/>
      <c r="E56" s="73"/>
      <c r="F56" s="5"/>
      <c r="G56" s="5"/>
      <c r="H56" s="5"/>
      <c r="I56" s="5"/>
      <c r="J56" s="5"/>
    </row>
    <row r="57" spans="1:10" ht="21" customHeight="1" x14ac:dyDescent="0.5">
      <c r="A57" s="2"/>
      <c r="B57" s="14"/>
      <c r="C57" s="117"/>
      <c r="D57" s="117"/>
      <c r="E57" s="133"/>
      <c r="F57" s="5"/>
      <c r="G57" s="5"/>
      <c r="H57" s="5"/>
      <c r="I57" s="5"/>
      <c r="J57" s="5"/>
    </row>
    <row r="58" spans="1:10" ht="21" customHeight="1" x14ac:dyDescent="0.5">
      <c r="A58" s="2"/>
      <c r="B58" s="2"/>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355</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1091.5270765</v>
      </c>
      <c r="D78" s="88">
        <v>1090.5692035000002</v>
      </c>
      <c r="E78" s="88">
        <v>1069.1735185999996</v>
      </c>
      <c r="F78" s="88">
        <v>1104.9869240000003</v>
      </c>
      <c r="G78" s="88">
        <v>1108.5830306</v>
      </c>
      <c r="H78" s="88">
        <v>1154.1495096000001</v>
      </c>
      <c r="I78" s="88">
        <v>1208.6071106999998</v>
      </c>
      <c r="J78" s="88">
        <v>1213.7696533000003</v>
      </c>
    </row>
    <row r="79" spans="1:10" ht="21" customHeight="1" x14ac:dyDescent="0.5">
      <c r="A79" s="2"/>
      <c r="B79" s="11" t="s">
        <v>137</v>
      </c>
      <c r="C79" s="88">
        <v>219.77608749999999</v>
      </c>
      <c r="D79" s="88">
        <v>231.11213870000003</v>
      </c>
      <c r="E79" s="88">
        <v>229.23451649999998</v>
      </c>
      <c r="F79" s="88">
        <v>222.09445449999998</v>
      </c>
      <c r="G79" s="88">
        <v>187.3410265</v>
      </c>
      <c r="H79" s="88">
        <v>184.85300410000002</v>
      </c>
      <c r="I79" s="88">
        <v>198.46656589999998</v>
      </c>
      <c r="J79" s="88">
        <v>233.72742600000004</v>
      </c>
    </row>
    <row r="80" spans="1:10" ht="21" customHeight="1" x14ac:dyDescent="0.5">
      <c r="A80" s="2"/>
      <c r="B80" s="11" t="s">
        <v>138</v>
      </c>
      <c r="C80" s="88">
        <v>3.8905221000000001</v>
      </c>
      <c r="D80" s="88">
        <v>6.1953013000000006</v>
      </c>
      <c r="E80" s="88">
        <v>-2.4705485000000005</v>
      </c>
      <c r="F80" s="88">
        <v>-31.3956582</v>
      </c>
      <c r="G80" s="88">
        <v>-4.4694951999999999</v>
      </c>
      <c r="H80" s="88">
        <v>-15.9739741</v>
      </c>
      <c r="I80" s="88">
        <v>-24.852816000000001</v>
      </c>
      <c r="J80" s="88">
        <v>6.7938806000000014</v>
      </c>
    </row>
    <row r="81" spans="1:10" ht="21" customHeight="1" x14ac:dyDescent="0.5">
      <c r="A81" s="2"/>
      <c r="B81" s="11" t="s">
        <v>139</v>
      </c>
      <c r="C81" s="88">
        <v>56.109772</v>
      </c>
      <c r="D81" s="88">
        <v>114.10261</v>
      </c>
      <c r="E81" s="88">
        <v>102.4105399</v>
      </c>
      <c r="F81" s="88">
        <v>130.82065820000003</v>
      </c>
      <c r="G81" s="88">
        <v>106.6625615</v>
      </c>
      <c r="H81" s="88">
        <v>100.68717180000003</v>
      </c>
      <c r="I81" s="88">
        <v>123.93470529999996</v>
      </c>
      <c r="J81" s="88">
        <v>142.88174300000003</v>
      </c>
    </row>
    <row r="82" spans="1:10" ht="21" customHeight="1" x14ac:dyDescent="0.5">
      <c r="A82" s="2"/>
      <c r="B82" s="37" t="s">
        <v>94</v>
      </c>
      <c r="C82" s="38">
        <v>1371.3034580999999</v>
      </c>
      <c r="D82" s="38">
        <v>1441.9792534999999</v>
      </c>
      <c r="E82" s="38">
        <v>1398.3480264999998</v>
      </c>
      <c r="F82" s="38">
        <v>1426.5063785000002</v>
      </c>
      <c r="G82" s="38">
        <v>1398.1171234000001</v>
      </c>
      <c r="H82" s="38">
        <v>1423.7157113999999</v>
      </c>
      <c r="I82" s="38">
        <v>1506.1555659000001</v>
      </c>
      <c r="J82" s="38">
        <v>1597.1727029000003</v>
      </c>
    </row>
    <row r="83" spans="1:10" ht="21" customHeight="1" x14ac:dyDescent="0.5">
      <c r="A83" s="2"/>
      <c r="B83" s="11" t="s">
        <v>141</v>
      </c>
      <c r="C83" s="88">
        <v>-663.1377056</v>
      </c>
      <c r="D83" s="88">
        <v>-653.76880019999987</v>
      </c>
      <c r="E83" s="88">
        <v>-656.4044237999999</v>
      </c>
      <c r="F83" s="88">
        <v>-628.52198480000015</v>
      </c>
      <c r="G83" s="88">
        <v>-665.04650509999999</v>
      </c>
      <c r="H83" s="88">
        <v>-659.43222709999998</v>
      </c>
      <c r="I83" s="88">
        <v>-652.86932070000034</v>
      </c>
      <c r="J83" s="88">
        <v>-633.85189929999979</v>
      </c>
    </row>
    <row r="84" spans="1:10" ht="21" customHeight="1" x14ac:dyDescent="0.5">
      <c r="A84" s="2"/>
      <c r="B84" s="11" t="s">
        <v>142</v>
      </c>
      <c r="C84" s="88">
        <v>-31.344326200000001</v>
      </c>
      <c r="D84" s="88">
        <v>-80.128124999999997</v>
      </c>
      <c r="E84" s="88">
        <v>-39.044989100000009</v>
      </c>
      <c r="F84" s="88">
        <v>-94.471109499999983</v>
      </c>
      <c r="G84" s="88">
        <v>-41.977876500000001</v>
      </c>
      <c r="H84" s="88">
        <v>-102.4365549</v>
      </c>
      <c r="I84" s="88">
        <v>-46.561253899999997</v>
      </c>
      <c r="J84" s="88">
        <v>-96.547974000000011</v>
      </c>
    </row>
    <row r="85" spans="1:10" ht="21" customHeight="1" x14ac:dyDescent="0.5">
      <c r="A85" s="2"/>
      <c r="B85" s="37" t="s">
        <v>95</v>
      </c>
      <c r="C85" s="38">
        <v>676.82142629999998</v>
      </c>
      <c r="D85" s="38">
        <v>708.08232829999997</v>
      </c>
      <c r="E85" s="38">
        <v>702.89861359999986</v>
      </c>
      <c r="F85" s="38">
        <v>703.51328420000027</v>
      </c>
      <c r="G85" s="38">
        <v>691.0927418</v>
      </c>
      <c r="H85" s="38">
        <v>661.84692940000002</v>
      </c>
      <c r="I85" s="38">
        <v>806.72499129999983</v>
      </c>
      <c r="J85" s="38">
        <v>866.77282960000002</v>
      </c>
    </row>
    <row r="86" spans="1:10" ht="21" customHeight="1" x14ac:dyDescent="0.5">
      <c r="A86" s="2"/>
      <c r="B86" s="11" t="s">
        <v>143</v>
      </c>
      <c r="C86" s="88">
        <v>-274.33972949999998</v>
      </c>
      <c r="D86" s="88">
        <v>-309.3167588</v>
      </c>
      <c r="E86" s="88">
        <v>-278.75802650000003</v>
      </c>
      <c r="F86" s="88">
        <v>-344.31865829999992</v>
      </c>
      <c r="G86" s="88">
        <v>-334.46721220000001</v>
      </c>
      <c r="H86" s="88">
        <v>-283.73573370000003</v>
      </c>
      <c r="I86" s="88">
        <v>-307.72662819999994</v>
      </c>
      <c r="J86" s="88">
        <v>-436.61400659999993</v>
      </c>
    </row>
    <row r="87" spans="1:10" ht="21" customHeight="1" x14ac:dyDescent="0.5">
      <c r="A87" s="2"/>
      <c r="B87" s="11" t="s">
        <v>144</v>
      </c>
      <c r="C87" s="88">
        <v>-2.7858700999999999</v>
      </c>
      <c r="D87" s="88">
        <v>-44.758200000000002</v>
      </c>
      <c r="E87" s="88">
        <v>-21.772809600000002</v>
      </c>
      <c r="F87" s="88">
        <v>-382.67570789999996</v>
      </c>
      <c r="G87" s="88">
        <v>-1.02661</v>
      </c>
      <c r="H87" s="88">
        <v>-8.0957089</v>
      </c>
      <c r="I87" s="88">
        <v>-13.092040100000002</v>
      </c>
      <c r="J87" s="88">
        <v>-244.00244879999997</v>
      </c>
    </row>
    <row r="88" spans="1:10" ht="21" customHeight="1" x14ac:dyDescent="0.5">
      <c r="A88" s="2"/>
      <c r="B88" s="37" t="s">
        <v>96</v>
      </c>
      <c r="C88" s="38">
        <v>399.6958267</v>
      </c>
      <c r="D88" s="38">
        <v>354.00736949999998</v>
      </c>
      <c r="E88" s="38">
        <v>402.36777749999999</v>
      </c>
      <c r="F88" s="38">
        <v>-23.481082000000015</v>
      </c>
      <c r="G88" s="38">
        <v>355.59891959999999</v>
      </c>
      <c r="H88" s="38">
        <v>370.01548680000002</v>
      </c>
      <c r="I88" s="38">
        <v>485.90632299999993</v>
      </c>
      <c r="J88" s="38">
        <v>186.15637420000007</v>
      </c>
    </row>
    <row r="89" spans="1:10" ht="21" customHeight="1" x14ac:dyDescent="0.5">
      <c r="A89" s="2"/>
      <c r="B89" s="11" t="s">
        <v>145</v>
      </c>
      <c r="C89" s="88">
        <v>-103.2726081</v>
      </c>
      <c r="D89" s="88">
        <v>-77.198997500000004</v>
      </c>
      <c r="E89" s="88">
        <v>-100.17740489999997</v>
      </c>
      <c r="F89" s="88">
        <v>23.88819639999997</v>
      </c>
      <c r="G89" s="88">
        <v>-100.35082610000001</v>
      </c>
      <c r="H89" s="88">
        <v>-108.3117603</v>
      </c>
      <c r="I89" s="88">
        <v>-104.6325425</v>
      </c>
      <c r="J89" s="88">
        <v>-8.2168656000000055</v>
      </c>
    </row>
    <row r="90" spans="1:10" ht="21" customHeight="1" x14ac:dyDescent="0.5">
      <c r="A90" s="2"/>
      <c r="B90" s="37" t="s">
        <v>146</v>
      </c>
      <c r="C90" s="38">
        <v>296.42321859999998</v>
      </c>
      <c r="D90" s="38">
        <v>276.80837200000002</v>
      </c>
      <c r="E90" s="38">
        <v>302.19037260000005</v>
      </c>
      <c r="F90" s="38">
        <v>0.40711439999995491</v>
      </c>
      <c r="G90" s="38">
        <v>255.24809350000001</v>
      </c>
      <c r="H90" s="38">
        <v>261.70372650000002</v>
      </c>
      <c r="I90" s="38">
        <v>381.27378050000004</v>
      </c>
      <c r="J90" s="38">
        <v>177.93950860000007</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296.42321859999998</v>
      </c>
      <c r="D92" s="38">
        <v>276.80837200000002</v>
      </c>
      <c r="E92" s="38">
        <v>302.19037260000005</v>
      </c>
      <c r="F92" s="38">
        <v>0.40711439999995491</v>
      </c>
      <c r="G92" s="38">
        <v>255.24809350000001</v>
      </c>
      <c r="H92" s="38">
        <v>261.70372650000002</v>
      </c>
      <c r="I92" s="38">
        <v>381.27378050000004</v>
      </c>
      <c r="J92" s="38">
        <v>177.93950860000007</v>
      </c>
    </row>
    <row r="93" spans="1:10" ht="21" customHeight="1" thickBot="1" x14ac:dyDescent="0.55000000000000004">
      <c r="A93" s="2"/>
      <c r="B93" s="11" t="s">
        <v>149</v>
      </c>
      <c r="C93" s="88">
        <v>-68.760220500000003</v>
      </c>
      <c r="D93" s="88">
        <v>-54.641056300000002</v>
      </c>
      <c r="E93" s="88">
        <v>-58.870589999999993</v>
      </c>
      <c r="F93" s="88">
        <v>-51.32244080000001</v>
      </c>
      <c r="G93" s="88">
        <v>-63.005011600000003</v>
      </c>
      <c r="H93" s="88">
        <v>-59.552993700000002</v>
      </c>
      <c r="I93" s="88">
        <v>-91.799926200000002</v>
      </c>
      <c r="J93" s="88">
        <v>-89.913078499999983</v>
      </c>
    </row>
    <row r="94" spans="1:10" ht="21" customHeight="1" thickBot="1" x14ac:dyDescent="0.55000000000000004">
      <c r="A94" s="2"/>
      <c r="B94" s="40" t="s">
        <v>105</v>
      </c>
      <c r="C94" s="41">
        <v>227.66299810000001</v>
      </c>
      <c r="D94" s="41">
        <v>222.16731569999999</v>
      </c>
      <c r="E94" s="41">
        <v>243.31978260000005</v>
      </c>
      <c r="F94" s="41">
        <v>-50.915326400000026</v>
      </c>
      <c r="G94" s="41">
        <v>192.24308189999999</v>
      </c>
      <c r="H94" s="41">
        <v>202.15073280000001</v>
      </c>
      <c r="I94" s="41">
        <v>289.47385429999997</v>
      </c>
      <c r="J94" s="41">
        <v>88.02643009999997</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131773.46146329999</v>
      </c>
      <c r="D102" s="12">
        <v>134786.32271790001</v>
      </c>
      <c r="E102" s="12">
        <v>134793.46583629999</v>
      </c>
      <c r="F102" s="12">
        <v>136427.4021138</v>
      </c>
      <c r="G102" s="12">
        <v>135454.71793330001</v>
      </c>
      <c r="H102" s="12">
        <v>139138.06329719999</v>
      </c>
      <c r="I102" s="12">
        <v>137952.09351480001</v>
      </c>
      <c r="J102" s="12">
        <v>139322.4477467</v>
      </c>
    </row>
    <row r="103" spans="1:10" ht="21" customHeight="1" x14ac:dyDescent="0.5">
      <c r="A103" s="2"/>
      <c r="B103" s="8" t="s">
        <v>343</v>
      </c>
      <c r="C103" s="12">
        <v>19078.933975200001</v>
      </c>
      <c r="D103" s="12">
        <v>18978.796301499999</v>
      </c>
      <c r="E103" s="12">
        <v>21126.787171399999</v>
      </c>
      <c r="F103" s="12">
        <v>19046.924251699998</v>
      </c>
      <c r="G103" s="12">
        <v>16873.056456400001</v>
      </c>
      <c r="H103" s="12">
        <v>17633.743354599999</v>
      </c>
      <c r="I103" s="12">
        <v>17552.824302599998</v>
      </c>
      <c r="J103" s="12">
        <v>16077.947815</v>
      </c>
    </row>
    <row r="104" spans="1:10" ht="21" customHeight="1" x14ac:dyDescent="0.5">
      <c r="A104" s="2"/>
      <c r="B104" s="8" t="s">
        <v>344</v>
      </c>
      <c r="C104" s="12">
        <v>6976.9841785999997</v>
      </c>
      <c r="D104" s="12">
        <v>5926.0224301999997</v>
      </c>
      <c r="E104" s="12">
        <v>6152.7361505999997</v>
      </c>
      <c r="F104" s="12">
        <v>6322.7120630999998</v>
      </c>
      <c r="G104" s="12">
        <v>7985.6669745999998</v>
      </c>
      <c r="H104" s="12">
        <v>8125.2407713000002</v>
      </c>
      <c r="I104" s="12">
        <v>8287.2197070000002</v>
      </c>
      <c r="J104" s="12">
        <v>8509.8537249000001</v>
      </c>
    </row>
    <row r="105" spans="1:10" ht="21" customHeight="1" x14ac:dyDescent="0.5">
      <c r="A105" s="2"/>
      <c r="B105" s="8" t="s">
        <v>345</v>
      </c>
      <c r="C105" s="12">
        <v>108.8771435</v>
      </c>
      <c r="D105" s="12">
        <v>98.205177699999993</v>
      </c>
      <c r="E105" s="12">
        <v>134.22163190000001</v>
      </c>
      <c r="F105" s="12">
        <v>128.09864350000001</v>
      </c>
      <c r="G105" s="12">
        <v>100.61849290000001</v>
      </c>
      <c r="H105" s="12">
        <v>104.97019520000001</v>
      </c>
      <c r="I105" s="12">
        <v>105.5552594</v>
      </c>
      <c r="J105" s="12">
        <v>126.426815</v>
      </c>
    </row>
    <row r="106" spans="1:10" ht="21" customHeight="1" thickBot="1" x14ac:dyDescent="0.55000000000000004">
      <c r="A106" s="2"/>
      <c r="B106" s="8" t="s">
        <v>346</v>
      </c>
      <c r="C106" s="12">
        <v>10134.5353393</v>
      </c>
      <c r="D106" s="12">
        <v>10504.135646799999</v>
      </c>
      <c r="E106" s="12">
        <v>11237.9289873</v>
      </c>
      <c r="F106" s="12">
        <v>11032.8450617</v>
      </c>
      <c r="G106" s="12">
        <v>11310.9469611</v>
      </c>
      <c r="H106" s="12">
        <v>11737.434057799999</v>
      </c>
      <c r="I106" s="12">
        <v>11879.0928964</v>
      </c>
      <c r="J106" s="12">
        <v>12087.965753099999</v>
      </c>
    </row>
    <row r="107" spans="1:10" ht="21" customHeight="1" thickBot="1" x14ac:dyDescent="0.55000000000000004">
      <c r="A107" s="2"/>
      <c r="B107" s="40" t="s">
        <v>86</v>
      </c>
      <c r="C107" s="41">
        <v>168072.79209989999</v>
      </c>
      <c r="D107" s="41">
        <v>170293.48227410001</v>
      </c>
      <c r="E107" s="41">
        <v>173445.13977750001</v>
      </c>
      <c r="F107" s="41">
        <v>172957.98213379999</v>
      </c>
      <c r="G107" s="41">
        <v>171725.0068183</v>
      </c>
      <c r="H107" s="41">
        <v>176739.4516761</v>
      </c>
      <c r="I107" s="41">
        <v>175776.7856802</v>
      </c>
      <c r="J107" s="41">
        <v>176124.64185469999</v>
      </c>
    </row>
    <row r="108" spans="1:10" ht="21" customHeight="1" x14ac:dyDescent="0.5">
      <c r="A108" s="2"/>
      <c r="B108" s="8" t="s">
        <v>88</v>
      </c>
      <c r="C108" s="12">
        <v>73211.634415099994</v>
      </c>
      <c r="D108" s="12">
        <v>76630.916070699997</v>
      </c>
      <c r="E108" s="12">
        <v>79898.948350299994</v>
      </c>
      <c r="F108" s="12">
        <v>81305.752306199996</v>
      </c>
      <c r="G108" s="12">
        <v>83623.544148800007</v>
      </c>
      <c r="H108" s="12">
        <v>84028.412128399999</v>
      </c>
      <c r="I108" s="12">
        <v>81511.667682900006</v>
      </c>
      <c r="J108" s="12">
        <v>82359.055311100004</v>
      </c>
    </row>
    <row r="109" spans="1:10" ht="21" customHeight="1" x14ac:dyDescent="0.5">
      <c r="A109" s="2"/>
      <c r="B109" s="8" t="s">
        <v>347</v>
      </c>
      <c r="C109" s="12">
        <v>29827.5767481</v>
      </c>
      <c r="D109" s="12">
        <v>28757.2413481</v>
      </c>
      <c r="E109" s="12">
        <v>29308.314586100001</v>
      </c>
      <c r="F109" s="12">
        <v>27503.255686799999</v>
      </c>
      <c r="G109" s="12">
        <v>27830.6608566</v>
      </c>
      <c r="H109" s="12">
        <v>30945.890193399999</v>
      </c>
      <c r="I109" s="12">
        <v>29648.772108500001</v>
      </c>
      <c r="J109" s="12">
        <v>26820.050469199999</v>
      </c>
    </row>
    <row r="110" spans="1:10" ht="21" customHeight="1" x14ac:dyDescent="0.5">
      <c r="A110" s="2"/>
      <c r="B110" s="8" t="s">
        <v>348</v>
      </c>
      <c r="C110" s="12">
        <v>44030.6538802</v>
      </c>
      <c r="D110" s="12">
        <v>44225.849431299997</v>
      </c>
      <c r="E110" s="12">
        <v>43575.868399999999</v>
      </c>
      <c r="F110" s="12">
        <v>43091.729570000003</v>
      </c>
      <c r="G110" s="12">
        <v>39026.683683900003</v>
      </c>
      <c r="H110" s="12">
        <v>39778.35772</v>
      </c>
      <c r="I110" s="12">
        <v>42612.659792699997</v>
      </c>
      <c r="J110" s="12">
        <v>45494.147188299998</v>
      </c>
    </row>
    <row r="111" spans="1:10" ht="21" customHeight="1" x14ac:dyDescent="0.5">
      <c r="A111" s="2"/>
      <c r="B111" s="8" t="s">
        <v>349</v>
      </c>
      <c r="C111" s="12">
        <v>2285.6302789000001</v>
      </c>
      <c r="D111" s="12">
        <v>2505.9580003000001</v>
      </c>
      <c r="E111" s="12">
        <v>2123.9073265000002</v>
      </c>
      <c r="F111" s="12">
        <v>1915.348148</v>
      </c>
      <c r="G111" s="12">
        <v>2194.4181865999999</v>
      </c>
      <c r="H111" s="12">
        <v>2584.8278872999999</v>
      </c>
      <c r="I111" s="12">
        <v>2180.7584840999998</v>
      </c>
      <c r="J111" s="12">
        <v>2014.1070520000001</v>
      </c>
    </row>
    <row r="112" spans="1:10" ht="21" customHeight="1" thickBot="1" x14ac:dyDescent="0.55000000000000004">
      <c r="A112" s="2"/>
      <c r="B112" s="8" t="s">
        <v>350</v>
      </c>
      <c r="C112" s="12">
        <v>5082.4783790000001</v>
      </c>
      <c r="D112" s="12">
        <v>5128.8878069000002</v>
      </c>
      <c r="E112" s="12">
        <v>5267.9394407</v>
      </c>
      <c r="F112" s="12">
        <v>5693.9068165999997</v>
      </c>
      <c r="G112" s="12">
        <v>5353.1553113</v>
      </c>
      <c r="H112" s="12">
        <v>5679.6553947000002</v>
      </c>
      <c r="I112" s="12">
        <v>5767.5483228000003</v>
      </c>
      <c r="J112" s="12">
        <v>6208.4591099999998</v>
      </c>
    </row>
    <row r="113" spans="1:10" ht="21" customHeight="1" thickBot="1" x14ac:dyDescent="0.55000000000000004">
      <c r="A113" s="2"/>
      <c r="B113" s="40" t="s">
        <v>234</v>
      </c>
      <c r="C113" s="41">
        <v>154437.97370130001</v>
      </c>
      <c r="D113" s="41">
        <v>157248.85265730001</v>
      </c>
      <c r="E113" s="41">
        <v>160174.97810360001</v>
      </c>
      <c r="F113" s="41">
        <v>159509.9925276</v>
      </c>
      <c r="G113" s="41">
        <v>158028.4621872</v>
      </c>
      <c r="H113" s="41">
        <v>163017.1433238</v>
      </c>
      <c r="I113" s="41">
        <v>161721.406391</v>
      </c>
      <c r="J113" s="41">
        <v>162895.81913059999</v>
      </c>
    </row>
    <row r="114" spans="1:10" ht="21" customHeight="1" thickBot="1" x14ac:dyDescent="0.55000000000000004">
      <c r="A114" s="2"/>
      <c r="B114" s="40" t="s">
        <v>90</v>
      </c>
      <c r="C114" s="41">
        <v>13634.8183988</v>
      </c>
      <c r="D114" s="41">
        <v>13044.629617099999</v>
      </c>
      <c r="E114" s="41">
        <v>13270.1616743</v>
      </c>
      <c r="F114" s="41">
        <v>13447.989606900001</v>
      </c>
      <c r="G114" s="41">
        <v>13696.544631700001</v>
      </c>
      <c r="H114" s="41">
        <v>13722.3083523</v>
      </c>
      <c r="I114" s="41">
        <v>14055.3792897</v>
      </c>
      <c r="J114" s="41">
        <v>13228.8227241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134381.0128308</v>
      </c>
      <c r="D117" s="12">
        <v>137495.00382839999</v>
      </c>
      <c r="E117" s="12">
        <v>137606.28746590001</v>
      </c>
      <c r="F117" s="12">
        <v>139312.50106139999</v>
      </c>
      <c r="G117" s="12">
        <v>138444.68701590001</v>
      </c>
      <c r="H117" s="12">
        <v>142189.8980824</v>
      </c>
      <c r="I117" s="12">
        <v>141093.66509600001</v>
      </c>
      <c r="J117" s="12">
        <v>142476.96014730001</v>
      </c>
    </row>
    <row r="118" spans="1:10" ht="21" customHeight="1" x14ac:dyDescent="0.5">
      <c r="A118" s="2"/>
      <c r="B118" s="8" t="s">
        <v>14</v>
      </c>
      <c r="C118" s="12">
        <v>77093.174135099995</v>
      </c>
      <c r="D118" s="12">
        <v>80782.408280699994</v>
      </c>
      <c r="E118" s="12">
        <v>84293.460440299998</v>
      </c>
      <c r="F118" s="12">
        <v>85805.835436199995</v>
      </c>
      <c r="G118" s="12">
        <v>88285.746638800003</v>
      </c>
      <c r="H118" s="12">
        <v>88797.010308900004</v>
      </c>
      <c r="I118" s="12">
        <v>86610.891071000005</v>
      </c>
      <c r="J118" s="12">
        <v>87559.180291099998</v>
      </c>
    </row>
    <row r="119" spans="1:10" ht="21" customHeight="1" x14ac:dyDescent="0.5">
      <c r="A119" s="2"/>
      <c r="B119" s="8" t="s">
        <v>315</v>
      </c>
      <c r="C119" s="12">
        <v>73211.634415099994</v>
      </c>
      <c r="D119" s="12">
        <v>76630.916070699997</v>
      </c>
      <c r="E119" s="12">
        <v>79898.948350299994</v>
      </c>
      <c r="F119" s="12">
        <v>81305.752306199996</v>
      </c>
      <c r="G119" s="12">
        <v>83623.544148800007</v>
      </c>
      <c r="H119" s="12">
        <v>84028.412128399999</v>
      </c>
      <c r="I119" s="12">
        <v>81511.667682900006</v>
      </c>
      <c r="J119" s="12">
        <v>82359.055311100004</v>
      </c>
    </row>
    <row r="120" spans="1:10" ht="21" customHeight="1" thickBot="1" x14ac:dyDescent="0.55000000000000004">
      <c r="A120" s="2"/>
      <c r="B120" s="129" t="s">
        <v>316</v>
      </c>
      <c r="C120" s="130">
        <v>3881.5397200000002</v>
      </c>
      <c r="D120" s="130">
        <v>4151.4922100000003</v>
      </c>
      <c r="E120" s="130">
        <v>4394.5120900000002</v>
      </c>
      <c r="F120" s="130">
        <v>4500.08313</v>
      </c>
      <c r="G120" s="130">
        <v>4662.2024899999997</v>
      </c>
      <c r="H120" s="130">
        <v>4768.5981805000001</v>
      </c>
      <c r="I120" s="130">
        <v>5099.2233881000002</v>
      </c>
      <c r="J120" s="130">
        <v>5200.1249799999996</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19"/>
      <c r="D126" s="19"/>
      <c r="E126" s="19"/>
      <c r="F126" s="19"/>
      <c r="G126" s="19"/>
      <c r="H126" s="19"/>
      <c r="I126" s="19"/>
      <c r="J126" s="19"/>
    </row>
    <row r="127" spans="1:10" ht="21" customHeight="1" x14ac:dyDescent="0.5">
      <c r="A127" s="2"/>
      <c r="B127" s="8"/>
      <c r="C127" s="5"/>
      <c r="D127" s="5"/>
      <c r="E127" s="5"/>
      <c r="F127" s="5"/>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356</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5887.9407638000002</v>
      </c>
      <c r="D8" s="88">
        <v>5692.5982875999998</v>
      </c>
      <c r="E8" s="88">
        <v>195.34247620000042</v>
      </c>
      <c r="F8" s="123">
        <v>3.4315169687189861</v>
      </c>
      <c r="G8" s="5"/>
      <c r="H8" s="5"/>
      <c r="I8" s="5"/>
      <c r="J8" s="5"/>
    </row>
    <row r="9" spans="1:10" ht="21" customHeight="1" x14ac:dyDescent="0.5">
      <c r="A9" s="2"/>
      <c r="B9" s="11" t="s">
        <v>137</v>
      </c>
      <c r="C9" s="88">
        <v>1327.8118907999999</v>
      </c>
      <c r="D9" s="88">
        <v>1151.8699027</v>
      </c>
      <c r="E9" s="88">
        <v>175.94198809999989</v>
      </c>
      <c r="F9" s="123">
        <v>15.274466993849675</v>
      </c>
      <c r="G9" s="5"/>
      <c r="H9" s="5"/>
      <c r="I9" s="5"/>
      <c r="J9" s="5"/>
    </row>
    <row r="10" spans="1:10" ht="21" customHeight="1" x14ac:dyDescent="0.5">
      <c r="A10" s="2"/>
      <c r="B10" s="11" t="s">
        <v>138</v>
      </c>
      <c r="C10" s="88">
        <v>547.32761070000004</v>
      </c>
      <c r="D10" s="88">
        <v>370.56193289999999</v>
      </c>
      <c r="E10" s="88">
        <v>176.76567780000005</v>
      </c>
      <c r="F10" s="123">
        <v>47.702060602026847</v>
      </c>
      <c r="G10" s="5"/>
      <c r="H10" s="5"/>
      <c r="I10" s="5"/>
      <c r="J10" s="5"/>
    </row>
    <row r="11" spans="1:10" ht="21" customHeight="1" x14ac:dyDescent="0.5">
      <c r="A11" s="2"/>
      <c r="B11" s="11" t="s">
        <v>139</v>
      </c>
      <c r="C11" s="88">
        <v>165.42760609999999</v>
      </c>
      <c r="D11" s="88">
        <v>364.8767411</v>
      </c>
      <c r="E11" s="88">
        <v>-199.44913500000001</v>
      </c>
      <c r="F11" s="123">
        <v>-54.662057767430554</v>
      </c>
      <c r="G11" s="5"/>
      <c r="H11" s="5"/>
      <c r="I11" s="5"/>
      <c r="J11" s="5"/>
    </row>
    <row r="12" spans="1:10" ht="21" customHeight="1" x14ac:dyDescent="0.5">
      <c r="A12" s="2"/>
      <c r="B12" s="37" t="s">
        <v>94</v>
      </c>
      <c r="C12" s="38">
        <v>7928.5078714000001</v>
      </c>
      <c r="D12" s="38">
        <v>7579.9068643000001</v>
      </c>
      <c r="E12" s="38">
        <v>348.60100710000006</v>
      </c>
      <c r="F12" s="39">
        <v>4.5990143855440779</v>
      </c>
      <c r="G12" s="5"/>
      <c r="H12" s="5"/>
      <c r="I12" s="5"/>
      <c r="J12" s="5"/>
    </row>
    <row r="13" spans="1:10" ht="21" customHeight="1" x14ac:dyDescent="0.5">
      <c r="A13" s="2"/>
      <c r="B13" s="11" t="s">
        <v>141</v>
      </c>
      <c r="C13" s="88">
        <v>-3812.3762296</v>
      </c>
      <c r="D13" s="88">
        <v>-3830.0837484999997</v>
      </c>
      <c r="E13" s="88">
        <v>17.707518899999741</v>
      </c>
      <c r="F13" s="123">
        <v>-0.46232719863983784</v>
      </c>
      <c r="G13" s="5"/>
      <c r="H13" s="5"/>
      <c r="I13" s="5"/>
      <c r="J13" s="5"/>
    </row>
    <row r="14" spans="1:10" ht="21" customHeight="1" x14ac:dyDescent="0.5">
      <c r="A14" s="2"/>
      <c r="B14" s="11" t="s">
        <v>142</v>
      </c>
      <c r="C14" s="88">
        <v>-77.203780899999998</v>
      </c>
      <c r="D14" s="88">
        <v>-134.62052750000001</v>
      </c>
      <c r="E14" s="88">
        <v>57.41674660000001</v>
      </c>
      <c r="F14" s="123">
        <v>-42.650810887663475</v>
      </c>
      <c r="G14" s="5"/>
      <c r="H14" s="5"/>
      <c r="I14" s="5"/>
      <c r="J14" s="5"/>
    </row>
    <row r="15" spans="1:10" ht="21" customHeight="1" x14ac:dyDescent="0.5">
      <c r="A15" s="2"/>
      <c r="B15" s="37" t="s">
        <v>95</v>
      </c>
      <c r="C15" s="38">
        <v>4038.9278608999998</v>
      </c>
      <c r="D15" s="38">
        <v>3615.2025883000001</v>
      </c>
      <c r="E15" s="38">
        <v>423.7252725999997</v>
      </c>
      <c r="F15" s="39">
        <v>11.720650841845375</v>
      </c>
      <c r="G15" s="5"/>
      <c r="H15" s="5"/>
      <c r="I15" s="5"/>
      <c r="J15" s="5"/>
    </row>
    <row r="16" spans="1:10" ht="21" customHeight="1" x14ac:dyDescent="0.5">
      <c r="A16" s="2"/>
      <c r="B16" s="11" t="s">
        <v>143</v>
      </c>
      <c r="C16" s="88">
        <v>-2243.8603379000001</v>
      </c>
      <c r="D16" s="88">
        <v>-2506.9667463999999</v>
      </c>
      <c r="E16" s="88">
        <v>263.10640849999982</v>
      </c>
      <c r="F16" s="123">
        <v>-10.49500991099384</v>
      </c>
      <c r="G16" s="5"/>
      <c r="H16" s="5"/>
      <c r="I16" s="5"/>
      <c r="J16" s="5"/>
    </row>
    <row r="17" spans="1:10" ht="21" customHeight="1" x14ac:dyDescent="0.5">
      <c r="A17" s="2"/>
      <c r="B17" s="11" t="s">
        <v>144</v>
      </c>
      <c r="C17" s="88">
        <v>-47.059674700000002</v>
      </c>
      <c r="D17" s="88">
        <v>-55.049129999999998</v>
      </c>
      <c r="E17" s="88">
        <v>7.9894552999999959</v>
      </c>
      <c r="F17" s="123">
        <v>-14.513318012473579</v>
      </c>
      <c r="G17" s="5"/>
      <c r="H17" s="5"/>
      <c r="I17" s="5"/>
      <c r="J17" s="5"/>
    </row>
    <row r="18" spans="1:10" ht="21" customHeight="1" x14ac:dyDescent="0.5">
      <c r="A18" s="2"/>
      <c r="B18" s="37" t="s">
        <v>96</v>
      </c>
      <c r="C18" s="38">
        <v>1748.0078483</v>
      </c>
      <c r="D18" s="38">
        <v>1053.1867119000001</v>
      </c>
      <c r="E18" s="38">
        <v>694.82113639999989</v>
      </c>
      <c r="F18" s="39">
        <v>65.973215247513792</v>
      </c>
      <c r="G18" s="5"/>
      <c r="H18" s="5"/>
      <c r="I18" s="5"/>
      <c r="J18" s="5"/>
    </row>
    <row r="19" spans="1:10" ht="21" customHeight="1" x14ac:dyDescent="0.5">
      <c r="A19" s="2"/>
      <c r="B19" s="11" t="s">
        <v>145</v>
      </c>
      <c r="C19" s="88">
        <v>-206.9318212</v>
      </c>
      <c r="D19" s="88">
        <v>55.595010199999997</v>
      </c>
      <c r="E19" s="88">
        <v>-262.52683139999999</v>
      </c>
      <c r="F19" s="123" t="s">
        <v>140</v>
      </c>
      <c r="G19" s="5"/>
      <c r="H19" s="5"/>
      <c r="I19" s="5"/>
      <c r="J19" s="5"/>
    </row>
    <row r="20" spans="1:10" ht="21" customHeight="1" x14ac:dyDescent="0.5">
      <c r="A20" s="2"/>
      <c r="B20" s="37" t="s">
        <v>146</v>
      </c>
      <c r="C20" s="38">
        <v>1541.0760270999999</v>
      </c>
      <c r="D20" s="38">
        <v>1108.7817221</v>
      </c>
      <c r="E20" s="38">
        <v>432.29430499999989</v>
      </c>
      <c r="F20" s="39">
        <v>38.988224317158398</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1541.0760270999999</v>
      </c>
      <c r="D22" s="38">
        <v>1108.7817221</v>
      </c>
      <c r="E22" s="38">
        <v>432.29430499999989</v>
      </c>
      <c r="F22" s="39">
        <v>38.988224317158398</v>
      </c>
      <c r="G22" s="5"/>
      <c r="H22" s="5"/>
      <c r="I22" s="5"/>
      <c r="J22" s="5"/>
    </row>
    <row r="23" spans="1:10" ht="21" customHeight="1" thickBot="1" x14ac:dyDescent="0.55000000000000004">
      <c r="A23" s="2"/>
      <c r="B23" s="11" t="s">
        <v>149</v>
      </c>
      <c r="C23" s="88">
        <v>-1.5499999999999999E-3</v>
      </c>
      <c r="D23" s="88">
        <v>0</v>
      </c>
      <c r="E23" s="88">
        <v>-1.5499999999999999E-3</v>
      </c>
      <c r="F23" s="123" t="s">
        <v>140</v>
      </c>
      <c r="G23" s="5"/>
      <c r="H23" s="5"/>
      <c r="I23" s="5"/>
      <c r="J23" s="5"/>
    </row>
    <row r="24" spans="1:10" ht="21" customHeight="1" thickBot="1" x14ac:dyDescent="0.55000000000000004">
      <c r="A24" s="2"/>
      <c r="B24" s="40" t="s">
        <v>105</v>
      </c>
      <c r="C24" s="41">
        <v>1541.0744771</v>
      </c>
      <c r="D24" s="41">
        <v>1108.7817221</v>
      </c>
      <c r="E24" s="41">
        <v>432.29275499999994</v>
      </c>
      <c r="F24" s="42">
        <v>38.98808452408921</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132658.98162969999</v>
      </c>
      <c r="D32" s="12">
        <v>134856.43937209999</v>
      </c>
      <c r="E32" s="12">
        <v>-2197.4577424000017</v>
      </c>
      <c r="F32" s="13">
        <v>-1.6294792837713217</v>
      </c>
      <c r="G32" s="5"/>
      <c r="H32" s="5"/>
      <c r="I32" s="5"/>
      <c r="J32" s="5"/>
    </row>
    <row r="33" spans="1:10" ht="21" customHeight="1" x14ac:dyDescent="0.5">
      <c r="A33" s="2"/>
      <c r="B33" s="8" t="s">
        <v>343</v>
      </c>
      <c r="C33" s="12">
        <v>21317.7241584</v>
      </c>
      <c r="D33" s="12">
        <v>28200.4212825</v>
      </c>
      <c r="E33" s="12">
        <v>-6882.6971240999992</v>
      </c>
      <c r="F33" s="13">
        <v>-24.40636278143516</v>
      </c>
      <c r="G33" s="5"/>
      <c r="H33" s="5"/>
      <c r="I33" s="5"/>
      <c r="J33" s="5"/>
    </row>
    <row r="34" spans="1:10" ht="21" customHeight="1" x14ac:dyDescent="0.5">
      <c r="A34" s="2"/>
      <c r="B34" s="8" t="s">
        <v>344</v>
      </c>
      <c r="C34" s="12">
        <v>38411.111262600003</v>
      </c>
      <c r="D34" s="12">
        <v>27041.811924500002</v>
      </c>
      <c r="E34" s="12">
        <v>11369.299338100001</v>
      </c>
      <c r="F34" s="13">
        <v>42.043408074291669</v>
      </c>
      <c r="G34" s="5"/>
      <c r="H34" s="5"/>
      <c r="I34" s="5"/>
      <c r="J34" s="5"/>
    </row>
    <row r="35" spans="1:10" ht="21" customHeight="1" x14ac:dyDescent="0.5">
      <c r="A35" s="2"/>
      <c r="B35" s="8" t="s">
        <v>345</v>
      </c>
      <c r="C35" s="12">
        <v>3159.1380396999998</v>
      </c>
      <c r="D35" s="12">
        <v>2820.5472782000002</v>
      </c>
      <c r="E35" s="12">
        <v>338.59076149999964</v>
      </c>
      <c r="F35" s="13">
        <v>12.004434888114318</v>
      </c>
      <c r="G35" s="5"/>
      <c r="H35" s="5"/>
      <c r="I35" s="5"/>
      <c r="J35" s="5"/>
    </row>
    <row r="36" spans="1:10" ht="21" customHeight="1" thickBot="1" x14ac:dyDescent="0.55000000000000004">
      <c r="A36" s="2"/>
      <c r="B36" s="8" t="s">
        <v>346</v>
      </c>
      <c r="C36" s="12">
        <v>11171.2156454</v>
      </c>
      <c r="D36" s="12">
        <v>16058.384147000001</v>
      </c>
      <c r="E36" s="12">
        <v>-4887.168501600001</v>
      </c>
      <c r="F36" s="13">
        <v>-30.433750101270391</v>
      </c>
      <c r="G36" s="5"/>
      <c r="H36" s="5"/>
      <c r="I36" s="5"/>
      <c r="J36" s="5"/>
    </row>
    <row r="37" spans="1:10" ht="21" customHeight="1" thickBot="1" x14ac:dyDescent="0.55000000000000004">
      <c r="A37" s="2"/>
      <c r="B37" s="40" t="s">
        <v>86</v>
      </c>
      <c r="C37" s="41">
        <v>206718.1707358</v>
      </c>
      <c r="D37" s="41">
        <v>208977.6040043</v>
      </c>
      <c r="E37" s="41">
        <v>-2259.4332684999972</v>
      </c>
      <c r="F37" s="42">
        <v>-1.0811844069441559</v>
      </c>
      <c r="G37" s="5"/>
      <c r="H37" s="5"/>
      <c r="I37" s="5"/>
      <c r="J37" s="5"/>
    </row>
    <row r="38" spans="1:10" ht="21" customHeight="1" x14ac:dyDescent="0.5">
      <c r="A38" s="2"/>
      <c r="B38" s="8" t="s">
        <v>88</v>
      </c>
      <c r="C38" s="12">
        <v>122000.37247259999</v>
      </c>
      <c r="D38" s="12">
        <v>125403.28163880001</v>
      </c>
      <c r="E38" s="12">
        <v>-3402.9091662000137</v>
      </c>
      <c r="F38" s="13">
        <v>-2.7135726607230568</v>
      </c>
      <c r="G38" s="5"/>
      <c r="H38" s="5"/>
      <c r="I38" s="5"/>
      <c r="J38" s="5"/>
    </row>
    <row r="39" spans="1:10" ht="21" customHeight="1" x14ac:dyDescent="0.5">
      <c r="A39" s="2"/>
      <c r="B39" s="8" t="s">
        <v>347</v>
      </c>
      <c r="C39" s="12">
        <v>34933.770057599999</v>
      </c>
      <c r="D39" s="12">
        <v>26794.499055699998</v>
      </c>
      <c r="E39" s="12">
        <v>8139.2710019000006</v>
      </c>
      <c r="F39" s="13">
        <v>30.376649270360335</v>
      </c>
      <c r="G39" s="5"/>
      <c r="H39" s="5"/>
      <c r="I39" s="5"/>
      <c r="J39" s="5"/>
    </row>
    <row r="40" spans="1:10" ht="21" customHeight="1" x14ac:dyDescent="0.5">
      <c r="A40" s="2"/>
      <c r="B40" s="8" t="s">
        <v>348</v>
      </c>
      <c r="C40" s="12">
        <v>26432.608141799999</v>
      </c>
      <c r="D40" s="12">
        <v>31782.6490715</v>
      </c>
      <c r="E40" s="12">
        <v>-5350.0409297000006</v>
      </c>
      <c r="F40" s="13">
        <v>-16.833212730833903</v>
      </c>
      <c r="G40" s="5"/>
      <c r="H40" s="5"/>
      <c r="I40" s="5"/>
      <c r="J40" s="5"/>
    </row>
    <row r="41" spans="1:10" ht="21" customHeight="1" x14ac:dyDescent="0.5">
      <c r="A41" s="2"/>
      <c r="B41" s="8" t="s">
        <v>349</v>
      </c>
      <c r="C41" s="12">
        <v>6255.2188273000002</v>
      </c>
      <c r="D41" s="12">
        <v>5222.8977537000001</v>
      </c>
      <c r="E41" s="12">
        <v>1032.3210736000001</v>
      </c>
      <c r="F41" s="13">
        <v>19.765293564643962</v>
      </c>
      <c r="G41" s="5"/>
      <c r="H41" s="5"/>
      <c r="I41" s="5"/>
      <c r="J41" s="5"/>
    </row>
    <row r="42" spans="1:10" ht="21" customHeight="1" thickBot="1" x14ac:dyDescent="0.55000000000000004">
      <c r="A42" s="2"/>
      <c r="B42" s="8" t="s">
        <v>350</v>
      </c>
      <c r="C42" s="12">
        <v>3085.3919550000001</v>
      </c>
      <c r="D42" s="12">
        <v>3683.0497427</v>
      </c>
      <c r="E42" s="12">
        <v>-597.65778769999997</v>
      </c>
      <c r="F42" s="13">
        <v>-16.227252669736252</v>
      </c>
      <c r="G42" s="5"/>
      <c r="H42" s="5"/>
      <c r="I42" s="5"/>
      <c r="J42" s="5"/>
    </row>
    <row r="43" spans="1:10" ht="21" customHeight="1" thickBot="1" x14ac:dyDescent="0.55000000000000004">
      <c r="A43" s="2"/>
      <c r="B43" s="40" t="s">
        <v>234</v>
      </c>
      <c r="C43" s="41">
        <v>192707.3614543</v>
      </c>
      <c r="D43" s="41">
        <v>192886.3772624</v>
      </c>
      <c r="E43" s="41">
        <v>-179.01580809999723</v>
      </c>
      <c r="F43" s="42">
        <v>-9.2808943089053186E-2</v>
      </c>
      <c r="G43" s="5"/>
      <c r="H43" s="5"/>
      <c r="I43" s="5"/>
      <c r="J43" s="5"/>
    </row>
    <row r="44" spans="1:10" ht="21" customHeight="1" thickBot="1" x14ac:dyDescent="0.55000000000000004">
      <c r="A44" s="2"/>
      <c r="B44" s="40" t="s">
        <v>90</v>
      </c>
      <c r="C44" s="41">
        <v>14010.8092832</v>
      </c>
      <c r="D44" s="41">
        <v>16091.2267422</v>
      </c>
      <c r="E44" s="41">
        <v>-2080.4174590000002</v>
      </c>
      <c r="F44" s="42">
        <v>-12.928892820483398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108950.42373900001</v>
      </c>
      <c r="D47" s="12">
        <v>117511.0310607</v>
      </c>
      <c r="E47" s="12">
        <v>-8560.6073216999939</v>
      </c>
      <c r="F47" s="13">
        <v>-7.2849393324427867</v>
      </c>
      <c r="G47" s="5"/>
      <c r="H47" s="5"/>
      <c r="I47" s="5"/>
      <c r="J47" s="5"/>
    </row>
    <row r="48" spans="1:10" ht="21" customHeight="1" x14ac:dyDescent="0.5">
      <c r="A48" s="2"/>
      <c r="B48" s="8" t="s">
        <v>14</v>
      </c>
      <c r="C48" s="12">
        <v>103178.0792738</v>
      </c>
      <c r="D48" s="12">
        <v>108246.2183809</v>
      </c>
      <c r="E48" s="12">
        <v>-5068.1391070999962</v>
      </c>
      <c r="F48" s="13">
        <v>-4.6820472649363865</v>
      </c>
      <c r="G48" s="5"/>
      <c r="H48" s="5"/>
      <c r="I48" s="5"/>
      <c r="J48" s="5"/>
    </row>
    <row r="49" spans="1:10" ht="21" customHeight="1" x14ac:dyDescent="0.5">
      <c r="A49" s="2"/>
      <c r="B49" s="8" t="s">
        <v>315</v>
      </c>
      <c r="C49" s="12">
        <v>87686.124230500005</v>
      </c>
      <c r="D49" s="12">
        <v>93544.636460900001</v>
      </c>
      <c r="E49" s="12">
        <v>-5858.512230399996</v>
      </c>
      <c r="F49" s="13">
        <v>-6.2627986510469258</v>
      </c>
      <c r="G49" s="5"/>
      <c r="H49" s="5"/>
      <c r="I49" s="5"/>
      <c r="J49" s="5"/>
    </row>
    <row r="50" spans="1:10" ht="21" customHeight="1" thickBot="1" x14ac:dyDescent="0.55000000000000004">
      <c r="A50" s="2"/>
      <c r="B50" s="129" t="s">
        <v>316</v>
      </c>
      <c r="C50" s="130">
        <v>15491.9550433</v>
      </c>
      <c r="D50" s="130">
        <v>14701.581920000001</v>
      </c>
      <c r="E50" s="130">
        <v>790.37312329999986</v>
      </c>
      <c r="F50" s="131">
        <v>5.3761093710927659</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10.16331458860928</v>
      </c>
      <c r="D55" s="13">
        <v>6.9438895602542141</v>
      </c>
      <c r="E55" s="226">
        <v>3.2194250283550661</v>
      </c>
      <c r="F55" s="25"/>
      <c r="G55" s="5"/>
      <c r="H55" s="5"/>
      <c r="I55" s="5"/>
      <c r="J55" s="5"/>
    </row>
    <row r="56" spans="1:10" ht="21" customHeight="1" x14ac:dyDescent="0.5">
      <c r="A56" s="2"/>
      <c r="B56" s="8" t="s">
        <v>25</v>
      </c>
      <c r="C56" s="13">
        <v>49.058159159185969</v>
      </c>
      <c r="D56" s="13">
        <v>52.305448430679867</v>
      </c>
      <c r="E56" s="226">
        <v>-3.2472892714938979</v>
      </c>
      <c r="F56" s="25"/>
      <c r="G56" s="5"/>
      <c r="H56" s="5"/>
      <c r="I56" s="5"/>
      <c r="J56" s="5"/>
    </row>
    <row r="57" spans="1:10" ht="21" customHeight="1" x14ac:dyDescent="0.5">
      <c r="A57" s="2"/>
      <c r="B57" s="8" t="s">
        <v>22</v>
      </c>
      <c r="C57" s="19">
        <v>4.815263843030456</v>
      </c>
      <c r="D57" s="19">
        <v>4.6777694693793324</v>
      </c>
      <c r="E57" s="227">
        <v>0.1374943736511236</v>
      </c>
      <c r="F57" s="25"/>
      <c r="G57" s="5"/>
      <c r="H57" s="5"/>
      <c r="I57" s="5"/>
      <c r="J57" s="5"/>
    </row>
    <row r="58" spans="1:10" ht="21" customHeight="1" x14ac:dyDescent="0.5">
      <c r="A58" s="2"/>
      <c r="B58" s="8" t="s">
        <v>23</v>
      </c>
      <c r="C58" s="12">
        <v>55.017468142712758</v>
      </c>
      <c r="D58" s="12">
        <v>63.756476855563513</v>
      </c>
      <c r="E58" s="255">
        <v>-8.7390087128507545</v>
      </c>
      <c r="F58" s="25"/>
      <c r="G58" s="5"/>
      <c r="H58" s="5"/>
      <c r="I58" s="5"/>
      <c r="J58" s="5"/>
    </row>
    <row r="59" spans="1:10" ht="21" customHeight="1" x14ac:dyDescent="0.5">
      <c r="A59" s="2"/>
      <c r="B59" s="8" t="s">
        <v>132</v>
      </c>
      <c r="C59" s="12">
        <v>376</v>
      </c>
      <c r="D59" s="12">
        <v>405</v>
      </c>
      <c r="E59" s="12">
        <v>-29</v>
      </c>
      <c r="F59" s="13">
        <v>-7.1604938271604937</v>
      </c>
      <c r="G59" s="5"/>
      <c r="H59" s="5"/>
      <c r="I59" s="5"/>
      <c r="J59" s="5"/>
    </row>
    <row r="60" spans="1:10" ht="21" customHeight="1" x14ac:dyDescent="0.5">
      <c r="A60" s="2"/>
      <c r="B60" s="8" t="s">
        <v>319</v>
      </c>
      <c r="C60" s="12">
        <v>4368.527</v>
      </c>
      <c r="D60" s="12">
        <v>4473.683</v>
      </c>
      <c r="E60" s="12">
        <v>-105.15599999999995</v>
      </c>
      <c r="F60" s="13">
        <v>-2.3505465183831746</v>
      </c>
      <c r="G60" s="5"/>
      <c r="H60" s="5"/>
      <c r="I60" s="5"/>
      <c r="J60" s="5"/>
    </row>
    <row r="61" spans="1:10" ht="21" customHeight="1" thickBot="1" x14ac:dyDescent="0.55000000000000004">
      <c r="A61" s="2"/>
      <c r="B61" s="134" t="s">
        <v>320</v>
      </c>
      <c r="C61" s="135">
        <v>4169.4960000000001</v>
      </c>
      <c r="D61" s="135">
        <v>4307.5559999999996</v>
      </c>
      <c r="E61" s="135">
        <v>-138.05999999999949</v>
      </c>
      <c r="F61" s="136">
        <v>-3.2050657031504524</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356</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1396.3655034000001</v>
      </c>
      <c r="D78" s="88">
        <v>1427.5556630999997</v>
      </c>
      <c r="E78" s="88">
        <v>1410.8218679000006</v>
      </c>
      <c r="F78" s="88">
        <v>1457.8552531999994</v>
      </c>
      <c r="G78" s="88">
        <v>1498.819886</v>
      </c>
      <c r="H78" s="88">
        <v>1449.9103625999999</v>
      </c>
      <c r="I78" s="88">
        <v>1463.0788320000001</v>
      </c>
      <c r="J78" s="88">
        <v>1476.1316832000002</v>
      </c>
    </row>
    <row r="79" spans="1:10" ht="21" customHeight="1" x14ac:dyDescent="0.5">
      <c r="A79" s="2"/>
      <c r="B79" s="11" t="s">
        <v>137</v>
      </c>
      <c r="C79" s="88">
        <v>266.78302789999998</v>
      </c>
      <c r="D79" s="88">
        <v>272.31107940000004</v>
      </c>
      <c r="E79" s="88">
        <v>295.96819249999999</v>
      </c>
      <c r="F79" s="88">
        <v>316.80760290000001</v>
      </c>
      <c r="G79" s="88">
        <v>354.82838620000001</v>
      </c>
      <c r="H79" s="88">
        <v>323.44896260000002</v>
      </c>
      <c r="I79" s="88">
        <v>335.32552039999996</v>
      </c>
      <c r="J79" s="88">
        <v>314.20902159999991</v>
      </c>
    </row>
    <row r="80" spans="1:10" ht="21" customHeight="1" x14ac:dyDescent="0.5">
      <c r="A80" s="2"/>
      <c r="B80" s="11" t="s">
        <v>138</v>
      </c>
      <c r="C80" s="88">
        <v>101.07927410000001</v>
      </c>
      <c r="D80" s="88">
        <v>96.541346999999988</v>
      </c>
      <c r="E80" s="88">
        <v>92.79294520000002</v>
      </c>
      <c r="F80" s="88">
        <v>80.148366599999974</v>
      </c>
      <c r="G80" s="88">
        <v>96.432131999999996</v>
      </c>
      <c r="H80" s="88">
        <v>75.561008500000014</v>
      </c>
      <c r="I80" s="88">
        <v>111.01218159999999</v>
      </c>
      <c r="J80" s="88">
        <v>264.32228860000004</v>
      </c>
    </row>
    <row r="81" spans="1:10" ht="21" customHeight="1" x14ac:dyDescent="0.5">
      <c r="A81" s="2"/>
      <c r="B81" s="11" t="s">
        <v>139</v>
      </c>
      <c r="C81" s="88">
        <v>104.40895810000001</v>
      </c>
      <c r="D81" s="88">
        <v>104.0179862</v>
      </c>
      <c r="E81" s="88">
        <v>69.999442699999975</v>
      </c>
      <c r="F81" s="88">
        <v>86.450354100000027</v>
      </c>
      <c r="G81" s="88">
        <v>63.526460700000001</v>
      </c>
      <c r="H81" s="88">
        <v>64.230775899999998</v>
      </c>
      <c r="I81" s="88">
        <v>20.278024700000003</v>
      </c>
      <c r="J81" s="88">
        <v>17.392344799999989</v>
      </c>
    </row>
    <row r="82" spans="1:10" ht="21" customHeight="1" x14ac:dyDescent="0.5">
      <c r="A82" s="2"/>
      <c r="B82" s="37" t="s">
        <v>94</v>
      </c>
      <c r="C82" s="38">
        <v>1868.6367634999999</v>
      </c>
      <c r="D82" s="38">
        <v>1900.4260757</v>
      </c>
      <c r="E82" s="38">
        <v>1869.5824483000006</v>
      </c>
      <c r="F82" s="38">
        <v>1941.2615767999996</v>
      </c>
      <c r="G82" s="38">
        <v>2013.6068648999999</v>
      </c>
      <c r="H82" s="38">
        <v>1913.1511095999999</v>
      </c>
      <c r="I82" s="38">
        <v>1929.6945587000005</v>
      </c>
      <c r="J82" s="38">
        <v>2072.0553381999998</v>
      </c>
    </row>
    <row r="83" spans="1:10" ht="21" customHeight="1" x14ac:dyDescent="0.5">
      <c r="A83" s="2"/>
      <c r="B83" s="11" t="s">
        <v>141</v>
      </c>
      <c r="C83" s="88">
        <v>-939.85378360000004</v>
      </c>
      <c r="D83" s="88">
        <v>-962.80159049999997</v>
      </c>
      <c r="E83" s="88">
        <v>-940.34314359999985</v>
      </c>
      <c r="F83" s="88">
        <v>-987.08523079999986</v>
      </c>
      <c r="G83" s="88">
        <v>-1007.1141848</v>
      </c>
      <c r="H83" s="88">
        <v>-936.99896220000005</v>
      </c>
      <c r="I83" s="88">
        <v>-908.09143910000012</v>
      </c>
      <c r="J83" s="88">
        <v>-960.17164349999985</v>
      </c>
    </row>
    <row r="84" spans="1:10" ht="21" customHeight="1" x14ac:dyDescent="0.5">
      <c r="A84" s="2"/>
      <c r="B84" s="11" t="s">
        <v>142</v>
      </c>
      <c r="C84" s="88">
        <v>-32.292876</v>
      </c>
      <c r="D84" s="88">
        <v>-16.008242799999998</v>
      </c>
      <c r="E84" s="88">
        <v>-52.537896500000002</v>
      </c>
      <c r="F84" s="88">
        <v>-33.781512200000009</v>
      </c>
      <c r="G84" s="88">
        <v>-9.9402559999999998</v>
      </c>
      <c r="H84" s="88">
        <v>-13.711506600000002</v>
      </c>
      <c r="I84" s="88">
        <v>-12.419518399999998</v>
      </c>
      <c r="J84" s="88">
        <v>-41.132499899999999</v>
      </c>
    </row>
    <row r="85" spans="1:10" ht="21" customHeight="1" x14ac:dyDescent="0.5">
      <c r="A85" s="2"/>
      <c r="B85" s="37" t="s">
        <v>95</v>
      </c>
      <c r="C85" s="38">
        <v>896.49010390000001</v>
      </c>
      <c r="D85" s="38">
        <v>921.61624240000003</v>
      </c>
      <c r="E85" s="38">
        <v>876.70140820000006</v>
      </c>
      <c r="F85" s="38">
        <v>920.39483380000001</v>
      </c>
      <c r="G85" s="38">
        <v>996.55242410000005</v>
      </c>
      <c r="H85" s="38">
        <v>962.44064079999998</v>
      </c>
      <c r="I85" s="38">
        <v>1009.1836012000001</v>
      </c>
      <c r="J85" s="38">
        <v>1070.7511947999997</v>
      </c>
    </row>
    <row r="86" spans="1:10" ht="21" customHeight="1" x14ac:dyDescent="0.5">
      <c r="A86" s="2"/>
      <c r="B86" s="11" t="s">
        <v>143</v>
      </c>
      <c r="C86" s="88">
        <v>-615.04094629999997</v>
      </c>
      <c r="D86" s="88">
        <v>-555.65651450000007</v>
      </c>
      <c r="E86" s="88">
        <v>-650.05569100000002</v>
      </c>
      <c r="F86" s="88">
        <v>-686.21359459999985</v>
      </c>
      <c r="G86" s="88">
        <v>-534.94136900000001</v>
      </c>
      <c r="H86" s="88">
        <v>-493.31514129999994</v>
      </c>
      <c r="I86" s="88">
        <v>-568.73118440000007</v>
      </c>
      <c r="J86" s="88">
        <v>-646.87264320000008</v>
      </c>
    </row>
    <row r="87" spans="1:10" ht="21" customHeight="1" x14ac:dyDescent="0.5">
      <c r="A87" s="2"/>
      <c r="B87" s="11" t="s">
        <v>144</v>
      </c>
      <c r="C87" s="88">
        <v>-7.7659097999999993</v>
      </c>
      <c r="D87" s="88">
        <v>-27.1440801</v>
      </c>
      <c r="E87" s="88">
        <v>-9.3360199999999978</v>
      </c>
      <c r="F87" s="88">
        <v>-10.803120100000001</v>
      </c>
      <c r="G87" s="88">
        <v>-14.648880100000001</v>
      </c>
      <c r="H87" s="88">
        <v>-12.577660799999999</v>
      </c>
      <c r="I87" s="88">
        <v>-15.816597300000002</v>
      </c>
      <c r="J87" s="88">
        <v>-4.0165365000000008</v>
      </c>
    </row>
    <row r="88" spans="1:10" ht="21" customHeight="1" x14ac:dyDescent="0.5">
      <c r="A88" s="2"/>
      <c r="B88" s="37" t="s">
        <v>96</v>
      </c>
      <c r="C88" s="38">
        <v>273.6832478</v>
      </c>
      <c r="D88" s="38">
        <v>338.81564779999997</v>
      </c>
      <c r="E88" s="38">
        <v>217.30969720000007</v>
      </c>
      <c r="F88" s="38">
        <v>223.37811910000005</v>
      </c>
      <c r="G88" s="38">
        <v>446.962175</v>
      </c>
      <c r="H88" s="38">
        <v>456.54783869999994</v>
      </c>
      <c r="I88" s="38">
        <v>424.63581950000003</v>
      </c>
      <c r="J88" s="38">
        <v>419.86201510000001</v>
      </c>
    </row>
    <row r="89" spans="1:10" ht="21" customHeight="1" x14ac:dyDescent="0.5">
      <c r="A89" s="2"/>
      <c r="B89" s="11" t="s">
        <v>145</v>
      </c>
      <c r="C89" s="88">
        <v>5.7828504000000001</v>
      </c>
      <c r="D89" s="88">
        <v>45.9956131</v>
      </c>
      <c r="E89" s="88">
        <v>-1.7333587000000037</v>
      </c>
      <c r="F89" s="88">
        <v>5.5499054000000001</v>
      </c>
      <c r="G89" s="88">
        <v>-30.300727699999999</v>
      </c>
      <c r="H89" s="88">
        <v>-34.596495099999999</v>
      </c>
      <c r="I89" s="88">
        <v>-69.668789799999999</v>
      </c>
      <c r="J89" s="88">
        <v>-72.365808600000008</v>
      </c>
    </row>
    <row r="90" spans="1:10" ht="21" customHeight="1" x14ac:dyDescent="0.5">
      <c r="A90" s="2"/>
      <c r="B90" s="37" t="s">
        <v>146</v>
      </c>
      <c r="C90" s="38">
        <v>279.46609819999998</v>
      </c>
      <c r="D90" s="38">
        <v>384.81126090000004</v>
      </c>
      <c r="E90" s="38">
        <v>215.57633850000002</v>
      </c>
      <c r="F90" s="38">
        <v>228.92802449999999</v>
      </c>
      <c r="G90" s="38">
        <v>416.66144730000002</v>
      </c>
      <c r="H90" s="38">
        <v>421.95134360000003</v>
      </c>
      <c r="I90" s="38">
        <v>354.9670296999999</v>
      </c>
      <c r="J90" s="38">
        <v>347.49620649999997</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279.46609819999998</v>
      </c>
      <c r="D92" s="38">
        <v>384.81126090000004</v>
      </c>
      <c r="E92" s="38">
        <v>215.57633850000002</v>
      </c>
      <c r="F92" s="38">
        <v>228.92802449999999</v>
      </c>
      <c r="G92" s="38">
        <v>416.66144730000002</v>
      </c>
      <c r="H92" s="38">
        <v>421.95134360000003</v>
      </c>
      <c r="I92" s="38">
        <v>354.9670296999999</v>
      </c>
      <c r="J92" s="38">
        <v>347.49620649999997</v>
      </c>
    </row>
    <row r="93" spans="1:10" ht="21" customHeight="1" thickBot="1" x14ac:dyDescent="0.55000000000000004">
      <c r="A93" s="2"/>
      <c r="B93" s="11" t="s">
        <v>149</v>
      </c>
      <c r="C93" s="88">
        <v>0</v>
      </c>
      <c r="D93" s="88">
        <v>0</v>
      </c>
      <c r="E93" s="88">
        <v>0</v>
      </c>
      <c r="F93" s="88">
        <v>0</v>
      </c>
      <c r="G93" s="88">
        <v>0</v>
      </c>
      <c r="H93" s="88">
        <v>0</v>
      </c>
      <c r="I93" s="88">
        <v>0</v>
      </c>
      <c r="J93" s="88">
        <v>-1.5499999999999999E-3</v>
      </c>
    </row>
    <row r="94" spans="1:10" ht="21" customHeight="1" thickBot="1" x14ac:dyDescent="0.55000000000000004">
      <c r="A94" s="2"/>
      <c r="B94" s="40" t="s">
        <v>105</v>
      </c>
      <c r="C94" s="41">
        <v>279.46609819999998</v>
      </c>
      <c r="D94" s="41">
        <v>384.81126090000004</v>
      </c>
      <c r="E94" s="41">
        <v>215.57633850000002</v>
      </c>
      <c r="F94" s="41">
        <v>228.92802449999999</v>
      </c>
      <c r="G94" s="41">
        <v>416.66144730000002</v>
      </c>
      <c r="H94" s="41">
        <v>421.95134360000003</v>
      </c>
      <c r="I94" s="41">
        <v>354.9670296999999</v>
      </c>
      <c r="J94" s="41">
        <v>347.49465650000002</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127154.8951842</v>
      </c>
      <c r="D102" s="12">
        <v>136225.2435755</v>
      </c>
      <c r="E102" s="12">
        <v>133941.7624676</v>
      </c>
      <c r="F102" s="12">
        <v>134856.43937209999</v>
      </c>
      <c r="G102" s="12">
        <v>136552.47639190001</v>
      </c>
      <c r="H102" s="12">
        <v>122610.1593899</v>
      </c>
      <c r="I102" s="12">
        <v>132561.83714700001</v>
      </c>
      <c r="J102" s="12">
        <v>132658.98162969999</v>
      </c>
    </row>
    <row r="103" spans="1:10" ht="21" customHeight="1" x14ac:dyDescent="0.5">
      <c r="A103" s="2"/>
      <c r="B103" s="8" t="s">
        <v>343</v>
      </c>
      <c r="C103" s="12">
        <v>25129.5716053</v>
      </c>
      <c r="D103" s="12">
        <v>24506.519051700001</v>
      </c>
      <c r="E103" s="12">
        <v>24626.157468900001</v>
      </c>
      <c r="F103" s="12">
        <v>28200.4212825</v>
      </c>
      <c r="G103" s="12">
        <v>28480.980381099998</v>
      </c>
      <c r="H103" s="12">
        <v>28069.7173239</v>
      </c>
      <c r="I103" s="12">
        <v>23268.7898284</v>
      </c>
      <c r="J103" s="12">
        <v>21317.7241584</v>
      </c>
    </row>
    <row r="104" spans="1:10" ht="21" customHeight="1" x14ac:dyDescent="0.5">
      <c r="A104" s="2"/>
      <c r="B104" s="8" t="s">
        <v>344</v>
      </c>
      <c r="C104" s="12">
        <v>24550.327807599999</v>
      </c>
      <c r="D104" s="12">
        <v>26559.708086300001</v>
      </c>
      <c r="E104" s="12">
        <v>26026.8457485</v>
      </c>
      <c r="F104" s="12">
        <v>27041.811924500002</v>
      </c>
      <c r="G104" s="12">
        <v>30349.256798800001</v>
      </c>
      <c r="H104" s="12">
        <v>38151.318496899999</v>
      </c>
      <c r="I104" s="12">
        <v>38854.516402200003</v>
      </c>
      <c r="J104" s="12">
        <v>38411.111262600003</v>
      </c>
    </row>
    <row r="105" spans="1:10" ht="21" customHeight="1" x14ac:dyDescent="0.5">
      <c r="A105" s="2"/>
      <c r="B105" s="8" t="s">
        <v>345</v>
      </c>
      <c r="C105" s="12">
        <v>2004.9618097</v>
      </c>
      <c r="D105" s="12">
        <v>2405.5134549999998</v>
      </c>
      <c r="E105" s="12">
        <v>2269.3642313999999</v>
      </c>
      <c r="F105" s="12">
        <v>2820.5472782000002</v>
      </c>
      <c r="G105" s="12">
        <v>2298.9456137000002</v>
      </c>
      <c r="H105" s="12">
        <v>2284.0259329999999</v>
      </c>
      <c r="I105" s="12">
        <v>2877.8490224000002</v>
      </c>
      <c r="J105" s="12">
        <v>3159.1380396999998</v>
      </c>
    </row>
    <row r="106" spans="1:10" ht="21" customHeight="1" thickBot="1" x14ac:dyDescent="0.55000000000000004">
      <c r="A106" s="2"/>
      <c r="B106" s="8" t="s">
        <v>346</v>
      </c>
      <c r="C106" s="12">
        <v>16805.638286199999</v>
      </c>
      <c r="D106" s="12">
        <v>16544.2487736</v>
      </c>
      <c r="E106" s="12">
        <v>15451.888518</v>
      </c>
      <c r="F106" s="12">
        <v>16058.384147000001</v>
      </c>
      <c r="G106" s="12">
        <v>15088.976568300001</v>
      </c>
      <c r="H106" s="12">
        <v>12943.6999101</v>
      </c>
      <c r="I106" s="12">
        <v>12123.068463899999</v>
      </c>
      <c r="J106" s="12">
        <v>11171.2156454</v>
      </c>
    </row>
    <row r="107" spans="1:10" ht="21" customHeight="1" thickBot="1" x14ac:dyDescent="0.55000000000000004">
      <c r="A107" s="2"/>
      <c r="B107" s="40" t="s">
        <v>86</v>
      </c>
      <c r="C107" s="41">
        <v>195645.39469300001</v>
      </c>
      <c r="D107" s="41">
        <v>206241.2329421</v>
      </c>
      <c r="E107" s="41">
        <v>202316.0184344</v>
      </c>
      <c r="F107" s="41">
        <v>208977.6040043</v>
      </c>
      <c r="G107" s="41">
        <v>212770.63575379999</v>
      </c>
      <c r="H107" s="41">
        <v>204058.9210538</v>
      </c>
      <c r="I107" s="41">
        <v>209686.0608639</v>
      </c>
      <c r="J107" s="41">
        <v>206718.1707358</v>
      </c>
    </row>
    <row r="108" spans="1:10" ht="21" customHeight="1" x14ac:dyDescent="0.5">
      <c r="A108" s="2"/>
      <c r="B108" s="8" t="s">
        <v>88</v>
      </c>
      <c r="C108" s="12">
        <v>119111.21458109999</v>
      </c>
      <c r="D108" s="12">
        <v>123678.5886439</v>
      </c>
      <c r="E108" s="12">
        <v>118960.44625730001</v>
      </c>
      <c r="F108" s="12">
        <v>125403.28163880001</v>
      </c>
      <c r="G108" s="12">
        <v>122634.6583222</v>
      </c>
      <c r="H108" s="12">
        <v>113937.34024</v>
      </c>
      <c r="I108" s="12">
        <v>117535.28093940001</v>
      </c>
      <c r="J108" s="12">
        <v>122000.37247259999</v>
      </c>
    </row>
    <row r="109" spans="1:10" ht="21" customHeight="1" x14ac:dyDescent="0.5">
      <c r="A109" s="2"/>
      <c r="B109" s="8" t="s">
        <v>347</v>
      </c>
      <c r="C109" s="12">
        <v>22998.944492800001</v>
      </c>
      <c r="D109" s="12">
        <v>27169.349758200002</v>
      </c>
      <c r="E109" s="12">
        <v>28265.704029600001</v>
      </c>
      <c r="F109" s="12">
        <v>26794.499055699998</v>
      </c>
      <c r="G109" s="12">
        <v>31139.639973000001</v>
      </c>
      <c r="H109" s="12">
        <v>37731.328089100003</v>
      </c>
      <c r="I109" s="12">
        <v>40084.125700099998</v>
      </c>
      <c r="J109" s="12">
        <v>34933.770057599999</v>
      </c>
    </row>
    <row r="110" spans="1:10" ht="21" customHeight="1" x14ac:dyDescent="0.5">
      <c r="A110" s="2"/>
      <c r="B110" s="8" t="s">
        <v>348</v>
      </c>
      <c r="C110" s="12">
        <v>29382.950318800002</v>
      </c>
      <c r="D110" s="12">
        <v>30796.401393700002</v>
      </c>
      <c r="E110" s="12">
        <v>31384.883973700002</v>
      </c>
      <c r="F110" s="12">
        <v>31782.6490715</v>
      </c>
      <c r="G110" s="12">
        <v>33795.278337099997</v>
      </c>
      <c r="H110" s="12">
        <v>28655.843447300002</v>
      </c>
      <c r="I110" s="12">
        <v>27402.481984900001</v>
      </c>
      <c r="J110" s="12">
        <v>26432.608141799999</v>
      </c>
    </row>
    <row r="111" spans="1:10" ht="21" customHeight="1" x14ac:dyDescent="0.5">
      <c r="A111" s="2"/>
      <c r="B111" s="8" t="s">
        <v>349</v>
      </c>
      <c r="C111" s="12">
        <v>5847.1571379999996</v>
      </c>
      <c r="D111" s="12">
        <v>5830.4780596999999</v>
      </c>
      <c r="E111" s="12">
        <v>5063.6732867999999</v>
      </c>
      <c r="F111" s="12">
        <v>5222.8977537000001</v>
      </c>
      <c r="G111" s="12">
        <v>6567.1666210000003</v>
      </c>
      <c r="H111" s="12">
        <v>5824.6256559000003</v>
      </c>
      <c r="I111" s="12">
        <v>6894.8850732000001</v>
      </c>
      <c r="J111" s="12">
        <v>6255.2188273000002</v>
      </c>
    </row>
    <row r="112" spans="1:10" ht="21" customHeight="1" thickBot="1" x14ac:dyDescent="0.55000000000000004">
      <c r="A112" s="2"/>
      <c r="B112" s="8" t="s">
        <v>350</v>
      </c>
      <c r="C112" s="12">
        <v>3194.4218679999999</v>
      </c>
      <c r="D112" s="12">
        <v>3019.8554635999999</v>
      </c>
      <c r="E112" s="12">
        <v>2976.9216590999999</v>
      </c>
      <c r="F112" s="12">
        <v>3683.0497427</v>
      </c>
      <c r="G112" s="12">
        <v>3315.4401163000002</v>
      </c>
      <c r="H112" s="12">
        <v>3074.3136005000001</v>
      </c>
      <c r="I112" s="12">
        <v>3002.1344623999998</v>
      </c>
      <c r="J112" s="12">
        <v>3085.3919550000001</v>
      </c>
    </row>
    <row r="113" spans="1:10" ht="21" customHeight="1" thickBot="1" x14ac:dyDescent="0.55000000000000004">
      <c r="A113" s="2"/>
      <c r="B113" s="40" t="s">
        <v>234</v>
      </c>
      <c r="C113" s="41">
        <v>180534.6883987</v>
      </c>
      <c r="D113" s="41">
        <v>190494.67331909999</v>
      </c>
      <c r="E113" s="41">
        <v>186651.62920649999</v>
      </c>
      <c r="F113" s="41">
        <v>192886.3772624</v>
      </c>
      <c r="G113" s="41">
        <v>197452.18336960001</v>
      </c>
      <c r="H113" s="41">
        <v>189223.45103279999</v>
      </c>
      <c r="I113" s="41">
        <v>194918.90815999999</v>
      </c>
      <c r="J113" s="41">
        <v>192707.3614543</v>
      </c>
    </row>
    <row r="114" spans="1:10" ht="21" customHeight="1" thickBot="1" x14ac:dyDescent="0.55000000000000004">
      <c r="A114" s="2"/>
      <c r="B114" s="40" t="s">
        <v>90</v>
      </c>
      <c r="C114" s="41">
        <v>15110.706294199999</v>
      </c>
      <c r="D114" s="41">
        <v>15746.559622299999</v>
      </c>
      <c r="E114" s="41">
        <v>15664.389228800001</v>
      </c>
      <c r="F114" s="41">
        <v>16091.2267422</v>
      </c>
      <c r="G114" s="41">
        <v>15318.4523832</v>
      </c>
      <c r="H114" s="41">
        <v>14835.4700218</v>
      </c>
      <c r="I114" s="41">
        <v>14767.1527045</v>
      </c>
      <c r="J114" s="41">
        <v>14010.8092832</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115075.93414139999</v>
      </c>
      <c r="D117" s="12">
        <v>117954.59073739999</v>
      </c>
      <c r="E117" s="12">
        <v>113054.1210617</v>
      </c>
      <c r="F117" s="12">
        <v>117511.0310607</v>
      </c>
      <c r="G117" s="12">
        <v>117108.35308469999</v>
      </c>
      <c r="H117" s="12">
        <v>105969.9829969</v>
      </c>
      <c r="I117" s="12">
        <v>106849.6494389</v>
      </c>
      <c r="J117" s="12">
        <v>108950.42373900001</v>
      </c>
    </row>
    <row r="118" spans="1:10" ht="21" customHeight="1" x14ac:dyDescent="0.5">
      <c r="A118" s="2"/>
      <c r="B118" s="8" t="s">
        <v>14</v>
      </c>
      <c r="C118" s="12">
        <v>107184.67863720001</v>
      </c>
      <c r="D118" s="12">
        <v>101898.311159</v>
      </c>
      <c r="E118" s="12">
        <v>98516.523577200001</v>
      </c>
      <c r="F118" s="12">
        <v>108246.2183809</v>
      </c>
      <c r="G118" s="12">
        <v>105475.7136761</v>
      </c>
      <c r="H118" s="12">
        <v>96992.600711300009</v>
      </c>
      <c r="I118" s="12">
        <v>98086.947229099998</v>
      </c>
      <c r="J118" s="12">
        <v>103178.0792738</v>
      </c>
    </row>
    <row r="119" spans="1:10" ht="21" customHeight="1" x14ac:dyDescent="0.5">
      <c r="A119" s="2"/>
      <c r="B119" s="8" t="s">
        <v>315</v>
      </c>
      <c r="C119" s="12">
        <v>94047.700127200005</v>
      </c>
      <c r="D119" s="12">
        <v>88551.476089000003</v>
      </c>
      <c r="E119" s="12">
        <v>84826.961477200006</v>
      </c>
      <c r="F119" s="12">
        <v>93544.636460900001</v>
      </c>
      <c r="G119" s="12">
        <v>91033.931836100004</v>
      </c>
      <c r="H119" s="12">
        <v>82827.793965100005</v>
      </c>
      <c r="I119" s="12">
        <v>82874.222860900001</v>
      </c>
      <c r="J119" s="12">
        <v>87686.124230500005</v>
      </c>
    </row>
    <row r="120" spans="1:10" ht="21" customHeight="1" thickBot="1" x14ac:dyDescent="0.55000000000000004">
      <c r="A120" s="2"/>
      <c r="B120" s="129" t="s">
        <v>316</v>
      </c>
      <c r="C120" s="130">
        <v>13136.978510000001</v>
      </c>
      <c r="D120" s="130">
        <v>13346.835069999999</v>
      </c>
      <c r="E120" s="130">
        <v>13689.562099999999</v>
      </c>
      <c r="F120" s="130">
        <v>14701.581920000001</v>
      </c>
      <c r="G120" s="130">
        <v>14441.78184</v>
      </c>
      <c r="H120" s="130">
        <v>14164.8067462</v>
      </c>
      <c r="I120" s="130">
        <v>15212.724368200001</v>
      </c>
      <c r="J120" s="130">
        <v>15491.9550433</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4.5991850298893775</v>
      </c>
      <c r="D124" s="19">
        <v>4.3267302586574203</v>
      </c>
      <c r="E124" s="19">
        <v>4.3959843550958562</v>
      </c>
      <c r="F124" s="19">
        <v>4.6777694693793324</v>
      </c>
      <c r="G124" s="19">
        <v>4.4123775981430775</v>
      </c>
      <c r="H124" s="19">
        <v>4.6059876944791345</v>
      </c>
      <c r="I124" s="19">
        <v>4.6725998689206172</v>
      </c>
      <c r="J124" s="19">
        <v>4.815263843030456</v>
      </c>
    </row>
    <row r="125" spans="1:10" ht="21" customHeight="1" x14ac:dyDescent="0.5">
      <c r="A125" s="2"/>
      <c r="B125" s="8" t="s">
        <v>23</v>
      </c>
      <c r="C125" s="12">
        <v>67.779357276019397</v>
      </c>
      <c r="D125" s="12">
        <v>67.890880749320232</v>
      </c>
      <c r="E125" s="12">
        <v>64.517258133654138</v>
      </c>
      <c r="F125" s="12">
        <v>63.756476855563513</v>
      </c>
      <c r="G125" s="12">
        <v>63.786267041836439</v>
      </c>
      <c r="H125" s="12">
        <v>63.13435745935746</v>
      </c>
      <c r="I125" s="12">
        <v>57.834991167756719</v>
      </c>
      <c r="J125" s="12">
        <v>55.017468142712758</v>
      </c>
    </row>
    <row r="126" spans="1:10" ht="21" customHeight="1" thickBot="1" x14ac:dyDescent="0.55000000000000004">
      <c r="A126" s="2"/>
      <c r="B126" s="134" t="s">
        <v>24</v>
      </c>
      <c r="C126" s="139">
        <v>1.9768680706427264</v>
      </c>
      <c r="D126" s="139">
        <v>2.0603587891618744</v>
      </c>
      <c r="E126" s="139">
        <v>1.9437101828438528</v>
      </c>
      <c r="F126" s="139">
        <v>1.8176199421313672</v>
      </c>
      <c r="G126" s="139">
        <v>1.7184927549773237</v>
      </c>
      <c r="H126" s="139">
        <v>1.6772978274303956</v>
      </c>
      <c r="I126" s="139">
        <v>1.6348378941619137</v>
      </c>
      <c r="J126" s="139">
        <v>1.6162456404048151</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356</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5887.9407638000002</v>
      </c>
      <c r="D8" s="88">
        <v>5456.4999976999998</v>
      </c>
      <c r="E8" s="88">
        <v>431.44076610000047</v>
      </c>
      <c r="F8" s="123">
        <v>7.9069140709586643</v>
      </c>
      <c r="G8" s="5"/>
      <c r="H8" s="5"/>
      <c r="I8" s="5"/>
      <c r="J8" s="5"/>
    </row>
    <row r="9" spans="1:10" ht="21" customHeight="1" x14ac:dyDescent="0.5">
      <c r="A9" s="2"/>
      <c r="B9" s="11" t="s">
        <v>137</v>
      </c>
      <c r="C9" s="88">
        <v>1327.8118907999999</v>
      </c>
      <c r="D9" s="88">
        <v>1104.0965484000001</v>
      </c>
      <c r="E9" s="88">
        <v>223.71534239999983</v>
      </c>
      <c r="F9" s="123">
        <v>20.262298865456703</v>
      </c>
      <c r="G9" s="5"/>
      <c r="H9" s="5"/>
      <c r="I9" s="5"/>
      <c r="J9" s="5"/>
    </row>
    <row r="10" spans="1:10" ht="21" customHeight="1" x14ac:dyDescent="0.5">
      <c r="A10" s="2"/>
      <c r="B10" s="11" t="s">
        <v>138</v>
      </c>
      <c r="C10" s="88">
        <v>547.32761070000004</v>
      </c>
      <c r="D10" s="88">
        <v>355.19302190000002</v>
      </c>
      <c r="E10" s="88">
        <v>192.13458880000002</v>
      </c>
      <c r="F10" s="123">
        <v>54.093007732030564</v>
      </c>
      <c r="G10" s="5"/>
      <c r="H10" s="5"/>
      <c r="I10" s="5"/>
      <c r="J10" s="5"/>
    </row>
    <row r="11" spans="1:10" ht="21" customHeight="1" x14ac:dyDescent="0.5">
      <c r="A11" s="2"/>
      <c r="B11" s="11" t="s">
        <v>139</v>
      </c>
      <c r="C11" s="88">
        <v>165.42760609999999</v>
      </c>
      <c r="D11" s="88">
        <v>349.74362139999999</v>
      </c>
      <c r="E11" s="88">
        <v>-184.3160153</v>
      </c>
      <c r="F11" s="123">
        <v>-52.700322185203973</v>
      </c>
      <c r="G11" s="5"/>
      <c r="H11" s="5"/>
      <c r="I11" s="5"/>
      <c r="J11" s="5"/>
    </row>
    <row r="12" spans="1:10" ht="21" customHeight="1" x14ac:dyDescent="0.5">
      <c r="A12" s="2"/>
      <c r="B12" s="37" t="s">
        <v>94</v>
      </c>
      <c r="C12" s="38">
        <v>7928.5078714000001</v>
      </c>
      <c r="D12" s="38">
        <v>7265.5331894000001</v>
      </c>
      <c r="E12" s="38">
        <v>662.97468200000003</v>
      </c>
      <c r="F12" s="39">
        <v>9.1249281328346612</v>
      </c>
      <c r="G12" s="5"/>
      <c r="H12" s="5"/>
      <c r="I12" s="5"/>
      <c r="J12" s="5"/>
    </row>
    <row r="13" spans="1:10" ht="21" customHeight="1" x14ac:dyDescent="0.5">
      <c r="A13" s="2"/>
      <c r="B13" s="11" t="s">
        <v>141</v>
      </c>
      <c r="C13" s="88">
        <v>-3812.3762296</v>
      </c>
      <c r="D13" s="88">
        <v>-3671.2325225999994</v>
      </c>
      <c r="E13" s="88">
        <v>-141.14370700000063</v>
      </c>
      <c r="F13" s="123">
        <v>3.8445864197139277</v>
      </c>
      <c r="G13" s="5"/>
      <c r="H13" s="5"/>
      <c r="I13" s="5"/>
      <c r="J13" s="5"/>
    </row>
    <row r="14" spans="1:10" ht="21" customHeight="1" x14ac:dyDescent="0.5">
      <c r="A14" s="2"/>
      <c r="B14" s="11" t="s">
        <v>142</v>
      </c>
      <c r="C14" s="88">
        <v>-77.203780899999998</v>
      </c>
      <c r="D14" s="88">
        <v>-129.03719359999999</v>
      </c>
      <c r="E14" s="88">
        <v>51.833412699999997</v>
      </c>
      <c r="F14" s="123">
        <v>-40.169358348475427</v>
      </c>
      <c r="G14" s="5"/>
      <c r="H14" s="5"/>
      <c r="I14" s="5"/>
      <c r="J14" s="5"/>
    </row>
    <row r="15" spans="1:10" ht="21" customHeight="1" x14ac:dyDescent="0.5">
      <c r="A15" s="2"/>
      <c r="B15" s="37" t="s">
        <v>95</v>
      </c>
      <c r="C15" s="38">
        <v>4038.9278608999998</v>
      </c>
      <c r="D15" s="38">
        <v>3465.2634732000001</v>
      </c>
      <c r="E15" s="38">
        <v>573.66438769999968</v>
      </c>
      <c r="F15" s="39">
        <v>16.554711990492567</v>
      </c>
      <c r="G15" s="5"/>
      <c r="H15" s="5"/>
      <c r="I15" s="5"/>
      <c r="J15" s="5"/>
    </row>
    <row r="16" spans="1:10" ht="21" customHeight="1" x14ac:dyDescent="0.5">
      <c r="A16" s="2"/>
      <c r="B16" s="11" t="s">
        <v>143</v>
      </c>
      <c r="C16" s="88">
        <v>-2243.8603379000001</v>
      </c>
      <c r="D16" s="88">
        <v>-2402.9912794000002</v>
      </c>
      <c r="E16" s="88">
        <v>159.13094150000006</v>
      </c>
      <c r="F16" s="123">
        <v>-6.622202205400149</v>
      </c>
      <c r="G16" s="5"/>
      <c r="H16" s="5"/>
      <c r="I16" s="5"/>
      <c r="J16" s="5"/>
    </row>
    <row r="17" spans="1:10" ht="21" customHeight="1" x14ac:dyDescent="0.5">
      <c r="A17" s="2"/>
      <c r="B17" s="11" t="s">
        <v>144</v>
      </c>
      <c r="C17" s="88">
        <v>-47.059674700000002</v>
      </c>
      <c r="D17" s="88">
        <v>-52.765988800000002</v>
      </c>
      <c r="E17" s="88">
        <v>5.7063141000000002</v>
      </c>
      <c r="F17" s="123">
        <v>-10.814379166907603</v>
      </c>
      <c r="G17" s="5"/>
      <c r="H17" s="5"/>
      <c r="I17" s="5"/>
      <c r="J17" s="5"/>
    </row>
    <row r="18" spans="1:10" ht="21" customHeight="1" x14ac:dyDescent="0.5">
      <c r="A18" s="2"/>
      <c r="B18" s="37" t="s">
        <v>96</v>
      </c>
      <c r="C18" s="38">
        <v>1748.0078483</v>
      </c>
      <c r="D18" s="38">
        <v>1009.506205</v>
      </c>
      <c r="E18" s="38">
        <v>738.50164329999996</v>
      </c>
      <c r="F18" s="39">
        <v>73.154740371308563</v>
      </c>
      <c r="G18" s="5"/>
      <c r="H18" s="5"/>
      <c r="I18" s="5"/>
      <c r="J18" s="5"/>
    </row>
    <row r="19" spans="1:10" ht="21" customHeight="1" x14ac:dyDescent="0.5">
      <c r="A19" s="2"/>
      <c r="B19" s="11" t="s">
        <v>145</v>
      </c>
      <c r="C19" s="88">
        <v>-206.9318212</v>
      </c>
      <c r="D19" s="88">
        <v>53.289229599999999</v>
      </c>
      <c r="E19" s="88">
        <v>-260.2210508</v>
      </c>
      <c r="F19" s="123" t="s">
        <v>140</v>
      </c>
      <c r="G19" s="5"/>
      <c r="H19" s="5"/>
      <c r="I19" s="5"/>
      <c r="J19" s="5"/>
    </row>
    <row r="20" spans="1:10" ht="21" customHeight="1" x14ac:dyDescent="0.5">
      <c r="A20" s="2"/>
      <c r="B20" s="37" t="s">
        <v>146</v>
      </c>
      <c r="C20" s="38">
        <v>1541.0760270999999</v>
      </c>
      <c r="D20" s="38">
        <v>1062.7954345999999</v>
      </c>
      <c r="E20" s="38">
        <v>478.28059250000001</v>
      </c>
      <c r="F20" s="39">
        <v>45.002130883259632</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1541.0760270999999</v>
      </c>
      <c r="D22" s="38">
        <v>1062.7954345999999</v>
      </c>
      <c r="E22" s="38">
        <v>478.28059250000001</v>
      </c>
      <c r="F22" s="39">
        <v>45.002130883259632</v>
      </c>
      <c r="G22" s="5"/>
      <c r="H22" s="5"/>
      <c r="I22" s="5"/>
      <c r="J22" s="5"/>
    </row>
    <row r="23" spans="1:10" ht="21" customHeight="1" thickBot="1" x14ac:dyDescent="0.55000000000000004">
      <c r="A23" s="2"/>
      <c r="B23" s="11" t="s">
        <v>149</v>
      </c>
      <c r="C23" s="88">
        <v>-1.5499999999999999E-3</v>
      </c>
      <c r="D23" s="88">
        <v>0</v>
      </c>
      <c r="E23" s="88">
        <v>-1.5499999999999999E-3</v>
      </c>
      <c r="F23" s="123" t="s">
        <v>140</v>
      </c>
      <c r="G23" s="5"/>
      <c r="H23" s="5"/>
      <c r="I23" s="5"/>
      <c r="J23" s="5"/>
    </row>
    <row r="24" spans="1:10" ht="21" customHeight="1" thickBot="1" x14ac:dyDescent="0.55000000000000004">
      <c r="A24" s="2"/>
      <c r="B24" s="40" t="s">
        <v>105</v>
      </c>
      <c r="C24" s="41">
        <v>1541.0744771</v>
      </c>
      <c r="D24" s="41">
        <v>1062.7954345999999</v>
      </c>
      <c r="E24" s="41">
        <v>478.27904250000006</v>
      </c>
      <c r="F24" s="42">
        <v>45.001985041458902</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132658.98162969999</v>
      </c>
      <c r="D32" s="12">
        <v>119180.9269185</v>
      </c>
      <c r="E32" s="12">
        <v>13478.054711199991</v>
      </c>
      <c r="F32" s="13">
        <v>11.308902405513885</v>
      </c>
      <c r="G32" s="5"/>
      <c r="H32" s="5"/>
      <c r="I32" s="5"/>
      <c r="J32" s="5"/>
    </row>
    <row r="33" spans="1:10" ht="21" customHeight="1" x14ac:dyDescent="0.5">
      <c r="A33" s="2"/>
      <c r="B33" s="8" t="s">
        <v>343</v>
      </c>
      <c r="C33" s="12">
        <v>21317.7241584</v>
      </c>
      <c r="D33" s="12">
        <v>24922.446147400002</v>
      </c>
      <c r="E33" s="12">
        <v>-3604.7219890000015</v>
      </c>
      <c r="F33" s="13">
        <v>-14.463756758387293</v>
      </c>
      <c r="G33" s="5"/>
      <c r="H33" s="5"/>
      <c r="I33" s="5"/>
      <c r="J33" s="5"/>
    </row>
    <row r="34" spans="1:10" ht="21" customHeight="1" x14ac:dyDescent="0.5">
      <c r="A34" s="2"/>
      <c r="B34" s="8" t="s">
        <v>344</v>
      </c>
      <c r="C34" s="12">
        <v>38411.111262600003</v>
      </c>
      <c r="D34" s="12">
        <v>23898.511823000001</v>
      </c>
      <c r="E34" s="12">
        <v>14512.599439600002</v>
      </c>
      <c r="F34" s="13">
        <v>60.725954599537168</v>
      </c>
      <c r="G34" s="5"/>
      <c r="H34" s="5"/>
      <c r="I34" s="5"/>
      <c r="J34" s="5"/>
    </row>
    <row r="35" spans="1:10" ht="21" customHeight="1" x14ac:dyDescent="0.5">
      <c r="A35" s="2"/>
      <c r="B35" s="8" t="s">
        <v>345</v>
      </c>
      <c r="C35" s="12">
        <v>3159.1380396999998</v>
      </c>
      <c r="D35" s="12">
        <v>2492.6910465999999</v>
      </c>
      <c r="E35" s="12">
        <v>666.44699309999987</v>
      </c>
      <c r="F35" s="13">
        <v>26.736044726001058</v>
      </c>
      <c r="G35" s="5"/>
      <c r="H35" s="5"/>
      <c r="I35" s="5"/>
      <c r="J35" s="5"/>
    </row>
    <row r="36" spans="1:10" ht="21" customHeight="1" thickBot="1" x14ac:dyDescent="0.55000000000000004">
      <c r="A36" s="2"/>
      <c r="B36" s="8" t="s">
        <v>346</v>
      </c>
      <c r="C36" s="12">
        <v>11171.2156454</v>
      </c>
      <c r="D36" s="12">
        <v>14191.781396099999</v>
      </c>
      <c r="E36" s="12">
        <v>-3020.5657506999996</v>
      </c>
      <c r="F36" s="13">
        <v>-21.283908386089376</v>
      </c>
      <c r="G36" s="5"/>
      <c r="H36" s="5"/>
      <c r="I36" s="5"/>
      <c r="J36" s="5"/>
    </row>
    <row r="37" spans="1:10" ht="21" customHeight="1" thickBot="1" x14ac:dyDescent="0.55000000000000004">
      <c r="A37" s="2"/>
      <c r="B37" s="40" t="s">
        <v>86</v>
      </c>
      <c r="C37" s="41">
        <v>206718.1707358</v>
      </c>
      <c r="D37" s="41">
        <v>184686.35733160001</v>
      </c>
      <c r="E37" s="41">
        <v>22031.813404199987</v>
      </c>
      <c r="F37" s="42">
        <v>11.92931287536436</v>
      </c>
      <c r="G37" s="5"/>
      <c r="H37" s="5"/>
      <c r="I37" s="5"/>
      <c r="J37" s="5"/>
    </row>
    <row r="38" spans="1:10" ht="21" customHeight="1" x14ac:dyDescent="0.5">
      <c r="A38" s="2"/>
      <c r="B38" s="8" t="s">
        <v>88</v>
      </c>
      <c r="C38" s="12">
        <v>122000.37247259999</v>
      </c>
      <c r="D38" s="12">
        <v>110826.5902168</v>
      </c>
      <c r="E38" s="12">
        <v>11173.78225579999</v>
      </c>
      <c r="F38" s="13">
        <v>10.082221454203124</v>
      </c>
      <c r="G38" s="5"/>
      <c r="H38" s="5"/>
      <c r="I38" s="5"/>
      <c r="J38" s="5"/>
    </row>
    <row r="39" spans="1:10" ht="21" customHeight="1" x14ac:dyDescent="0.5">
      <c r="A39" s="2"/>
      <c r="B39" s="8" t="s">
        <v>347</v>
      </c>
      <c r="C39" s="12">
        <v>34933.770057599999</v>
      </c>
      <c r="D39" s="12">
        <v>23679.946235200001</v>
      </c>
      <c r="E39" s="12">
        <v>11253.823822399998</v>
      </c>
      <c r="F39" s="13">
        <v>47.524701748145446</v>
      </c>
      <c r="G39" s="5"/>
      <c r="H39" s="5"/>
      <c r="I39" s="5"/>
      <c r="J39" s="5"/>
    </row>
    <row r="40" spans="1:10" ht="21" customHeight="1" x14ac:dyDescent="0.5">
      <c r="A40" s="2"/>
      <c r="B40" s="8" t="s">
        <v>348</v>
      </c>
      <c r="C40" s="12">
        <v>26432.608141799999</v>
      </c>
      <c r="D40" s="12">
        <v>28088.281092900001</v>
      </c>
      <c r="E40" s="12">
        <v>-1655.6729511000012</v>
      </c>
      <c r="F40" s="13">
        <v>-5.8945328324790687</v>
      </c>
      <c r="G40" s="5"/>
      <c r="H40" s="5"/>
      <c r="I40" s="5"/>
      <c r="J40" s="5"/>
    </row>
    <row r="41" spans="1:10" ht="21" customHeight="1" x14ac:dyDescent="0.5">
      <c r="A41" s="2"/>
      <c r="B41" s="8" t="s">
        <v>349</v>
      </c>
      <c r="C41" s="12">
        <v>6255.2188273000002</v>
      </c>
      <c r="D41" s="12">
        <v>4615.7958669</v>
      </c>
      <c r="E41" s="12">
        <v>1639.4229604000002</v>
      </c>
      <c r="F41" s="13">
        <v>35.517666024971938</v>
      </c>
      <c r="G41" s="5"/>
      <c r="H41" s="5"/>
      <c r="I41" s="5"/>
      <c r="J41" s="5"/>
    </row>
    <row r="42" spans="1:10" ht="21" customHeight="1" thickBot="1" x14ac:dyDescent="0.55000000000000004">
      <c r="A42" s="2"/>
      <c r="B42" s="8" t="s">
        <v>350</v>
      </c>
      <c r="C42" s="12">
        <v>3085.3919550000001</v>
      </c>
      <c r="D42" s="12">
        <v>3254.9375040999998</v>
      </c>
      <c r="E42" s="12">
        <v>-169.54554909999979</v>
      </c>
      <c r="F42" s="13">
        <v>-5.2088726399949614</v>
      </c>
      <c r="G42" s="5"/>
      <c r="H42" s="5"/>
      <c r="I42" s="5"/>
      <c r="J42" s="5"/>
    </row>
    <row r="43" spans="1:10" ht="21" customHeight="1" thickBot="1" x14ac:dyDescent="0.55000000000000004">
      <c r="A43" s="2"/>
      <c r="B43" s="40" t="s">
        <v>234</v>
      </c>
      <c r="C43" s="41">
        <v>192707.3614543</v>
      </c>
      <c r="D43" s="41">
        <v>170465.55091590001</v>
      </c>
      <c r="E43" s="41">
        <v>22241.810538399994</v>
      </c>
      <c r="F43" s="42">
        <v>13.047686420450486</v>
      </c>
      <c r="G43" s="5"/>
      <c r="H43" s="5"/>
      <c r="I43" s="5"/>
      <c r="J43" s="5"/>
    </row>
    <row r="44" spans="1:10" ht="21" customHeight="1" thickBot="1" x14ac:dyDescent="0.55000000000000004">
      <c r="A44" s="2"/>
      <c r="B44" s="40" t="s">
        <v>90</v>
      </c>
      <c r="C44" s="41">
        <v>14010.8092832</v>
      </c>
      <c r="D44" s="41">
        <v>14220.806416699999</v>
      </c>
      <c r="E44" s="41">
        <v>-209.99713349999911</v>
      </c>
      <c r="F44" s="42">
        <v>-1.4766893476124674</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108950.42373900001</v>
      </c>
      <c r="D47" s="12">
        <v>103851.7231373</v>
      </c>
      <c r="E47" s="12">
        <v>5098.7006017000094</v>
      </c>
      <c r="F47" s="13">
        <v>4.9095965359757523</v>
      </c>
      <c r="G47" s="5"/>
      <c r="H47" s="5"/>
      <c r="I47" s="5"/>
      <c r="J47" s="5"/>
    </row>
    <row r="48" spans="1:10" ht="21" customHeight="1" x14ac:dyDescent="0.5">
      <c r="A48" s="2"/>
      <c r="B48" s="8" t="s">
        <v>14</v>
      </c>
      <c r="C48" s="12">
        <v>103178.0792738</v>
      </c>
      <c r="D48" s="12">
        <v>95663.838539299992</v>
      </c>
      <c r="E48" s="12">
        <v>7514.2407345000101</v>
      </c>
      <c r="F48" s="13">
        <v>7.8548392467160495</v>
      </c>
      <c r="G48" s="5"/>
      <c r="H48" s="5"/>
      <c r="I48" s="5"/>
      <c r="J48" s="5"/>
    </row>
    <row r="49" spans="1:10" ht="21" customHeight="1" x14ac:dyDescent="0.5">
      <c r="A49" s="2"/>
      <c r="B49" s="8" t="s">
        <v>315</v>
      </c>
      <c r="C49" s="12">
        <v>87686.124230500005</v>
      </c>
      <c r="D49" s="12">
        <v>82671.146691899994</v>
      </c>
      <c r="E49" s="12">
        <v>5014.977538600011</v>
      </c>
      <c r="F49" s="13">
        <v>6.0661763375436184</v>
      </c>
      <c r="G49" s="5"/>
      <c r="H49" s="5"/>
      <c r="I49" s="5"/>
      <c r="J49" s="5"/>
    </row>
    <row r="50" spans="1:10" ht="21" customHeight="1" thickBot="1" x14ac:dyDescent="0.55000000000000004">
      <c r="A50" s="2"/>
      <c r="B50" s="129" t="s">
        <v>316</v>
      </c>
      <c r="C50" s="130">
        <v>15491.9550433</v>
      </c>
      <c r="D50" s="130">
        <v>12992.691847399999</v>
      </c>
      <c r="E50" s="130">
        <v>2499.2631959000009</v>
      </c>
      <c r="F50" s="131">
        <v>19.2359152764801</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356</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1342.9895905000001</v>
      </c>
      <c r="D78" s="88">
        <v>1361.9946226</v>
      </c>
      <c r="E78" s="88">
        <v>1373.5066766</v>
      </c>
      <c r="F78" s="88">
        <v>1378.0091079999997</v>
      </c>
      <c r="G78" s="88">
        <v>1397.6905085999999</v>
      </c>
      <c r="H78" s="88">
        <v>1455.0111205999999</v>
      </c>
      <c r="I78" s="88">
        <v>1514.1190034000001</v>
      </c>
      <c r="J78" s="88">
        <v>1521.1201312000003</v>
      </c>
    </row>
    <row r="79" spans="1:10" ht="21" customHeight="1" x14ac:dyDescent="0.5">
      <c r="A79" s="2"/>
      <c r="B79" s="11" t="s">
        <v>137</v>
      </c>
      <c r="C79" s="88">
        <v>256.58527720000001</v>
      </c>
      <c r="D79" s="88">
        <v>259.80344770000005</v>
      </c>
      <c r="E79" s="88">
        <v>287.86172319999991</v>
      </c>
      <c r="F79" s="88">
        <v>299.8461003000001</v>
      </c>
      <c r="G79" s="88">
        <v>330.88716829999998</v>
      </c>
      <c r="H79" s="88">
        <v>325.30133780000006</v>
      </c>
      <c r="I79" s="88">
        <v>347.07837159999997</v>
      </c>
      <c r="J79" s="88">
        <v>324.54501309999989</v>
      </c>
    </row>
    <row r="80" spans="1:10" ht="21" customHeight="1" x14ac:dyDescent="0.5">
      <c r="A80" s="2"/>
      <c r="B80" s="11" t="s">
        <v>138</v>
      </c>
      <c r="C80" s="88">
        <v>97.215530299999998</v>
      </c>
      <c r="D80" s="88">
        <v>92.081772399999991</v>
      </c>
      <c r="E80" s="88">
        <v>90.400680300000033</v>
      </c>
      <c r="F80" s="88">
        <v>75.495038899999997</v>
      </c>
      <c r="G80" s="88">
        <v>89.925598600000001</v>
      </c>
      <c r="H80" s="88">
        <v>76.466397699999987</v>
      </c>
      <c r="I80" s="88">
        <v>113.72744150000003</v>
      </c>
      <c r="J80" s="88">
        <v>267.20817290000002</v>
      </c>
    </row>
    <row r="81" spans="1:10" ht="21" customHeight="1" x14ac:dyDescent="0.5">
      <c r="A81" s="2"/>
      <c r="B81" s="11" t="s">
        <v>139</v>
      </c>
      <c r="C81" s="88">
        <v>100.4179379</v>
      </c>
      <c r="D81" s="88">
        <v>99.230551399999996</v>
      </c>
      <c r="E81" s="88">
        <v>68.504612800000018</v>
      </c>
      <c r="F81" s="88">
        <v>81.590519299999983</v>
      </c>
      <c r="G81" s="88">
        <v>59.240160799999998</v>
      </c>
      <c r="H81" s="88">
        <v>64.35652180000001</v>
      </c>
      <c r="I81" s="88">
        <v>22.929021500000005</v>
      </c>
      <c r="J81" s="88">
        <v>18.901901999999978</v>
      </c>
    </row>
    <row r="82" spans="1:10" ht="21" customHeight="1" x14ac:dyDescent="0.5">
      <c r="A82" s="2"/>
      <c r="B82" s="37" t="s">
        <v>94</v>
      </c>
      <c r="C82" s="38">
        <v>1797.2083359000001</v>
      </c>
      <c r="D82" s="38">
        <v>1813.1103940999999</v>
      </c>
      <c r="E82" s="38">
        <v>1820.2736929000002</v>
      </c>
      <c r="F82" s="38">
        <v>1834.9407664999999</v>
      </c>
      <c r="G82" s="38">
        <v>1877.7434363</v>
      </c>
      <c r="H82" s="38">
        <v>1921.1353778999999</v>
      </c>
      <c r="I82" s="38">
        <v>1997.8538380000005</v>
      </c>
      <c r="J82" s="38">
        <v>2131.7752191999998</v>
      </c>
    </row>
    <row r="83" spans="1:10" ht="21" customHeight="1" x14ac:dyDescent="0.5">
      <c r="A83" s="2"/>
      <c r="B83" s="11" t="s">
        <v>141</v>
      </c>
      <c r="C83" s="88">
        <v>-903.9279798</v>
      </c>
      <c r="D83" s="88">
        <v>-918.59200029999988</v>
      </c>
      <c r="E83" s="88">
        <v>-915.57852180000009</v>
      </c>
      <c r="F83" s="88">
        <v>-933.13402069999938</v>
      </c>
      <c r="G83" s="88">
        <v>-939.16150279999999</v>
      </c>
      <c r="H83" s="88">
        <v>-941.63947910000013</v>
      </c>
      <c r="I83" s="88">
        <v>-942.3188803999999</v>
      </c>
      <c r="J83" s="88">
        <v>-989.25636729999997</v>
      </c>
    </row>
    <row r="84" spans="1:10" ht="21" customHeight="1" x14ac:dyDescent="0.5">
      <c r="A84" s="2"/>
      <c r="B84" s="11" t="s">
        <v>142</v>
      </c>
      <c r="C84" s="88">
        <v>-31.058484499999999</v>
      </c>
      <c r="D84" s="88">
        <v>-15.208304400000003</v>
      </c>
      <c r="E84" s="88">
        <v>-50.851502199999992</v>
      </c>
      <c r="F84" s="88">
        <v>-31.918902500000002</v>
      </c>
      <c r="G84" s="88">
        <v>-9.2695605000000008</v>
      </c>
      <c r="H84" s="88">
        <v>-13.611957</v>
      </c>
      <c r="I84" s="88">
        <v>-12.8219347</v>
      </c>
      <c r="J84" s="88">
        <v>-41.500328699999997</v>
      </c>
    </row>
    <row r="85" spans="1:10" ht="21" customHeight="1" x14ac:dyDescent="0.5">
      <c r="A85" s="2"/>
      <c r="B85" s="37" t="s">
        <v>95</v>
      </c>
      <c r="C85" s="38">
        <v>862.22187159999999</v>
      </c>
      <c r="D85" s="38">
        <v>879.31008939999992</v>
      </c>
      <c r="E85" s="38">
        <v>853.84366890000024</v>
      </c>
      <c r="F85" s="38">
        <v>869.88784329999999</v>
      </c>
      <c r="G85" s="38">
        <v>929.31237299999998</v>
      </c>
      <c r="H85" s="38">
        <v>965.8839418</v>
      </c>
      <c r="I85" s="38">
        <v>1042.7130228999999</v>
      </c>
      <c r="J85" s="38">
        <v>1101.0185231999999</v>
      </c>
    </row>
    <row r="86" spans="1:10" ht="21" customHeight="1" x14ac:dyDescent="0.5">
      <c r="A86" s="2"/>
      <c r="B86" s="11" t="s">
        <v>143</v>
      </c>
      <c r="C86" s="88">
        <v>-591.53107690000002</v>
      </c>
      <c r="D86" s="88">
        <v>-529.85934610000004</v>
      </c>
      <c r="E86" s="88">
        <v>-632.18118340000001</v>
      </c>
      <c r="F86" s="88">
        <v>-649.4196730000001</v>
      </c>
      <c r="G86" s="88">
        <v>-498.84744799999999</v>
      </c>
      <c r="H86" s="88">
        <v>-495.92276690000006</v>
      </c>
      <c r="I86" s="88">
        <v>-585.9325513</v>
      </c>
      <c r="J86" s="88">
        <v>-663.15757170000006</v>
      </c>
    </row>
    <row r="87" spans="1:10" ht="21" customHeight="1" x14ac:dyDescent="0.5">
      <c r="A87" s="2"/>
      <c r="B87" s="11" t="s">
        <v>144</v>
      </c>
      <c r="C87" s="88">
        <v>-7.4690592999999996</v>
      </c>
      <c r="D87" s="88">
        <v>-25.970603500000003</v>
      </c>
      <c r="E87" s="88">
        <v>-9.1737723999999972</v>
      </c>
      <c r="F87" s="88">
        <v>-10.152553600000005</v>
      </c>
      <c r="G87" s="88">
        <v>-13.6604811</v>
      </c>
      <c r="H87" s="88">
        <v>-12.6793976</v>
      </c>
      <c r="I87" s="88">
        <v>-16.264336800000002</v>
      </c>
      <c r="J87" s="88">
        <v>-4.4554592</v>
      </c>
    </row>
    <row r="88" spans="1:10" ht="21" customHeight="1" x14ac:dyDescent="0.5">
      <c r="A88" s="2"/>
      <c r="B88" s="37" t="s">
        <v>96</v>
      </c>
      <c r="C88" s="38">
        <v>263.2217354</v>
      </c>
      <c r="D88" s="38">
        <v>323.48013980000002</v>
      </c>
      <c r="E88" s="38">
        <v>212.48871309999993</v>
      </c>
      <c r="F88" s="38">
        <v>210.31561670000008</v>
      </c>
      <c r="G88" s="38">
        <v>416.80444390000002</v>
      </c>
      <c r="H88" s="38">
        <v>457.28177729999993</v>
      </c>
      <c r="I88" s="38">
        <v>440.51613480000015</v>
      </c>
      <c r="J88" s="38">
        <v>433.40549229999988</v>
      </c>
    </row>
    <row r="89" spans="1:10" ht="21" customHeight="1" x14ac:dyDescent="0.5">
      <c r="A89" s="2"/>
      <c r="B89" s="11" t="s">
        <v>145</v>
      </c>
      <c r="C89" s="88">
        <v>5.5618024999999998</v>
      </c>
      <c r="D89" s="88">
        <v>44.035872900000001</v>
      </c>
      <c r="E89" s="88">
        <v>-1.3991173000000003</v>
      </c>
      <c r="F89" s="88">
        <v>5.0906714999999991</v>
      </c>
      <c r="G89" s="88">
        <v>-28.256256199999999</v>
      </c>
      <c r="H89" s="88">
        <v>-34.527517900000007</v>
      </c>
      <c r="I89" s="88">
        <v>-70.410030700000007</v>
      </c>
      <c r="J89" s="88">
        <v>-73.738016399999992</v>
      </c>
    </row>
    <row r="90" spans="1:10" ht="21" customHeight="1" x14ac:dyDescent="0.5">
      <c r="A90" s="2"/>
      <c r="B90" s="37" t="s">
        <v>146</v>
      </c>
      <c r="C90" s="38">
        <v>268.7835379</v>
      </c>
      <c r="D90" s="38">
        <v>367.51601269999998</v>
      </c>
      <c r="E90" s="38">
        <v>211.08959579999998</v>
      </c>
      <c r="F90" s="38">
        <v>215.40628819999995</v>
      </c>
      <c r="G90" s="38">
        <v>388.54818770000003</v>
      </c>
      <c r="H90" s="38">
        <v>422.75425939999997</v>
      </c>
      <c r="I90" s="38">
        <v>370.10610409999992</v>
      </c>
      <c r="J90" s="38">
        <v>359.6674759</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268.7835379</v>
      </c>
      <c r="D92" s="38">
        <v>367.51601269999998</v>
      </c>
      <c r="E92" s="38">
        <v>211.08959579999998</v>
      </c>
      <c r="F92" s="38">
        <v>215.40628819999995</v>
      </c>
      <c r="G92" s="38">
        <v>388.54818770000003</v>
      </c>
      <c r="H92" s="38">
        <v>422.75425939999997</v>
      </c>
      <c r="I92" s="38">
        <v>370.10610409999992</v>
      </c>
      <c r="J92" s="38">
        <v>359.6674759</v>
      </c>
    </row>
    <row r="93" spans="1:10" ht="21" customHeight="1" thickBot="1" x14ac:dyDescent="0.55000000000000004">
      <c r="A93" s="2"/>
      <c r="B93" s="11" t="s">
        <v>149</v>
      </c>
      <c r="C93" s="88">
        <v>0</v>
      </c>
      <c r="D93" s="88">
        <v>0</v>
      </c>
      <c r="E93" s="88">
        <v>0</v>
      </c>
      <c r="F93" s="88">
        <v>0</v>
      </c>
      <c r="G93" s="88">
        <v>0</v>
      </c>
      <c r="H93" s="88">
        <v>0</v>
      </c>
      <c r="I93" s="88">
        <v>0</v>
      </c>
      <c r="J93" s="88">
        <v>-1.5499999999999999E-3</v>
      </c>
    </row>
    <row r="94" spans="1:10" ht="21" customHeight="1" thickBot="1" x14ac:dyDescent="0.55000000000000004">
      <c r="A94" s="2"/>
      <c r="B94" s="40" t="s">
        <v>105</v>
      </c>
      <c r="C94" s="41">
        <v>268.7835379</v>
      </c>
      <c r="D94" s="41">
        <v>367.51601269999998</v>
      </c>
      <c r="E94" s="41">
        <v>211.08959579999998</v>
      </c>
      <c r="F94" s="41">
        <v>215.40628819999995</v>
      </c>
      <c r="G94" s="41">
        <v>388.54818770000003</v>
      </c>
      <c r="H94" s="41">
        <v>422.75425939999997</v>
      </c>
      <c r="I94" s="41">
        <v>370.10610409999992</v>
      </c>
      <c r="J94" s="41">
        <v>359.66592590000005</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116793.00427039999</v>
      </c>
      <c r="D102" s="12">
        <v>124127.6632509</v>
      </c>
      <c r="E102" s="12">
        <v>127122.7640978</v>
      </c>
      <c r="F102" s="12">
        <v>119180.9269185</v>
      </c>
      <c r="G102" s="12">
        <v>125558.3526322</v>
      </c>
      <c r="H102" s="12">
        <v>122547.5819014</v>
      </c>
      <c r="I102" s="12">
        <v>132308.12488600001</v>
      </c>
      <c r="J102" s="12">
        <v>132658.98162969999</v>
      </c>
    </row>
    <row r="103" spans="1:10" ht="21" customHeight="1" x14ac:dyDescent="0.5">
      <c r="A103" s="2"/>
      <c r="B103" s="8" t="s">
        <v>343</v>
      </c>
      <c r="C103" s="12">
        <v>23081.755205400001</v>
      </c>
      <c r="D103" s="12">
        <v>22330.2000749</v>
      </c>
      <c r="E103" s="12">
        <v>23372.435518800001</v>
      </c>
      <c r="F103" s="12">
        <v>24922.446147400002</v>
      </c>
      <c r="G103" s="12">
        <v>26187.9174403</v>
      </c>
      <c r="H103" s="12">
        <v>28055.391166900001</v>
      </c>
      <c r="I103" s="12">
        <v>23224.255312900001</v>
      </c>
      <c r="J103" s="12">
        <v>21317.7241584</v>
      </c>
    </row>
    <row r="104" spans="1:10" ht="21" customHeight="1" x14ac:dyDescent="0.5">
      <c r="A104" s="2"/>
      <c r="B104" s="8" t="s">
        <v>344</v>
      </c>
      <c r="C104" s="12">
        <v>22549.714160299998</v>
      </c>
      <c r="D104" s="12">
        <v>24201.0541868</v>
      </c>
      <c r="E104" s="12">
        <v>24701.814514999998</v>
      </c>
      <c r="F104" s="12">
        <v>23898.511823000001</v>
      </c>
      <c r="G104" s="12">
        <v>27905.7750399</v>
      </c>
      <c r="H104" s="12">
        <v>38131.846915599999</v>
      </c>
      <c r="I104" s="12">
        <v>38780.152110100003</v>
      </c>
      <c r="J104" s="12">
        <v>38411.111262600003</v>
      </c>
    </row>
    <row r="105" spans="1:10" ht="21" customHeight="1" x14ac:dyDescent="0.5">
      <c r="A105" s="2"/>
      <c r="B105" s="8" t="s">
        <v>345</v>
      </c>
      <c r="C105" s="12">
        <v>1841.5768645000001</v>
      </c>
      <c r="D105" s="12">
        <v>2191.8901099999998</v>
      </c>
      <c r="E105" s="12">
        <v>2153.8305043</v>
      </c>
      <c r="F105" s="12">
        <v>2492.6910465999999</v>
      </c>
      <c r="G105" s="12">
        <v>2113.8527233</v>
      </c>
      <c r="H105" s="12">
        <v>2282.8602176999998</v>
      </c>
      <c r="I105" s="12">
        <v>2872.3410601999999</v>
      </c>
      <c r="J105" s="12">
        <v>3159.1380396999998</v>
      </c>
    </row>
    <row r="106" spans="1:10" ht="21" customHeight="1" thickBot="1" x14ac:dyDescent="0.55000000000000004">
      <c r="A106" s="2"/>
      <c r="B106" s="8" t="s">
        <v>346</v>
      </c>
      <c r="C106" s="12">
        <v>15436.141732599999</v>
      </c>
      <c r="D106" s="12">
        <v>15075.024912299999</v>
      </c>
      <c r="E106" s="12">
        <v>14665.2301916</v>
      </c>
      <c r="F106" s="12">
        <v>14191.781396099999</v>
      </c>
      <c r="G106" s="12">
        <v>13874.131694899999</v>
      </c>
      <c r="H106" s="12">
        <v>12937.093734100001</v>
      </c>
      <c r="I106" s="12">
        <v>12099.8659259</v>
      </c>
      <c r="J106" s="12">
        <v>11171.2156454</v>
      </c>
    </row>
    <row r="107" spans="1:10" ht="21" customHeight="1" thickBot="1" x14ac:dyDescent="0.55000000000000004">
      <c r="A107" s="2"/>
      <c r="B107" s="40" t="s">
        <v>86</v>
      </c>
      <c r="C107" s="41">
        <v>179702.19223320001</v>
      </c>
      <c r="D107" s="41">
        <v>187925.83253489999</v>
      </c>
      <c r="E107" s="41">
        <v>192016.07482750001</v>
      </c>
      <c r="F107" s="41">
        <v>184686.35733160001</v>
      </c>
      <c r="G107" s="41">
        <v>195640.0295306</v>
      </c>
      <c r="H107" s="41">
        <v>203954.77393570001</v>
      </c>
      <c r="I107" s="41">
        <v>209284.73929510001</v>
      </c>
      <c r="J107" s="41">
        <v>206718.1707358</v>
      </c>
    </row>
    <row r="108" spans="1:10" ht="21" customHeight="1" x14ac:dyDescent="0.5">
      <c r="A108" s="2"/>
      <c r="B108" s="8" t="s">
        <v>88</v>
      </c>
      <c r="C108" s="12">
        <v>109404.8056349</v>
      </c>
      <c r="D108" s="12">
        <v>112695.2229965</v>
      </c>
      <c r="E108" s="12">
        <v>112904.1492951</v>
      </c>
      <c r="F108" s="12">
        <v>110826.5902168</v>
      </c>
      <c r="G108" s="12">
        <v>112761.0870307</v>
      </c>
      <c r="H108" s="12">
        <v>113879.1891649</v>
      </c>
      <c r="I108" s="12">
        <v>117310.3282498</v>
      </c>
      <c r="J108" s="12">
        <v>122000.37247259999</v>
      </c>
    </row>
    <row r="109" spans="1:10" ht="21" customHeight="1" x14ac:dyDescent="0.5">
      <c r="A109" s="2"/>
      <c r="B109" s="8" t="s">
        <v>347</v>
      </c>
      <c r="C109" s="12">
        <v>21124.7535412</v>
      </c>
      <c r="D109" s="12">
        <v>24756.556193500001</v>
      </c>
      <c r="E109" s="12">
        <v>26826.6921325</v>
      </c>
      <c r="F109" s="12">
        <v>23679.946235200001</v>
      </c>
      <c r="G109" s="12">
        <v>28632.522821300001</v>
      </c>
      <c r="H109" s="12">
        <v>37712.070861799999</v>
      </c>
      <c r="I109" s="12">
        <v>40007.408038299996</v>
      </c>
      <c r="J109" s="12">
        <v>34933.770057599999</v>
      </c>
    </row>
    <row r="110" spans="1:10" ht="21" customHeight="1" x14ac:dyDescent="0.5">
      <c r="A110" s="2"/>
      <c r="B110" s="8" t="s">
        <v>348</v>
      </c>
      <c r="C110" s="12">
        <v>26988.524799499999</v>
      </c>
      <c r="D110" s="12">
        <v>28061.504910799998</v>
      </c>
      <c r="E110" s="12">
        <v>29787.074084600001</v>
      </c>
      <c r="F110" s="12">
        <v>28088.281092900001</v>
      </c>
      <c r="G110" s="12">
        <v>31074.350219799999</v>
      </c>
      <c r="H110" s="12">
        <v>28641.218144499999</v>
      </c>
      <c r="I110" s="12">
        <v>27350.035928000001</v>
      </c>
      <c r="J110" s="12">
        <v>26432.608141799999</v>
      </c>
    </row>
    <row r="111" spans="1:10" ht="21" customHeight="1" x14ac:dyDescent="0.5">
      <c r="A111" s="2"/>
      <c r="B111" s="8" t="s">
        <v>349</v>
      </c>
      <c r="C111" s="12">
        <v>5370.6705319000002</v>
      </c>
      <c r="D111" s="12">
        <v>5312.6982798999998</v>
      </c>
      <c r="E111" s="12">
        <v>4805.8808009000004</v>
      </c>
      <c r="F111" s="12">
        <v>4615.7958669</v>
      </c>
      <c r="G111" s="12">
        <v>6038.4303831999996</v>
      </c>
      <c r="H111" s="12">
        <v>5821.6528970999998</v>
      </c>
      <c r="I111" s="12">
        <v>6881.6888399999998</v>
      </c>
      <c r="J111" s="12">
        <v>6255.2188273000002</v>
      </c>
    </row>
    <row r="112" spans="1:10" ht="21" customHeight="1" thickBot="1" x14ac:dyDescent="0.55000000000000004">
      <c r="A112" s="2"/>
      <c r="B112" s="8" t="s">
        <v>350</v>
      </c>
      <c r="C112" s="12">
        <v>2934.1074623999998</v>
      </c>
      <c r="D112" s="12">
        <v>2751.6750363000001</v>
      </c>
      <c r="E112" s="12">
        <v>2825.3660605999999</v>
      </c>
      <c r="F112" s="12">
        <v>3254.9375040999998</v>
      </c>
      <c r="G112" s="12">
        <v>3048.5071395999998</v>
      </c>
      <c r="H112" s="12">
        <v>3072.7445395</v>
      </c>
      <c r="I112" s="12">
        <v>2996.3886281999999</v>
      </c>
      <c r="J112" s="12">
        <v>3085.3919550000001</v>
      </c>
    </row>
    <row r="113" spans="1:10" ht="21" customHeight="1" thickBot="1" x14ac:dyDescent="0.55000000000000004">
      <c r="A113" s="2"/>
      <c r="B113" s="40" t="s">
        <v>234</v>
      </c>
      <c r="C113" s="41">
        <v>165822.8619699</v>
      </c>
      <c r="D113" s="41">
        <v>173577.65741700001</v>
      </c>
      <c r="E113" s="41">
        <v>177149.1623737</v>
      </c>
      <c r="F113" s="41">
        <v>170465.55091590001</v>
      </c>
      <c r="G113" s="41">
        <v>181554.89759460001</v>
      </c>
      <c r="H113" s="41">
        <v>189126.8756078</v>
      </c>
      <c r="I113" s="41">
        <v>194545.84968429999</v>
      </c>
      <c r="J113" s="41">
        <v>192707.3614543</v>
      </c>
    </row>
    <row r="114" spans="1:10" ht="21" customHeight="1" thickBot="1" x14ac:dyDescent="0.55000000000000004">
      <c r="A114" s="2"/>
      <c r="B114" s="40" t="s">
        <v>90</v>
      </c>
      <c r="C114" s="41">
        <v>13879.3302623</v>
      </c>
      <c r="D114" s="41">
        <v>14348.1751172</v>
      </c>
      <c r="E114" s="41">
        <v>14866.9124555</v>
      </c>
      <c r="F114" s="41">
        <v>14220.806416699999</v>
      </c>
      <c r="G114" s="41">
        <v>14085.1319355</v>
      </c>
      <c r="H114" s="41">
        <v>14827.8983286</v>
      </c>
      <c r="I114" s="41">
        <v>14738.889610599999</v>
      </c>
      <c r="J114" s="41">
        <v>14010.8092832</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105698.3614205</v>
      </c>
      <c r="D117" s="12">
        <v>107479.548824</v>
      </c>
      <c r="E117" s="12">
        <v>107298.5161405</v>
      </c>
      <c r="F117" s="12">
        <v>103851.7231373</v>
      </c>
      <c r="G117" s="12">
        <v>107679.7161161</v>
      </c>
      <c r="H117" s="12">
        <v>105915.8982829</v>
      </c>
      <c r="I117" s="12">
        <v>106645.1481532</v>
      </c>
      <c r="J117" s="12">
        <v>108950.42373900001</v>
      </c>
    </row>
    <row r="118" spans="1:10" ht="21" customHeight="1" x14ac:dyDescent="0.5">
      <c r="A118" s="2"/>
      <c r="B118" s="8" t="s">
        <v>14</v>
      </c>
      <c r="C118" s="12">
        <v>98450.166716799999</v>
      </c>
      <c r="D118" s="12">
        <v>92849.158653299994</v>
      </c>
      <c r="E118" s="12">
        <v>93501.03026639999</v>
      </c>
      <c r="F118" s="12">
        <v>95663.838539299992</v>
      </c>
      <c r="G118" s="12">
        <v>96983.644690600006</v>
      </c>
      <c r="H118" s="12">
        <v>96943.097852999999</v>
      </c>
      <c r="I118" s="12">
        <v>97899.217022299999</v>
      </c>
      <c r="J118" s="12">
        <v>103178.0792738</v>
      </c>
    </row>
    <row r="119" spans="1:10" ht="21" customHeight="1" x14ac:dyDescent="0.5">
      <c r="A119" s="2"/>
      <c r="B119" s="8" t="s">
        <v>315</v>
      </c>
      <c r="C119" s="12">
        <v>86383.724563800002</v>
      </c>
      <c r="D119" s="12">
        <v>80687.598831099996</v>
      </c>
      <c r="E119" s="12">
        <v>80508.406148399998</v>
      </c>
      <c r="F119" s="12">
        <v>82671.146691899994</v>
      </c>
      <c r="G119" s="12">
        <v>83704.600730100006</v>
      </c>
      <c r="H119" s="12">
        <v>82785.520508000001</v>
      </c>
      <c r="I119" s="12">
        <v>82715.608535099993</v>
      </c>
      <c r="J119" s="12">
        <v>87686.124230500005</v>
      </c>
    </row>
    <row r="120" spans="1:10" ht="21" customHeight="1" thickBot="1" x14ac:dyDescent="0.55000000000000004">
      <c r="A120" s="2"/>
      <c r="B120" s="129" t="s">
        <v>316</v>
      </c>
      <c r="C120" s="130">
        <v>12066.442153</v>
      </c>
      <c r="D120" s="130">
        <v>12161.559822200001</v>
      </c>
      <c r="E120" s="130">
        <v>12992.624118</v>
      </c>
      <c r="F120" s="130">
        <v>12992.691847399999</v>
      </c>
      <c r="G120" s="130">
        <v>13279.043960499999</v>
      </c>
      <c r="H120" s="130">
        <v>14157.577345</v>
      </c>
      <c r="I120" s="130">
        <v>15183.608487199999</v>
      </c>
      <c r="J120" s="130">
        <v>15491.9550433</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356</v>
      </c>
      <c r="C3" s="5"/>
      <c r="D3" s="5"/>
      <c r="E3" s="5"/>
      <c r="F3" s="5"/>
      <c r="G3" s="5"/>
      <c r="H3" s="5"/>
      <c r="I3" s="5"/>
      <c r="J3" s="5"/>
    </row>
    <row r="4" spans="1:10" ht="21" customHeight="1" x14ac:dyDescent="0.5">
      <c r="A4" s="2"/>
      <c r="B4" s="33" t="s">
        <v>337</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6644.6977705999998</v>
      </c>
      <c r="D8" s="88">
        <v>6157.8053895000003</v>
      </c>
      <c r="E8" s="88">
        <v>486.89238109999951</v>
      </c>
      <c r="F8" s="123">
        <v>7.9069140757553891</v>
      </c>
      <c r="G8" s="5"/>
      <c r="H8" s="5"/>
      <c r="I8" s="5"/>
      <c r="J8" s="5"/>
    </row>
    <row r="9" spans="1:10" ht="21" customHeight="1" x14ac:dyDescent="0.5">
      <c r="A9" s="2"/>
      <c r="B9" s="11" t="s">
        <v>137</v>
      </c>
      <c r="C9" s="88">
        <v>1498.4710391000001</v>
      </c>
      <c r="D9" s="88">
        <v>1246.0023240999999</v>
      </c>
      <c r="E9" s="88">
        <v>252.4687150000002</v>
      </c>
      <c r="F9" s="123">
        <v>20.262298883138996</v>
      </c>
      <c r="G9" s="5"/>
      <c r="H9" s="5"/>
      <c r="I9" s="5"/>
      <c r="J9" s="5"/>
    </row>
    <row r="10" spans="1:10" ht="21" customHeight="1" x14ac:dyDescent="0.5">
      <c r="A10" s="2"/>
      <c r="B10" s="11" t="s">
        <v>138</v>
      </c>
      <c r="C10" s="88">
        <v>617.67376790000003</v>
      </c>
      <c r="D10" s="88">
        <v>400.84477279999999</v>
      </c>
      <c r="E10" s="88">
        <v>216.82899510000004</v>
      </c>
      <c r="F10" s="123">
        <v>54.093008020385497</v>
      </c>
      <c r="G10" s="5"/>
      <c r="H10" s="5"/>
      <c r="I10" s="5"/>
      <c r="J10" s="5"/>
    </row>
    <row r="11" spans="1:10" ht="21" customHeight="1" x14ac:dyDescent="0.5">
      <c r="A11" s="2"/>
      <c r="B11" s="11" t="s">
        <v>139</v>
      </c>
      <c r="C11" s="88">
        <v>186.6894533</v>
      </c>
      <c r="D11" s="88">
        <v>394.69497960000001</v>
      </c>
      <c r="E11" s="88">
        <v>-208.00552630000001</v>
      </c>
      <c r="F11" s="123">
        <v>-52.700322287048422</v>
      </c>
      <c r="G11" s="5"/>
      <c r="H11" s="5"/>
      <c r="I11" s="5"/>
      <c r="J11" s="5"/>
    </row>
    <row r="12" spans="1:10" ht="21" customHeight="1" x14ac:dyDescent="0.5">
      <c r="A12" s="2"/>
      <c r="B12" s="37" t="s">
        <v>94</v>
      </c>
      <c r="C12" s="38">
        <v>8947.5320308999999</v>
      </c>
      <c r="D12" s="38">
        <v>8199.3474659999993</v>
      </c>
      <c r="E12" s="38">
        <v>748.18456490000062</v>
      </c>
      <c r="F12" s="39">
        <v>9.124928148276144</v>
      </c>
      <c r="G12" s="5"/>
      <c r="H12" s="5"/>
      <c r="I12" s="5"/>
      <c r="J12" s="5"/>
    </row>
    <row r="13" spans="1:10" ht="21" customHeight="1" x14ac:dyDescent="0.5">
      <c r="A13" s="2"/>
      <c r="B13" s="11" t="s">
        <v>141</v>
      </c>
      <c r="C13" s="88">
        <v>-4302.3679842000001</v>
      </c>
      <c r="D13" s="88">
        <v>-4143.0835551999999</v>
      </c>
      <c r="E13" s="88">
        <v>-159.28442900000027</v>
      </c>
      <c r="F13" s="123">
        <v>3.8445864505938285</v>
      </c>
      <c r="G13" s="5"/>
      <c r="H13" s="5"/>
      <c r="I13" s="5"/>
      <c r="J13" s="5"/>
    </row>
    <row r="14" spans="1:10" ht="21" customHeight="1" x14ac:dyDescent="0.5">
      <c r="A14" s="2"/>
      <c r="B14" s="11" t="s">
        <v>142</v>
      </c>
      <c r="C14" s="88">
        <v>-87.126520299999996</v>
      </c>
      <c r="D14" s="88">
        <v>-145.62190570000001</v>
      </c>
      <c r="E14" s="88">
        <v>58.495385400000018</v>
      </c>
      <c r="F14" s="123">
        <v>-40.169358530788685</v>
      </c>
      <c r="G14" s="5"/>
      <c r="H14" s="5"/>
      <c r="I14" s="5"/>
      <c r="J14" s="5"/>
    </row>
    <row r="15" spans="1:10" ht="21" customHeight="1" x14ac:dyDescent="0.5">
      <c r="A15" s="2"/>
      <c r="B15" s="37" t="s">
        <v>95</v>
      </c>
      <c r="C15" s="38">
        <v>4558.0375264000004</v>
      </c>
      <c r="D15" s="38">
        <v>3910.6420051</v>
      </c>
      <c r="E15" s="38">
        <v>647.39552130000038</v>
      </c>
      <c r="F15" s="39">
        <v>16.554712000119419</v>
      </c>
      <c r="G15" s="5"/>
      <c r="H15" s="5"/>
      <c r="I15" s="5"/>
      <c r="J15" s="5"/>
    </row>
    <row r="16" spans="1:10" ht="21" customHeight="1" x14ac:dyDescent="0.5">
      <c r="A16" s="2"/>
      <c r="B16" s="11" t="s">
        <v>143</v>
      </c>
      <c r="C16" s="88">
        <v>-2532.2560779999999</v>
      </c>
      <c r="D16" s="88">
        <v>-2711.8395786000001</v>
      </c>
      <c r="E16" s="88">
        <v>179.58350060000021</v>
      </c>
      <c r="F16" s="123">
        <v>-6.6222022134772081</v>
      </c>
      <c r="G16" s="5"/>
      <c r="H16" s="5"/>
      <c r="I16" s="5"/>
      <c r="J16" s="5"/>
    </row>
    <row r="17" spans="1:10" ht="21" customHeight="1" x14ac:dyDescent="0.5">
      <c r="A17" s="2"/>
      <c r="B17" s="11" t="s">
        <v>144</v>
      </c>
      <c r="C17" s="88">
        <v>-53.108094999999999</v>
      </c>
      <c r="D17" s="88">
        <v>-59.547821999999996</v>
      </c>
      <c r="E17" s="88">
        <v>6.4397269999999978</v>
      </c>
      <c r="F17" s="123">
        <v>-10.81437873579994</v>
      </c>
      <c r="G17" s="5"/>
      <c r="H17" s="5"/>
      <c r="I17" s="5"/>
      <c r="J17" s="5"/>
    </row>
    <row r="18" spans="1:10" ht="21" customHeight="1" x14ac:dyDescent="0.5">
      <c r="A18" s="2"/>
      <c r="B18" s="37" t="s">
        <v>96</v>
      </c>
      <c r="C18" s="38">
        <v>1972.6733534</v>
      </c>
      <c r="D18" s="38">
        <v>1139.2546044999999</v>
      </c>
      <c r="E18" s="38">
        <v>833.41874890000008</v>
      </c>
      <c r="F18" s="39">
        <v>73.154740442394242</v>
      </c>
      <c r="G18" s="5"/>
      <c r="H18" s="5"/>
      <c r="I18" s="5"/>
      <c r="J18" s="5"/>
    </row>
    <row r="19" spans="1:10" ht="21" customHeight="1" x14ac:dyDescent="0.5">
      <c r="A19" s="2"/>
      <c r="B19" s="11" t="s">
        <v>145</v>
      </c>
      <c r="C19" s="88">
        <v>-233.52806430000001</v>
      </c>
      <c r="D19" s="88">
        <v>60.138312300000003</v>
      </c>
      <c r="E19" s="88">
        <v>-293.66637660000004</v>
      </c>
      <c r="F19" s="123" t="s">
        <v>140</v>
      </c>
      <c r="G19" s="5"/>
      <c r="H19" s="5"/>
      <c r="I19" s="5"/>
      <c r="J19" s="5"/>
    </row>
    <row r="20" spans="1:10" ht="21" customHeight="1" x14ac:dyDescent="0.5">
      <c r="A20" s="2"/>
      <c r="B20" s="37" t="s">
        <v>146</v>
      </c>
      <c r="C20" s="38">
        <v>1739.1452890999999</v>
      </c>
      <c r="D20" s="38">
        <v>1199.3929168</v>
      </c>
      <c r="E20" s="38">
        <v>539.75237229999993</v>
      </c>
      <c r="F20" s="39">
        <v>45.002131056440462</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1739.1452890999999</v>
      </c>
      <c r="D22" s="38">
        <v>1199.3929168</v>
      </c>
      <c r="E22" s="38">
        <v>539.75237229999993</v>
      </c>
      <c r="F22" s="39">
        <v>45.002131056440462</v>
      </c>
      <c r="G22" s="5"/>
      <c r="H22" s="5"/>
      <c r="I22" s="5"/>
      <c r="J22" s="5"/>
    </row>
    <row r="23" spans="1:10" ht="21" customHeight="1" thickBot="1" x14ac:dyDescent="0.55000000000000004">
      <c r="A23" s="2"/>
      <c r="B23" s="11" t="s">
        <v>149</v>
      </c>
      <c r="C23" s="88">
        <v>-1.7492E-3</v>
      </c>
      <c r="D23" s="88">
        <v>0</v>
      </c>
      <c r="E23" s="88">
        <v>-1.7492E-3</v>
      </c>
      <c r="F23" s="123" t="s">
        <v>140</v>
      </c>
      <c r="G23" s="5"/>
      <c r="H23" s="5"/>
      <c r="I23" s="5"/>
      <c r="J23" s="5"/>
    </row>
    <row r="24" spans="1:10" ht="21" customHeight="1" thickBot="1" x14ac:dyDescent="0.55000000000000004">
      <c r="A24" s="2"/>
      <c r="B24" s="40" t="s">
        <v>105</v>
      </c>
      <c r="C24" s="41">
        <v>1739.1435399</v>
      </c>
      <c r="D24" s="41">
        <v>1199.3929168</v>
      </c>
      <c r="E24" s="41">
        <v>539.75062309999998</v>
      </c>
      <c r="F24" s="42">
        <v>45.001985215992732</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155953.8988049</v>
      </c>
      <c r="D32" s="12">
        <v>140109.09768549999</v>
      </c>
      <c r="E32" s="12">
        <v>15844.801119400014</v>
      </c>
      <c r="F32" s="13">
        <v>11.308902406156745</v>
      </c>
      <c r="G32" s="5"/>
      <c r="H32" s="5"/>
      <c r="I32" s="5"/>
      <c r="J32" s="5"/>
    </row>
    <row r="33" spans="1:10" ht="21" customHeight="1" x14ac:dyDescent="0.5">
      <c r="A33" s="2"/>
      <c r="B33" s="8" t="s">
        <v>343</v>
      </c>
      <c r="C33" s="12">
        <v>25061.116520700001</v>
      </c>
      <c r="D33" s="12">
        <v>29298.8276912</v>
      </c>
      <c r="E33" s="12">
        <v>-4237.7111704999988</v>
      </c>
      <c r="F33" s="13">
        <v>-14.463756759021486</v>
      </c>
      <c r="G33" s="5"/>
      <c r="H33" s="5"/>
      <c r="I33" s="5"/>
      <c r="J33" s="5"/>
    </row>
    <row r="34" spans="1:10" ht="21" customHeight="1" x14ac:dyDescent="0.5">
      <c r="A34" s="2"/>
      <c r="B34" s="8" t="s">
        <v>344</v>
      </c>
      <c r="C34" s="12">
        <v>45156.102400199998</v>
      </c>
      <c r="D34" s="12">
        <v>28095.0904992</v>
      </c>
      <c r="E34" s="12">
        <v>17061.011900999998</v>
      </c>
      <c r="F34" s="13">
        <v>60.725954598671983</v>
      </c>
      <c r="G34" s="5"/>
      <c r="H34" s="5"/>
      <c r="I34" s="5"/>
      <c r="J34" s="5"/>
    </row>
    <row r="35" spans="1:10" ht="21" customHeight="1" x14ac:dyDescent="0.5">
      <c r="A35" s="2"/>
      <c r="B35" s="8" t="s">
        <v>345</v>
      </c>
      <c r="C35" s="12">
        <v>3713.8826795999998</v>
      </c>
      <c r="D35" s="12">
        <v>2930.4075945</v>
      </c>
      <c r="E35" s="12">
        <v>783.47508509999989</v>
      </c>
      <c r="F35" s="13">
        <v>26.736044725330441</v>
      </c>
      <c r="G35" s="5"/>
      <c r="H35" s="5"/>
      <c r="I35" s="5"/>
      <c r="J35" s="5"/>
    </row>
    <row r="36" spans="1:10" ht="21" customHeight="1" thickBot="1" x14ac:dyDescent="0.55000000000000004">
      <c r="A36" s="2"/>
      <c r="B36" s="8" t="s">
        <v>346</v>
      </c>
      <c r="C36" s="12">
        <v>13132.881113199999</v>
      </c>
      <c r="D36" s="12">
        <v>16683.858209499998</v>
      </c>
      <c r="E36" s="12">
        <v>-3550.9770962999992</v>
      </c>
      <c r="F36" s="13">
        <v>-21.283908384440888</v>
      </c>
      <c r="G36" s="5"/>
      <c r="H36" s="5"/>
      <c r="I36" s="5"/>
      <c r="J36" s="5"/>
    </row>
    <row r="37" spans="1:10" ht="21" customHeight="1" thickBot="1" x14ac:dyDescent="0.55000000000000004">
      <c r="A37" s="2"/>
      <c r="B37" s="40" t="s">
        <v>86</v>
      </c>
      <c r="C37" s="41">
        <v>243017.88151860001</v>
      </c>
      <c r="D37" s="41">
        <v>217117.28167990001</v>
      </c>
      <c r="E37" s="41">
        <v>25900.5998387</v>
      </c>
      <c r="F37" s="42">
        <v>11.929312875649268</v>
      </c>
      <c r="G37" s="5"/>
      <c r="H37" s="5"/>
      <c r="I37" s="5"/>
      <c r="J37" s="5"/>
    </row>
    <row r="38" spans="1:10" ht="21" customHeight="1" x14ac:dyDescent="0.5">
      <c r="A38" s="2"/>
      <c r="B38" s="8" t="s">
        <v>88</v>
      </c>
      <c r="C38" s="12">
        <v>143423.63787879999</v>
      </c>
      <c r="D38" s="12">
        <v>130287.7394586</v>
      </c>
      <c r="E38" s="12">
        <v>13135.898420199985</v>
      </c>
      <c r="F38" s="13">
        <v>10.082221454440097</v>
      </c>
      <c r="G38" s="5"/>
      <c r="H38" s="5"/>
      <c r="I38" s="5"/>
      <c r="J38" s="5"/>
    </row>
    <row r="39" spans="1:10" ht="21" customHeight="1" x14ac:dyDescent="0.5">
      <c r="A39" s="2"/>
      <c r="B39" s="8" t="s">
        <v>347</v>
      </c>
      <c r="C39" s="12">
        <v>41068.140079999997</v>
      </c>
      <c r="D39" s="12">
        <v>27838.144793899999</v>
      </c>
      <c r="E39" s="12">
        <v>13229.995286099998</v>
      </c>
      <c r="F39" s="13">
        <v>47.524701750236623</v>
      </c>
      <c r="G39" s="5"/>
      <c r="H39" s="5"/>
      <c r="I39" s="5"/>
      <c r="J39" s="5"/>
    </row>
    <row r="40" spans="1:10" ht="21" customHeight="1" x14ac:dyDescent="0.5">
      <c r="A40" s="2"/>
      <c r="B40" s="8" t="s">
        <v>348</v>
      </c>
      <c r="C40" s="12">
        <v>31074.174131399999</v>
      </c>
      <c r="D40" s="12">
        <v>33020.583252700002</v>
      </c>
      <c r="E40" s="12">
        <v>-1946.4091213000029</v>
      </c>
      <c r="F40" s="13">
        <v>-5.8945328324594346</v>
      </c>
      <c r="G40" s="5"/>
      <c r="H40" s="5"/>
      <c r="I40" s="5"/>
      <c r="J40" s="5"/>
    </row>
    <row r="41" spans="1:10" ht="21" customHeight="1" x14ac:dyDescent="0.5">
      <c r="A41" s="2"/>
      <c r="B41" s="8" t="s">
        <v>349</v>
      </c>
      <c r="C41" s="12">
        <v>7353.6352532999999</v>
      </c>
      <c r="D41" s="12">
        <v>5426.3296209999999</v>
      </c>
      <c r="E41" s="12">
        <v>1927.3056323000001</v>
      </c>
      <c r="F41" s="13">
        <v>35.517666026798118</v>
      </c>
      <c r="G41" s="5"/>
      <c r="H41" s="5"/>
      <c r="I41" s="5"/>
      <c r="J41" s="5"/>
    </row>
    <row r="42" spans="1:10" ht="21" customHeight="1" thickBot="1" x14ac:dyDescent="0.55000000000000004">
      <c r="A42" s="2"/>
      <c r="B42" s="8" t="s">
        <v>350</v>
      </c>
      <c r="C42" s="12">
        <v>3627.1867821000001</v>
      </c>
      <c r="D42" s="12">
        <v>3826.5045298</v>
      </c>
      <c r="E42" s="12">
        <v>-199.31774769999993</v>
      </c>
      <c r="F42" s="13">
        <v>-5.2088726446749476</v>
      </c>
      <c r="G42" s="5"/>
      <c r="H42" s="5"/>
      <c r="I42" s="5"/>
      <c r="J42" s="5"/>
    </row>
    <row r="43" spans="1:10" ht="21" customHeight="1" thickBot="1" x14ac:dyDescent="0.55000000000000004">
      <c r="A43" s="2"/>
      <c r="B43" s="40" t="s">
        <v>234</v>
      </c>
      <c r="C43" s="41">
        <v>226546.7741256</v>
      </c>
      <c r="D43" s="41">
        <v>200399.301656</v>
      </c>
      <c r="E43" s="41">
        <v>26147.472469600005</v>
      </c>
      <c r="F43" s="42">
        <v>13.047686420825981</v>
      </c>
      <c r="G43" s="5"/>
      <c r="H43" s="5"/>
      <c r="I43" s="5"/>
      <c r="J43" s="5"/>
    </row>
    <row r="44" spans="1:10" ht="21" customHeight="1" thickBot="1" x14ac:dyDescent="0.55000000000000004">
      <c r="A44" s="2"/>
      <c r="B44" s="40" t="s">
        <v>90</v>
      </c>
      <c r="C44" s="41">
        <v>16471.107393300001</v>
      </c>
      <c r="D44" s="41">
        <v>16717.980023399999</v>
      </c>
      <c r="E44" s="41">
        <v>-246.87263009999879</v>
      </c>
      <c r="F44" s="42">
        <v>-1.4766893473640565</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128082.1181484</v>
      </c>
      <c r="D47" s="12">
        <v>122088.08572030001</v>
      </c>
      <c r="E47" s="12">
        <v>5994.0324280999921</v>
      </c>
      <c r="F47" s="13">
        <v>4.9095965365794445</v>
      </c>
      <c r="G47" s="5"/>
      <c r="H47" s="5"/>
      <c r="I47" s="5"/>
      <c r="J47" s="5"/>
    </row>
    <row r="48" spans="1:10" ht="21" customHeight="1" x14ac:dyDescent="0.5">
      <c r="A48" s="2"/>
      <c r="B48" s="8" t="s">
        <v>14</v>
      </c>
      <c r="C48" s="12">
        <v>121296.1499944</v>
      </c>
      <c r="D48" s="12">
        <v>112462.40858660001</v>
      </c>
      <c r="E48" s="12">
        <v>8833.7414077999856</v>
      </c>
      <c r="F48" s="13">
        <v>7.8548392470162103</v>
      </c>
      <c r="G48" s="5"/>
      <c r="H48" s="5"/>
      <c r="I48" s="5"/>
      <c r="J48" s="5"/>
    </row>
    <row r="49" spans="1:10" ht="21" customHeight="1" x14ac:dyDescent="0.5">
      <c r="A49" s="2"/>
      <c r="B49" s="8" t="s">
        <v>315</v>
      </c>
      <c r="C49" s="12">
        <v>103083.8076454</v>
      </c>
      <c r="D49" s="12">
        <v>97188.200050800006</v>
      </c>
      <c r="E49" s="12">
        <v>5895.607594599991</v>
      </c>
      <c r="F49" s="13">
        <v>6.0661763377841895</v>
      </c>
      <c r="G49" s="5"/>
      <c r="H49" s="5"/>
      <c r="I49" s="5"/>
      <c r="J49" s="5"/>
    </row>
    <row r="50" spans="1:10" ht="21" customHeight="1" thickBot="1" x14ac:dyDescent="0.55000000000000004">
      <c r="A50" s="2"/>
      <c r="B50" s="129" t="s">
        <v>316</v>
      </c>
      <c r="C50" s="130">
        <v>18212.342348999999</v>
      </c>
      <c r="D50" s="130">
        <v>15274.2085358</v>
      </c>
      <c r="E50" s="130">
        <v>2938.1338131999983</v>
      </c>
      <c r="F50" s="131">
        <v>19.235915277138847</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356</v>
      </c>
      <c r="C73" s="5"/>
      <c r="D73" s="5"/>
      <c r="E73" s="5"/>
      <c r="F73" s="5"/>
      <c r="G73" s="5"/>
      <c r="H73" s="5"/>
      <c r="I73" s="5"/>
      <c r="J73" s="5"/>
    </row>
    <row r="74" spans="1:10" ht="21" customHeight="1" x14ac:dyDescent="0.5">
      <c r="A74" s="2"/>
      <c r="B74" s="33" t="s">
        <v>337</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1515.5994777999999</v>
      </c>
      <c r="D78" s="88">
        <v>1537.0471597000001</v>
      </c>
      <c r="E78" s="88">
        <v>1550.0388210000001</v>
      </c>
      <c r="F78" s="88">
        <v>1555.1199310000002</v>
      </c>
      <c r="G78" s="88">
        <v>1577.3309185999999</v>
      </c>
      <c r="H78" s="88">
        <v>1642.0187527000001</v>
      </c>
      <c r="I78" s="88">
        <v>1708.7235710999998</v>
      </c>
      <c r="J78" s="88">
        <v>1716.6245282</v>
      </c>
    </row>
    <row r="79" spans="1:10" ht="21" customHeight="1" x14ac:dyDescent="0.5">
      <c r="A79" s="2"/>
      <c r="B79" s="11" t="s">
        <v>137</v>
      </c>
      <c r="C79" s="88">
        <v>289.56331</v>
      </c>
      <c r="D79" s="88">
        <v>293.1951024</v>
      </c>
      <c r="E79" s="88">
        <v>324.85961169999996</v>
      </c>
      <c r="F79" s="88">
        <v>338.38429999999994</v>
      </c>
      <c r="G79" s="88">
        <v>373.4149706</v>
      </c>
      <c r="H79" s="88">
        <v>367.11121299999996</v>
      </c>
      <c r="I79" s="88">
        <v>391.68717560000005</v>
      </c>
      <c r="J79" s="88">
        <v>366.25767990000008</v>
      </c>
    </row>
    <row r="80" spans="1:10" ht="21" customHeight="1" x14ac:dyDescent="0.5">
      <c r="A80" s="2"/>
      <c r="B80" s="11" t="s">
        <v>138</v>
      </c>
      <c r="C80" s="88">
        <v>109.7103121</v>
      </c>
      <c r="D80" s="88">
        <v>103.91672910000001</v>
      </c>
      <c r="E80" s="88">
        <v>102.01957299999998</v>
      </c>
      <c r="F80" s="88">
        <v>85.198158599999999</v>
      </c>
      <c r="G80" s="88">
        <v>101.4834304</v>
      </c>
      <c r="H80" s="88">
        <v>86.294363299999986</v>
      </c>
      <c r="I80" s="88">
        <v>128.34444310000001</v>
      </c>
      <c r="J80" s="88">
        <v>301.55153110000003</v>
      </c>
    </row>
    <row r="81" spans="1:10" ht="21" customHeight="1" x14ac:dyDescent="0.5">
      <c r="A81" s="2"/>
      <c r="B81" s="11" t="s">
        <v>139</v>
      </c>
      <c r="C81" s="88">
        <v>113.324314</v>
      </c>
      <c r="D81" s="88">
        <v>111.98431699999999</v>
      </c>
      <c r="E81" s="88">
        <v>77.309278000000006</v>
      </c>
      <c r="F81" s="88">
        <v>92.077070600000013</v>
      </c>
      <c r="G81" s="88">
        <v>66.854097300000006</v>
      </c>
      <c r="H81" s="88">
        <v>72.628045799999995</v>
      </c>
      <c r="I81" s="88">
        <v>25.876010799999989</v>
      </c>
      <c r="J81" s="88">
        <v>21.331299400000006</v>
      </c>
    </row>
    <row r="82" spans="1:10" ht="21" customHeight="1" x14ac:dyDescent="0.5">
      <c r="A82" s="2"/>
      <c r="B82" s="37" t="s">
        <v>94</v>
      </c>
      <c r="C82" s="38">
        <v>2028.1974138999999</v>
      </c>
      <c r="D82" s="38">
        <v>2046.1433082000003</v>
      </c>
      <c r="E82" s="38">
        <v>2054.2272836999996</v>
      </c>
      <c r="F82" s="38">
        <v>2070.7794601999994</v>
      </c>
      <c r="G82" s="38">
        <v>2119.0834169</v>
      </c>
      <c r="H82" s="38">
        <v>2168.0523747999996</v>
      </c>
      <c r="I82" s="38">
        <v>2254.6312006000007</v>
      </c>
      <c r="J82" s="38">
        <v>2405.7650385999996</v>
      </c>
    </row>
    <row r="83" spans="1:10" ht="21" customHeight="1" x14ac:dyDescent="0.5">
      <c r="A83" s="2"/>
      <c r="B83" s="11" t="s">
        <v>141</v>
      </c>
      <c r="C83" s="88">
        <v>-1020.1067704000001</v>
      </c>
      <c r="D83" s="88">
        <v>-1036.6555051</v>
      </c>
      <c r="E83" s="88">
        <v>-1033.2547173999997</v>
      </c>
      <c r="F83" s="88">
        <v>-1053.0665623</v>
      </c>
      <c r="G83" s="88">
        <v>-1059.8687383000001</v>
      </c>
      <c r="H83" s="88">
        <v>-1062.6651992999996</v>
      </c>
      <c r="I83" s="88">
        <v>-1063.4319221000005</v>
      </c>
      <c r="J83" s="88">
        <v>-1116.4021244999999</v>
      </c>
    </row>
    <row r="84" spans="1:10" ht="21" customHeight="1" x14ac:dyDescent="0.5">
      <c r="A84" s="2"/>
      <c r="B84" s="11" t="s">
        <v>142</v>
      </c>
      <c r="C84" s="88">
        <v>-35.050326099999999</v>
      </c>
      <c r="D84" s="88">
        <v>-17.162975899999999</v>
      </c>
      <c r="E84" s="88">
        <v>-57.387272400000001</v>
      </c>
      <c r="F84" s="88">
        <v>-36.021331300000014</v>
      </c>
      <c r="G84" s="88">
        <v>-10.460945600000001</v>
      </c>
      <c r="H84" s="88">
        <v>-15.3614552</v>
      </c>
      <c r="I84" s="88">
        <v>-14.469894700000001</v>
      </c>
      <c r="J84" s="88">
        <v>-46.834224799999994</v>
      </c>
    </row>
    <row r="85" spans="1:10" ht="21" customHeight="1" x14ac:dyDescent="0.5">
      <c r="A85" s="2"/>
      <c r="B85" s="37" t="s">
        <v>95</v>
      </c>
      <c r="C85" s="38">
        <v>973.04031740000005</v>
      </c>
      <c r="D85" s="38">
        <v>992.32482719999985</v>
      </c>
      <c r="E85" s="38">
        <v>963.58529390000012</v>
      </c>
      <c r="F85" s="38">
        <v>981.69156659999999</v>
      </c>
      <c r="G85" s="38">
        <v>1048.753733</v>
      </c>
      <c r="H85" s="38">
        <v>1090.0257203000001</v>
      </c>
      <c r="I85" s="38">
        <v>1176.7293838000001</v>
      </c>
      <c r="J85" s="38">
        <v>1242.5286893000002</v>
      </c>
    </row>
    <row r="86" spans="1:10" ht="21" customHeight="1" x14ac:dyDescent="0.5">
      <c r="A86" s="2"/>
      <c r="B86" s="11" t="s">
        <v>143</v>
      </c>
      <c r="C86" s="88">
        <v>-667.55855489999999</v>
      </c>
      <c r="D86" s="88">
        <v>-597.96036640000011</v>
      </c>
      <c r="E86" s="88">
        <v>-713.43328109999993</v>
      </c>
      <c r="F86" s="88">
        <v>-732.88737620000006</v>
      </c>
      <c r="G86" s="88">
        <v>-562.96261430000004</v>
      </c>
      <c r="H86" s="88">
        <v>-559.66203440000004</v>
      </c>
      <c r="I86" s="88">
        <v>-661.24046989999988</v>
      </c>
      <c r="J86" s="88">
        <v>-748.39095939999993</v>
      </c>
    </row>
    <row r="87" spans="1:10" ht="21" customHeight="1" x14ac:dyDescent="0.5">
      <c r="A87" s="2"/>
      <c r="B87" s="11" t="s">
        <v>144</v>
      </c>
      <c r="C87" s="88">
        <v>-8.4290316999999995</v>
      </c>
      <c r="D87" s="88">
        <v>-29.308517400000003</v>
      </c>
      <c r="E87" s="88">
        <v>-10.352846299999996</v>
      </c>
      <c r="F87" s="88">
        <v>-11.457426599999998</v>
      </c>
      <c r="G87" s="88">
        <v>-15.416216199999999</v>
      </c>
      <c r="H87" s="88">
        <v>-14.3090378</v>
      </c>
      <c r="I87" s="88">
        <v>-18.3547364</v>
      </c>
      <c r="J87" s="88">
        <v>-5.0281045999999989</v>
      </c>
    </row>
    <row r="88" spans="1:10" ht="21" customHeight="1" x14ac:dyDescent="0.5">
      <c r="A88" s="2"/>
      <c r="B88" s="37" t="s">
        <v>96</v>
      </c>
      <c r="C88" s="38">
        <v>297.05273080000001</v>
      </c>
      <c r="D88" s="38">
        <v>365.05594339999999</v>
      </c>
      <c r="E88" s="38">
        <v>239.79916649999996</v>
      </c>
      <c r="F88" s="38">
        <v>237.34676379999996</v>
      </c>
      <c r="G88" s="38">
        <v>470.37490250000002</v>
      </c>
      <c r="H88" s="38">
        <v>516.05464809999989</v>
      </c>
      <c r="I88" s="38">
        <v>497.13417749999996</v>
      </c>
      <c r="J88" s="38">
        <v>489.10962530000006</v>
      </c>
    </row>
    <row r="89" spans="1:10" ht="21" customHeight="1" x14ac:dyDescent="0.5">
      <c r="A89" s="2"/>
      <c r="B89" s="11" t="s">
        <v>145</v>
      </c>
      <c r="C89" s="88">
        <v>6.2766415000000002</v>
      </c>
      <c r="D89" s="88">
        <v>49.695654300000001</v>
      </c>
      <c r="E89" s="88">
        <v>-1.5789410999999944</v>
      </c>
      <c r="F89" s="88">
        <v>5.7449575999999993</v>
      </c>
      <c r="G89" s="88">
        <v>-31.8879375</v>
      </c>
      <c r="H89" s="88">
        <v>-38.9652216</v>
      </c>
      <c r="I89" s="88">
        <v>-79.459593600000005</v>
      </c>
      <c r="J89" s="88">
        <v>-83.215311600000007</v>
      </c>
    </row>
    <row r="90" spans="1:10" ht="21" customHeight="1" x14ac:dyDescent="0.5">
      <c r="A90" s="2"/>
      <c r="B90" s="37" t="s">
        <v>146</v>
      </c>
      <c r="C90" s="38">
        <v>303.32937229999999</v>
      </c>
      <c r="D90" s="38">
        <v>414.75159769999999</v>
      </c>
      <c r="E90" s="38">
        <v>238.2202254</v>
      </c>
      <c r="F90" s="38">
        <v>243.09172139999998</v>
      </c>
      <c r="G90" s="38">
        <v>438.486965</v>
      </c>
      <c r="H90" s="38">
        <v>477.0894265</v>
      </c>
      <c r="I90" s="38">
        <v>417.67458390000002</v>
      </c>
      <c r="J90" s="38">
        <v>405.89431369999988</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303.32937229999999</v>
      </c>
      <c r="D92" s="38">
        <v>414.75159769999999</v>
      </c>
      <c r="E92" s="38">
        <v>238.2202254</v>
      </c>
      <c r="F92" s="38">
        <v>243.09172139999998</v>
      </c>
      <c r="G92" s="38">
        <v>438.486965</v>
      </c>
      <c r="H92" s="38">
        <v>477.0894265</v>
      </c>
      <c r="I92" s="38">
        <v>417.67458390000002</v>
      </c>
      <c r="J92" s="38">
        <v>405.89431369999988</v>
      </c>
    </row>
    <row r="93" spans="1:10" ht="21" customHeight="1" thickBot="1" x14ac:dyDescent="0.55000000000000004">
      <c r="A93" s="2"/>
      <c r="B93" s="11" t="s">
        <v>149</v>
      </c>
      <c r="C93" s="88">
        <v>0</v>
      </c>
      <c r="D93" s="88">
        <v>0</v>
      </c>
      <c r="E93" s="88">
        <v>0</v>
      </c>
      <c r="F93" s="88">
        <v>0</v>
      </c>
      <c r="G93" s="88">
        <v>0</v>
      </c>
      <c r="H93" s="88">
        <v>0</v>
      </c>
      <c r="I93" s="88">
        <v>0</v>
      </c>
      <c r="J93" s="88">
        <v>-1.7492E-3</v>
      </c>
    </row>
    <row r="94" spans="1:10" ht="21" customHeight="1" thickBot="1" x14ac:dyDescent="0.55000000000000004">
      <c r="A94" s="2"/>
      <c r="B94" s="40" t="s">
        <v>105</v>
      </c>
      <c r="C94" s="41">
        <v>303.32937229999999</v>
      </c>
      <c r="D94" s="41">
        <v>414.75159769999999</v>
      </c>
      <c r="E94" s="41">
        <v>238.2202254</v>
      </c>
      <c r="F94" s="41">
        <v>243.09172139999998</v>
      </c>
      <c r="G94" s="41">
        <v>438.486965</v>
      </c>
      <c r="H94" s="41">
        <v>477.0894265</v>
      </c>
      <c r="I94" s="41">
        <v>417.67458390000002</v>
      </c>
      <c r="J94" s="41">
        <v>405.89256449999993</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137301.8558199</v>
      </c>
      <c r="D102" s="12">
        <v>145924.48091780001</v>
      </c>
      <c r="E102" s="12">
        <v>149445.52147360001</v>
      </c>
      <c r="F102" s="12">
        <v>140109.09768549999</v>
      </c>
      <c r="G102" s="12">
        <v>147606.3993543</v>
      </c>
      <c r="H102" s="12">
        <v>144066.93728390001</v>
      </c>
      <c r="I102" s="12">
        <v>155541.43161639999</v>
      </c>
      <c r="J102" s="12">
        <v>155953.8988049</v>
      </c>
    </row>
    <row r="103" spans="1:10" ht="21" customHeight="1" x14ac:dyDescent="0.5">
      <c r="A103" s="2"/>
      <c r="B103" s="8" t="s">
        <v>343</v>
      </c>
      <c r="C103" s="12">
        <v>27134.9114195</v>
      </c>
      <c r="D103" s="12">
        <v>26251.383208399999</v>
      </c>
      <c r="E103" s="12">
        <v>27476.6351961</v>
      </c>
      <c r="F103" s="12">
        <v>29298.8276912</v>
      </c>
      <c r="G103" s="12">
        <v>30786.515742799998</v>
      </c>
      <c r="H103" s="12">
        <v>32981.917855899999</v>
      </c>
      <c r="I103" s="12">
        <v>27302.4345455</v>
      </c>
      <c r="J103" s="12">
        <v>25061.116520700001</v>
      </c>
    </row>
    <row r="104" spans="1:10" ht="21" customHeight="1" x14ac:dyDescent="0.5">
      <c r="A104" s="2"/>
      <c r="B104" s="8" t="s">
        <v>344</v>
      </c>
      <c r="C104" s="12">
        <v>26509.443966700001</v>
      </c>
      <c r="D104" s="12">
        <v>28450.7593017</v>
      </c>
      <c r="E104" s="12">
        <v>29039.453143800001</v>
      </c>
      <c r="F104" s="12">
        <v>28095.0904992</v>
      </c>
      <c r="G104" s="12">
        <v>32806.029136999998</v>
      </c>
      <c r="H104" s="12">
        <v>44827.799233899997</v>
      </c>
      <c r="I104" s="12">
        <v>45589.9468204</v>
      </c>
      <c r="J104" s="12">
        <v>45156.102400199998</v>
      </c>
    </row>
    <row r="105" spans="1:10" ht="21" customHeight="1" x14ac:dyDescent="0.5">
      <c r="A105" s="2"/>
      <c r="B105" s="8" t="s">
        <v>345</v>
      </c>
      <c r="C105" s="12">
        <v>2164.957762</v>
      </c>
      <c r="D105" s="12">
        <v>2576.7860129999999</v>
      </c>
      <c r="E105" s="12">
        <v>2532.0431408999998</v>
      </c>
      <c r="F105" s="12">
        <v>2930.4075945</v>
      </c>
      <c r="G105" s="12">
        <v>2485.0452611999999</v>
      </c>
      <c r="H105" s="12">
        <v>2683.7304717000002</v>
      </c>
      <c r="I105" s="12">
        <v>3376.7241505000002</v>
      </c>
      <c r="J105" s="12">
        <v>3713.8826795999998</v>
      </c>
    </row>
    <row r="106" spans="1:10" ht="21" customHeight="1" thickBot="1" x14ac:dyDescent="0.55000000000000004">
      <c r="A106" s="2"/>
      <c r="B106" s="8" t="s">
        <v>346</v>
      </c>
      <c r="C106" s="12">
        <v>18146.728221400001</v>
      </c>
      <c r="D106" s="12">
        <v>17722.199286300001</v>
      </c>
      <c r="E106" s="12">
        <v>17240.444613799998</v>
      </c>
      <c r="F106" s="12">
        <v>16683.858209499998</v>
      </c>
      <c r="G106" s="12">
        <v>16310.429221</v>
      </c>
      <c r="H106" s="12">
        <v>15208.847394300001</v>
      </c>
      <c r="I106" s="12">
        <v>14224.6023821</v>
      </c>
      <c r="J106" s="12">
        <v>13132.881113199999</v>
      </c>
    </row>
    <row r="107" spans="1:10" ht="21" customHeight="1" thickBot="1" x14ac:dyDescent="0.55000000000000004">
      <c r="A107" s="2"/>
      <c r="B107" s="40" t="s">
        <v>86</v>
      </c>
      <c r="C107" s="41">
        <v>211257.89718950001</v>
      </c>
      <c r="D107" s="41">
        <v>220925.60872719999</v>
      </c>
      <c r="E107" s="41">
        <v>225734.0975682</v>
      </c>
      <c r="F107" s="41">
        <v>217117.28167990001</v>
      </c>
      <c r="G107" s="41">
        <v>229994.41871629999</v>
      </c>
      <c r="H107" s="41">
        <v>239769.23223970001</v>
      </c>
      <c r="I107" s="41">
        <v>246035.13951489999</v>
      </c>
      <c r="J107" s="41">
        <v>243017.88151860001</v>
      </c>
    </row>
    <row r="108" spans="1:10" ht="21" customHeight="1" x14ac:dyDescent="0.5">
      <c r="A108" s="2"/>
      <c r="B108" s="8" t="s">
        <v>88</v>
      </c>
      <c r="C108" s="12">
        <v>128616.2895046</v>
      </c>
      <c r="D108" s="12">
        <v>132484.50415540001</v>
      </c>
      <c r="E108" s="12">
        <v>132730.11791120001</v>
      </c>
      <c r="F108" s="12">
        <v>130287.7394586</v>
      </c>
      <c r="G108" s="12">
        <v>132561.93391379999</v>
      </c>
      <c r="H108" s="12">
        <v>133876.37478139999</v>
      </c>
      <c r="I108" s="12">
        <v>137910.02189040001</v>
      </c>
      <c r="J108" s="12">
        <v>143423.63787879999</v>
      </c>
    </row>
    <row r="109" spans="1:10" ht="21" customHeight="1" x14ac:dyDescent="0.5">
      <c r="A109" s="2"/>
      <c r="B109" s="8" t="s">
        <v>347</v>
      </c>
      <c r="C109" s="12">
        <v>24834.2602634</v>
      </c>
      <c r="D109" s="12">
        <v>29103.807461199998</v>
      </c>
      <c r="E109" s="12">
        <v>31537.4592711</v>
      </c>
      <c r="F109" s="12">
        <v>27838.144793899999</v>
      </c>
      <c r="G109" s="12">
        <v>33660.393828699998</v>
      </c>
      <c r="H109" s="12">
        <v>44334.310505100002</v>
      </c>
      <c r="I109" s="12">
        <v>47032.708890000002</v>
      </c>
      <c r="J109" s="12">
        <v>41068.140079999997</v>
      </c>
    </row>
    <row r="110" spans="1:10" ht="21" customHeight="1" x14ac:dyDescent="0.5">
      <c r="A110" s="2"/>
      <c r="B110" s="8" t="s">
        <v>348</v>
      </c>
      <c r="C110" s="12">
        <v>31727.7097541</v>
      </c>
      <c r="D110" s="12">
        <v>32989.105173099997</v>
      </c>
      <c r="E110" s="12">
        <v>35017.684293600003</v>
      </c>
      <c r="F110" s="12">
        <v>33020.583252700002</v>
      </c>
      <c r="G110" s="12">
        <v>36531.006118500001</v>
      </c>
      <c r="H110" s="12">
        <v>33670.616050500001</v>
      </c>
      <c r="I110" s="12">
        <v>32152.702236900001</v>
      </c>
      <c r="J110" s="12">
        <v>31074.174131399999</v>
      </c>
    </row>
    <row r="111" spans="1:10" ht="21" customHeight="1" x14ac:dyDescent="0.5">
      <c r="A111" s="2"/>
      <c r="B111" s="8" t="s">
        <v>349</v>
      </c>
      <c r="C111" s="12">
        <v>6313.7602772999999</v>
      </c>
      <c r="D111" s="12">
        <v>6245.6080977000001</v>
      </c>
      <c r="E111" s="12">
        <v>5649.7934697000001</v>
      </c>
      <c r="F111" s="12">
        <v>5426.3296209999999</v>
      </c>
      <c r="G111" s="12">
        <v>7098.7787583999998</v>
      </c>
      <c r="H111" s="12">
        <v>6843.9351457000002</v>
      </c>
      <c r="I111" s="12">
        <v>8090.1134003999996</v>
      </c>
      <c r="J111" s="12">
        <v>7353.6352532999999</v>
      </c>
    </row>
    <row r="112" spans="1:10" ht="21" customHeight="1" thickBot="1" x14ac:dyDescent="0.55000000000000004">
      <c r="A112" s="2"/>
      <c r="B112" s="8" t="s">
        <v>350</v>
      </c>
      <c r="C112" s="12">
        <v>3449.3367331999998</v>
      </c>
      <c r="D112" s="12">
        <v>3234.8691726000002</v>
      </c>
      <c r="E112" s="12">
        <v>3321.5003407999998</v>
      </c>
      <c r="F112" s="12">
        <v>3826.5045298</v>
      </c>
      <c r="G112" s="12">
        <v>3583.8249933000002</v>
      </c>
      <c r="H112" s="12">
        <v>3612.3184808000001</v>
      </c>
      <c r="I112" s="12">
        <v>3522.5544713999998</v>
      </c>
      <c r="J112" s="12">
        <v>3627.1867821000001</v>
      </c>
    </row>
    <row r="113" spans="1:10" ht="21" customHeight="1" thickBot="1" x14ac:dyDescent="0.55000000000000004">
      <c r="A113" s="2"/>
      <c r="B113" s="40" t="s">
        <v>234</v>
      </c>
      <c r="C113" s="41">
        <v>194941.35653260001</v>
      </c>
      <c r="D113" s="41">
        <v>204057.89405999999</v>
      </c>
      <c r="E113" s="41">
        <v>208256.55528639999</v>
      </c>
      <c r="F113" s="41">
        <v>200399.301656</v>
      </c>
      <c r="G113" s="41">
        <v>213435.93761270001</v>
      </c>
      <c r="H113" s="41">
        <v>222337.55496350001</v>
      </c>
      <c r="I113" s="41">
        <v>228708.10088909999</v>
      </c>
      <c r="J113" s="41">
        <v>226546.7741256</v>
      </c>
    </row>
    <row r="114" spans="1:10" ht="21" customHeight="1" thickBot="1" x14ac:dyDescent="0.55000000000000004">
      <c r="A114" s="2"/>
      <c r="B114" s="40" t="s">
        <v>90</v>
      </c>
      <c r="C114" s="41">
        <v>16316.540656499999</v>
      </c>
      <c r="D114" s="41">
        <v>16867.7146675</v>
      </c>
      <c r="E114" s="41">
        <v>17477.542282300001</v>
      </c>
      <c r="F114" s="41">
        <v>16717.980023399999</v>
      </c>
      <c r="G114" s="41">
        <v>16558.481103400001</v>
      </c>
      <c r="H114" s="41">
        <v>17431.6772757</v>
      </c>
      <c r="I114" s="41">
        <v>17327.038625900001</v>
      </c>
      <c r="J114" s="41">
        <v>16471.107393300001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124258.9936859</v>
      </c>
      <c r="D117" s="12">
        <v>126352.95759760001</v>
      </c>
      <c r="E117" s="12">
        <v>126140.13557480001</v>
      </c>
      <c r="F117" s="12">
        <v>122088.08572030001</v>
      </c>
      <c r="G117" s="12">
        <v>126588.27426590001</v>
      </c>
      <c r="H117" s="12">
        <v>124514.7300218</v>
      </c>
      <c r="I117" s="12">
        <v>125372.0361691</v>
      </c>
      <c r="J117" s="12">
        <v>128082.1181484</v>
      </c>
    </row>
    <row r="118" spans="1:10" ht="21" customHeight="1" x14ac:dyDescent="0.5">
      <c r="A118" s="2"/>
      <c r="B118" s="8" t="s">
        <v>14</v>
      </c>
      <c r="C118" s="12">
        <v>115738.0159923</v>
      </c>
      <c r="D118" s="12">
        <v>109153.4709135</v>
      </c>
      <c r="E118" s="12">
        <v>109919.811181</v>
      </c>
      <c r="F118" s="12">
        <v>112462.40858660001</v>
      </c>
      <c r="G118" s="12">
        <v>114013.97269879999</v>
      </c>
      <c r="H118" s="12">
        <v>113966.30583529999</v>
      </c>
      <c r="I118" s="12">
        <v>115090.3195314</v>
      </c>
      <c r="J118" s="12">
        <v>121296.1499944</v>
      </c>
    </row>
    <row r="119" spans="1:10" ht="21" customHeight="1" x14ac:dyDescent="0.5">
      <c r="A119" s="2"/>
      <c r="B119" s="8" t="s">
        <v>315</v>
      </c>
      <c r="C119" s="12">
        <v>101552.7065972</v>
      </c>
      <c r="D119" s="12">
        <v>94856.341186499994</v>
      </c>
      <c r="E119" s="12">
        <v>94645.682268000004</v>
      </c>
      <c r="F119" s="12">
        <v>97188.200050800006</v>
      </c>
      <c r="G119" s="12">
        <v>98403.128618799994</v>
      </c>
      <c r="H119" s="12">
        <v>97322.657908499998</v>
      </c>
      <c r="I119" s="12">
        <v>97240.469393899999</v>
      </c>
      <c r="J119" s="12">
        <v>103083.8076454</v>
      </c>
    </row>
    <row r="120" spans="1:10" ht="21" customHeight="1" thickBot="1" x14ac:dyDescent="0.55000000000000004">
      <c r="A120" s="2"/>
      <c r="B120" s="129" t="s">
        <v>316</v>
      </c>
      <c r="C120" s="130">
        <v>14185.309395099999</v>
      </c>
      <c r="D120" s="130">
        <v>14297.129727</v>
      </c>
      <c r="E120" s="130">
        <v>15274.128913</v>
      </c>
      <c r="F120" s="130">
        <v>15274.2085358</v>
      </c>
      <c r="G120" s="130">
        <v>15610.844080000001</v>
      </c>
      <c r="H120" s="130">
        <v>16643.6479268</v>
      </c>
      <c r="I120" s="130">
        <v>17849.850137500001</v>
      </c>
      <c r="J120" s="130">
        <v>18212.342348999999</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357</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4553.9573638000002</v>
      </c>
      <c r="D8" s="88">
        <v>4630.6942503</v>
      </c>
      <c r="E8" s="88">
        <v>-76.736886499999855</v>
      </c>
      <c r="F8" s="123">
        <v>-1.6571356766866749</v>
      </c>
      <c r="G8" s="5"/>
      <c r="H8" s="5"/>
      <c r="I8" s="5"/>
      <c r="J8" s="5"/>
    </row>
    <row r="9" spans="1:10" ht="21" customHeight="1" x14ac:dyDescent="0.5">
      <c r="A9" s="2"/>
      <c r="B9" s="11" t="s">
        <v>137</v>
      </c>
      <c r="C9" s="88">
        <v>1453.8564722000001</v>
      </c>
      <c r="D9" s="88">
        <v>1384.7431670999999</v>
      </c>
      <c r="E9" s="88">
        <v>69.113305100000161</v>
      </c>
      <c r="F9" s="123">
        <v>4.9910558681246853</v>
      </c>
      <c r="G9" s="5"/>
      <c r="H9" s="5"/>
      <c r="I9" s="5"/>
      <c r="J9" s="5"/>
    </row>
    <row r="10" spans="1:10" ht="21" customHeight="1" x14ac:dyDescent="0.5">
      <c r="A10" s="2"/>
      <c r="B10" s="11" t="s">
        <v>138</v>
      </c>
      <c r="C10" s="88">
        <v>426.75216380000001</v>
      </c>
      <c r="D10" s="88">
        <v>396.23064169999998</v>
      </c>
      <c r="E10" s="88">
        <v>30.521522100000027</v>
      </c>
      <c r="F10" s="123">
        <v>7.7029686470106311</v>
      </c>
      <c r="G10" s="5"/>
      <c r="H10" s="5"/>
      <c r="I10" s="5"/>
      <c r="J10" s="5"/>
    </row>
    <row r="11" spans="1:10" ht="21" customHeight="1" x14ac:dyDescent="0.5">
      <c r="A11" s="2"/>
      <c r="B11" s="11" t="s">
        <v>139</v>
      </c>
      <c r="C11" s="88">
        <v>-130.0510969</v>
      </c>
      <c r="D11" s="88">
        <v>-133.40967119999999</v>
      </c>
      <c r="E11" s="88">
        <v>3.3585742999999866</v>
      </c>
      <c r="F11" s="123">
        <v>-2.5174893767371693</v>
      </c>
      <c r="G11" s="5"/>
      <c r="H11" s="5"/>
      <c r="I11" s="5"/>
      <c r="J11" s="5"/>
    </row>
    <row r="12" spans="1:10" ht="21" customHeight="1" x14ac:dyDescent="0.5">
      <c r="A12" s="2"/>
      <c r="B12" s="37" t="s">
        <v>94</v>
      </c>
      <c r="C12" s="38">
        <v>6304.5149029000004</v>
      </c>
      <c r="D12" s="38">
        <v>6278.2583879000003</v>
      </c>
      <c r="E12" s="38">
        <v>26.256515000000036</v>
      </c>
      <c r="F12" s="39">
        <v>0.41821335436916468</v>
      </c>
      <c r="G12" s="5"/>
      <c r="H12" s="5"/>
      <c r="I12" s="5"/>
      <c r="J12" s="5"/>
    </row>
    <row r="13" spans="1:10" ht="21" customHeight="1" x14ac:dyDescent="0.5">
      <c r="A13" s="2"/>
      <c r="B13" s="11" t="s">
        <v>141</v>
      </c>
      <c r="C13" s="88">
        <v>-2619.6601873</v>
      </c>
      <c r="D13" s="88">
        <v>-2665.1260766</v>
      </c>
      <c r="E13" s="88">
        <v>45.465889300000072</v>
      </c>
      <c r="F13" s="123">
        <v>-1.7059564160657865</v>
      </c>
      <c r="G13" s="5"/>
      <c r="H13" s="5"/>
      <c r="I13" s="5"/>
      <c r="J13" s="5"/>
    </row>
    <row r="14" spans="1:10" ht="21" customHeight="1" x14ac:dyDescent="0.5">
      <c r="A14" s="2"/>
      <c r="B14" s="11" t="s">
        <v>142</v>
      </c>
      <c r="C14" s="88">
        <v>-109.9715762</v>
      </c>
      <c r="D14" s="88">
        <v>-61.751774599999997</v>
      </c>
      <c r="E14" s="88">
        <v>-48.219801600000004</v>
      </c>
      <c r="F14" s="123">
        <v>78.08650344438847</v>
      </c>
      <c r="G14" s="5"/>
      <c r="H14" s="5"/>
      <c r="I14" s="5"/>
      <c r="J14" s="5"/>
    </row>
    <row r="15" spans="1:10" ht="21" customHeight="1" x14ac:dyDescent="0.5">
      <c r="A15" s="2"/>
      <c r="B15" s="37" t="s">
        <v>95</v>
      </c>
      <c r="C15" s="38">
        <v>3574.8831393999999</v>
      </c>
      <c r="D15" s="38">
        <v>3551.3805367</v>
      </c>
      <c r="E15" s="38">
        <v>23.502602699999898</v>
      </c>
      <c r="F15" s="39">
        <v>0.66178778807632077</v>
      </c>
      <c r="G15" s="5"/>
      <c r="H15" s="5"/>
      <c r="I15" s="5"/>
      <c r="J15" s="5"/>
    </row>
    <row r="16" spans="1:10" ht="21" customHeight="1" x14ac:dyDescent="0.5">
      <c r="A16" s="2"/>
      <c r="B16" s="11" t="s">
        <v>143</v>
      </c>
      <c r="C16" s="88">
        <v>-1238.7380178999999</v>
      </c>
      <c r="D16" s="88">
        <v>-1277.2087799999999</v>
      </c>
      <c r="E16" s="88">
        <v>38.470762100000002</v>
      </c>
      <c r="F16" s="123">
        <v>-3.012096589251446</v>
      </c>
      <c r="G16" s="5"/>
      <c r="H16" s="5"/>
      <c r="I16" s="5"/>
      <c r="J16" s="5"/>
    </row>
    <row r="17" spans="1:10" ht="21" customHeight="1" x14ac:dyDescent="0.5">
      <c r="A17" s="2"/>
      <c r="B17" s="11" t="s">
        <v>144</v>
      </c>
      <c r="C17" s="88">
        <v>0</v>
      </c>
      <c r="D17" s="88">
        <v>0</v>
      </c>
      <c r="E17" s="88">
        <v>0</v>
      </c>
      <c r="F17" s="123" t="s">
        <v>140</v>
      </c>
      <c r="G17" s="5"/>
      <c r="H17" s="5"/>
      <c r="I17" s="5"/>
      <c r="J17" s="5"/>
    </row>
    <row r="18" spans="1:10" ht="21" customHeight="1" x14ac:dyDescent="0.5">
      <c r="A18" s="2"/>
      <c r="B18" s="37" t="s">
        <v>96</v>
      </c>
      <c r="C18" s="38">
        <v>2336.1451215000002</v>
      </c>
      <c r="D18" s="38">
        <v>2274.1717567000001</v>
      </c>
      <c r="E18" s="38">
        <v>61.973364800000127</v>
      </c>
      <c r="F18" s="39">
        <v>2.7250960538674658</v>
      </c>
      <c r="G18" s="5"/>
      <c r="H18" s="5"/>
      <c r="I18" s="5"/>
      <c r="J18" s="5"/>
    </row>
    <row r="19" spans="1:10" ht="21" customHeight="1" x14ac:dyDescent="0.5">
      <c r="A19" s="2"/>
      <c r="B19" s="11" t="s">
        <v>145</v>
      </c>
      <c r="C19" s="88">
        <v>-627.20278580000002</v>
      </c>
      <c r="D19" s="88">
        <v>-598.02106709999998</v>
      </c>
      <c r="E19" s="88">
        <v>-29.181718700000033</v>
      </c>
      <c r="F19" s="123">
        <v>4.8797141614946353</v>
      </c>
      <c r="G19" s="5"/>
      <c r="H19" s="5"/>
      <c r="I19" s="5"/>
      <c r="J19" s="5"/>
    </row>
    <row r="20" spans="1:10" ht="21" customHeight="1" x14ac:dyDescent="0.5">
      <c r="A20" s="2"/>
      <c r="B20" s="37" t="s">
        <v>146</v>
      </c>
      <c r="C20" s="38">
        <v>1708.9423357000001</v>
      </c>
      <c r="D20" s="38">
        <v>1676.1506896000001</v>
      </c>
      <c r="E20" s="38">
        <v>32.79164609999998</v>
      </c>
      <c r="F20" s="39">
        <v>1.956366232670014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1708.9423357000001</v>
      </c>
      <c r="D22" s="38">
        <v>1676.1506896000001</v>
      </c>
      <c r="E22" s="38">
        <v>32.79164609999998</v>
      </c>
      <c r="F22" s="39">
        <v>1.956366232670014</v>
      </c>
      <c r="G22" s="5"/>
      <c r="H22" s="5"/>
      <c r="I22" s="5"/>
      <c r="J22" s="5"/>
    </row>
    <row r="23" spans="1:10" ht="21" customHeight="1" thickBot="1" x14ac:dyDescent="0.55000000000000004">
      <c r="A23" s="2"/>
      <c r="B23" s="11" t="s">
        <v>149</v>
      </c>
      <c r="C23" s="88">
        <v>-4.23977</v>
      </c>
      <c r="D23" s="88">
        <v>-4.6596298000000003</v>
      </c>
      <c r="E23" s="88">
        <v>0.41985980000000023</v>
      </c>
      <c r="F23" s="123">
        <v>-9.010582772047691</v>
      </c>
      <c r="G23" s="5"/>
      <c r="H23" s="5"/>
      <c r="I23" s="5"/>
      <c r="J23" s="5"/>
    </row>
    <row r="24" spans="1:10" ht="21" customHeight="1" thickBot="1" x14ac:dyDescent="0.55000000000000004">
      <c r="A24" s="2"/>
      <c r="B24" s="40" t="s">
        <v>105</v>
      </c>
      <c r="C24" s="41">
        <v>1704.7025656999999</v>
      </c>
      <c r="D24" s="41">
        <v>1671.4910597999999</v>
      </c>
      <c r="E24" s="41">
        <v>33.21150590000002</v>
      </c>
      <c r="F24" s="42">
        <v>1.9869388893993785</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48083.311255699999</v>
      </c>
      <c r="D32" s="12">
        <v>45054.492651499997</v>
      </c>
      <c r="E32" s="12">
        <v>3028.8186042000016</v>
      </c>
      <c r="F32" s="13">
        <v>6.7225673311386478</v>
      </c>
      <c r="G32" s="5"/>
      <c r="H32" s="5"/>
      <c r="I32" s="5"/>
      <c r="J32" s="5"/>
    </row>
    <row r="33" spans="1:10" ht="21" customHeight="1" x14ac:dyDescent="0.5">
      <c r="A33" s="2"/>
      <c r="B33" s="8" t="s">
        <v>343</v>
      </c>
      <c r="C33" s="12">
        <v>11568.6728938</v>
      </c>
      <c r="D33" s="12">
        <v>10944.631058499999</v>
      </c>
      <c r="E33" s="12">
        <v>624.04183530000046</v>
      </c>
      <c r="F33" s="13">
        <v>5.7018078724119885</v>
      </c>
      <c r="G33" s="5"/>
      <c r="H33" s="5"/>
      <c r="I33" s="5"/>
      <c r="J33" s="5"/>
    </row>
    <row r="34" spans="1:10" ht="21" customHeight="1" x14ac:dyDescent="0.5">
      <c r="A34" s="2"/>
      <c r="B34" s="8" t="s">
        <v>344</v>
      </c>
      <c r="C34" s="12">
        <v>32066.418946000002</v>
      </c>
      <c r="D34" s="12">
        <v>30092.023637099999</v>
      </c>
      <c r="E34" s="12">
        <v>1974.3953089000024</v>
      </c>
      <c r="F34" s="13">
        <v>6.5611915393612819</v>
      </c>
      <c r="G34" s="5"/>
      <c r="H34" s="5"/>
      <c r="I34" s="5"/>
      <c r="J34" s="5"/>
    </row>
    <row r="35" spans="1:10" ht="21" customHeight="1" x14ac:dyDescent="0.5">
      <c r="A35" s="2"/>
      <c r="B35" s="8" t="s">
        <v>345</v>
      </c>
      <c r="C35" s="12">
        <v>4730.8874598000002</v>
      </c>
      <c r="D35" s="12">
        <v>5784.6138064999996</v>
      </c>
      <c r="E35" s="12">
        <v>-1053.7263466999993</v>
      </c>
      <c r="F35" s="13">
        <v>-18.216018941765107</v>
      </c>
      <c r="G35" s="5"/>
      <c r="H35" s="5"/>
      <c r="I35" s="5"/>
      <c r="J35" s="5"/>
    </row>
    <row r="36" spans="1:10" ht="21" customHeight="1" thickBot="1" x14ac:dyDescent="0.55000000000000004">
      <c r="A36" s="2"/>
      <c r="B36" s="8" t="s">
        <v>346</v>
      </c>
      <c r="C36" s="12">
        <v>5777.5677888</v>
      </c>
      <c r="D36" s="12">
        <v>5745.0586703999998</v>
      </c>
      <c r="E36" s="12">
        <v>32.509118400000261</v>
      </c>
      <c r="F36" s="13">
        <v>0.56586225250397337</v>
      </c>
      <c r="G36" s="5"/>
      <c r="H36" s="5"/>
      <c r="I36" s="5"/>
      <c r="J36" s="5"/>
    </row>
    <row r="37" spans="1:10" ht="21" customHeight="1" thickBot="1" x14ac:dyDescent="0.55000000000000004">
      <c r="A37" s="2"/>
      <c r="B37" s="40" t="s">
        <v>86</v>
      </c>
      <c r="C37" s="41">
        <v>102226.85834409999</v>
      </c>
      <c r="D37" s="41">
        <v>97620.819824000006</v>
      </c>
      <c r="E37" s="41">
        <v>4606.0385200999881</v>
      </c>
      <c r="F37" s="42">
        <v>4.7182952657068311</v>
      </c>
      <c r="G37" s="5"/>
      <c r="H37" s="5"/>
      <c r="I37" s="5"/>
      <c r="J37" s="5"/>
    </row>
    <row r="38" spans="1:10" ht="21" customHeight="1" x14ac:dyDescent="0.5">
      <c r="A38" s="2"/>
      <c r="B38" s="8" t="s">
        <v>88</v>
      </c>
      <c r="C38" s="12">
        <v>55594.629763099998</v>
      </c>
      <c r="D38" s="12">
        <v>49836.307827299999</v>
      </c>
      <c r="E38" s="12">
        <v>5758.3219357999988</v>
      </c>
      <c r="F38" s="13">
        <v>11.554471402164403</v>
      </c>
      <c r="G38" s="5"/>
      <c r="H38" s="5"/>
      <c r="I38" s="5"/>
      <c r="J38" s="5"/>
    </row>
    <row r="39" spans="1:10" ht="21" customHeight="1" x14ac:dyDescent="0.5">
      <c r="A39" s="2"/>
      <c r="B39" s="8" t="s">
        <v>347</v>
      </c>
      <c r="C39" s="12">
        <v>17984.360486599999</v>
      </c>
      <c r="D39" s="12">
        <v>17260.4414211</v>
      </c>
      <c r="E39" s="12">
        <v>723.9190654999984</v>
      </c>
      <c r="F39" s="13">
        <v>4.1940935798724395</v>
      </c>
      <c r="G39" s="5"/>
      <c r="H39" s="5"/>
      <c r="I39" s="5"/>
      <c r="J39" s="5"/>
    </row>
    <row r="40" spans="1:10" ht="21" customHeight="1" x14ac:dyDescent="0.5">
      <c r="A40" s="2"/>
      <c r="B40" s="8" t="s">
        <v>348</v>
      </c>
      <c r="C40" s="12">
        <v>9316.2131666999994</v>
      </c>
      <c r="D40" s="12">
        <v>9631.5799502000009</v>
      </c>
      <c r="E40" s="12">
        <v>-315.36678350000147</v>
      </c>
      <c r="F40" s="13">
        <v>-3.2742995970609456</v>
      </c>
      <c r="G40" s="5"/>
      <c r="H40" s="5"/>
      <c r="I40" s="5"/>
      <c r="J40" s="5"/>
    </row>
    <row r="41" spans="1:10" ht="21" customHeight="1" x14ac:dyDescent="0.5">
      <c r="A41" s="2"/>
      <c r="B41" s="8" t="s">
        <v>349</v>
      </c>
      <c r="C41" s="12">
        <v>7586.1119167999996</v>
      </c>
      <c r="D41" s="12">
        <v>9640.1117899000001</v>
      </c>
      <c r="E41" s="12">
        <v>-2053.9998731000005</v>
      </c>
      <c r="F41" s="13">
        <v>-21.306805541943902</v>
      </c>
      <c r="G41" s="5"/>
      <c r="H41" s="5"/>
      <c r="I41" s="5"/>
      <c r="J41" s="5"/>
    </row>
    <row r="42" spans="1:10" ht="21" customHeight="1" thickBot="1" x14ac:dyDescent="0.55000000000000004">
      <c r="A42" s="2"/>
      <c r="B42" s="8" t="s">
        <v>350</v>
      </c>
      <c r="C42" s="12">
        <v>3258.4113934000002</v>
      </c>
      <c r="D42" s="12">
        <v>3114.6176796999998</v>
      </c>
      <c r="E42" s="12">
        <v>143.79371370000035</v>
      </c>
      <c r="F42" s="13">
        <v>4.6167372206610784</v>
      </c>
      <c r="G42" s="5"/>
      <c r="H42" s="5"/>
      <c r="I42" s="5"/>
      <c r="J42" s="5"/>
    </row>
    <row r="43" spans="1:10" ht="21" customHeight="1" thickBot="1" x14ac:dyDescent="0.55000000000000004">
      <c r="A43" s="2"/>
      <c r="B43" s="40" t="s">
        <v>234</v>
      </c>
      <c r="C43" s="41">
        <v>93739.726726599998</v>
      </c>
      <c r="D43" s="41">
        <v>89483.058668199999</v>
      </c>
      <c r="E43" s="41">
        <v>4256.6680583999987</v>
      </c>
      <c r="F43" s="42">
        <v>4.7569541338361852</v>
      </c>
      <c r="G43" s="5"/>
      <c r="H43" s="5"/>
      <c r="I43" s="5"/>
      <c r="J43" s="5"/>
    </row>
    <row r="44" spans="1:10" ht="21" customHeight="1" thickBot="1" x14ac:dyDescent="0.55000000000000004">
      <c r="A44" s="2"/>
      <c r="B44" s="40" t="s">
        <v>90</v>
      </c>
      <c r="C44" s="41">
        <v>8487.1316179000005</v>
      </c>
      <c r="D44" s="41">
        <v>8137.7611549000003</v>
      </c>
      <c r="E44" s="41">
        <v>349.3704630000002</v>
      </c>
      <c r="F44" s="42">
        <v>4.2932012423298183</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49442.112521100004</v>
      </c>
      <c r="D47" s="12">
        <v>44714.978794100003</v>
      </c>
      <c r="E47" s="12">
        <v>4727.1337270000004</v>
      </c>
      <c r="F47" s="13">
        <v>10.571700701832224</v>
      </c>
      <c r="G47" s="5"/>
      <c r="H47" s="5"/>
      <c r="I47" s="5"/>
      <c r="J47" s="5"/>
    </row>
    <row r="48" spans="1:10" ht="21" customHeight="1" x14ac:dyDescent="0.5">
      <c r="A48" s="2"/>
      <c r="B48" s="8" t="s">
        <v>14</v>
      </c>
      <c r="C48" s="12">
        <v>68200.848142200004</v>
      </c>
      <c r="D48" s="12">
        <v>61160.363327700004</v>
      </c>
      <c r="E48" s="12">
        <v>7040.4848144999996</v>
      </c>
      <c r="F48" s="13">
        <v>11.511515680141994</v>
      </c>
      <c r="G48" s="5"/>
      <c r="H48" s="5"/>
      <c r="I48" s="5"/>
      <c r="J48" s="5"/>
    </row>
    <row r="49" spans="1:10" ht="21" customHeight="1" x14ac:dyDescent="0.5">
      <c r="A49" s="2"/>
      <c r="B49" s="8" t="s">
        <v>315</v>
      </c>
      <c r="C49" s="12">
        <v>45497.874069500001</v>
      </c>
      <c r="D49" s="12">
        <v>41528.219797500002</v>
      </c>
      <c r="E49" s="12">
        <v>3969.6542719999998</v>
      </c>
      <c r="F49" s="13">
        <v>9.5589319536373978</v>
      </c>
      <c r="G49" s="5"/>
      <c r="H49" s="5"/>
      <c r="I49" s="5"/>
      <c r="J49" s="5"/>
    </row>
    <row r="50" spans="1:10" ht="21" customHeight="1" thickBot="1" x14ac:dyDescent="0.55000000000000004">
      <c r="A50" s="2"/>
      <c r="B50" s="129" t="s">
        <v>316</v>
      </c>
      <c r="C50" s="130">
        <v>22702.974072699999</v>
      </c>
      <c r="D50" s="130">
        <v>19632.143530199999</v>
      </c>
      <c r="E50" s="130">
        <v>3070.8305424999999</v>
      </c>
      <c r="F50" s="131">
        <v>15.641850507949686</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21.982617976724907</v>
      </c>
      <c r="D55" s="13">
        <v>19.632895378667019</v>
      </c>
      <c r="E55" s="226">
        <v>2.3497225980578875</v>
      </c>
      <c r="F55" s="25"/>
      <c r="G55" s="5"/>
      <c r="H55" s="5"/>
      <c r="I55" s="5"/>
      <c r="J55" s="5"/>
    </row>
    <row r="56" spans="1:10" ht="21" customHeight="1" x14ac:dyDescent="0.5">
      <c r="A56" s="2"/>
      <c r="B56" s="8" t="s">
        <v>25</v>
      </c>
      <c r="C56" s="13">
        <v>43.296459847281866</v>
      </c>
      <c r="D56" s="13">
        <v>43.43366715290778</v>
      </c>
      <c r="E56" s="226">
        <v>-0.13720730562591399</v>
      </c>
      <c r="F56" s="25"/>
      <c r="G56" s="5"/>
      <c r="H56" s="5"/>
      <c r="I56" s="5"/>
      <c r="J56" s="5"/>
    </row>
    <row r="57" spans="1:10" ht="21" customHeight="1" x14ac:dyDescent="0.5">
      <c r="A57" s="2"/>
      <c r="B57" s="8" t="s">
        <v>22</v>
      </c>
      <c r="C57" s="19">
        <v>2.6549947930139464</v>
      </c>
      <c r="D57" s="19">
        <v>2.7085380334960392</v>
      </c>
      <c r="E57" s="227">
        <v>-5.3543240482092802E-2</v>
      </c>
      <c r="F57" s="25"/>
      <c r="G57" s="5"/>
      <c r="H57" s="5"/>
      <c r="I57" s="5"/>
      <c r="J57" s="5"/>
    </row>
    <row r="58" spans="1:10" ht="21" customHeight="1" x14ac:dyDescent="0.5">
      <c r="A58" s="2"/>
      <c r="B58" s="8" t="s">
        <v>23</v>
      </c>
      <c r="C58" s="12">
        <v>104.83158591537838</v>
      </c>
      <c r="D58" s="12">
        <v>100.41230089895461</v>
      </c>
      <c r="E58" s="255">
        <v>4.4192850164237711</v>
      </c>
      <c r="F58" s="25"/>
      <c r="G58" s="5"/>
      <c r="H58" s="5"/>
      <c r="I58" s="5"/>
      <c r="J58" s="5"/>
    </row>
    <row r="59" spans="1:10" ht="21" customHeight="1" x14ac:dyDescent="0.5">
      <c r="A59" s="2"/>
      <c r="B59" s="8" t="s">
        <v>132</v>
      </c>
      <c r="C59" s="12">
        <v>1314</v>
      </c>
      <c r="D59" s="12">
        <v>1356</v>
      </c>
      <c r="E59" s="12">
        <v>-42</v>
      </c>
      <c r="F59" s="13">
        <v>-3.0973451327433628</v>
      </c>
      <c r="G59" s="5"/>
      <c r="H59" s="5"/>
      <c r="I59" s="5"/>
      <c r="J59" s="5"/>
    </row>
    <row r="60" spans="1:10" ht="21" customHeight="1" x14ac:dyDescent="0.5">
      <c r="A60" s="2"/>
      <c r="B60" s="8" t="s">
        <v>319</v>
      </c>
      <c r="C60" s="12">
        <v>22576.577000000001</v>
      </c>
      <c r="D60" s="12">
        <v>21288.536</v>
      </c>
      <c r="E60" s="12">
        <v>1288.0410000000011</v>
      </c>
      <c r="F60" s="13">
        <v>6.050397265457808</v>
      </c>
      <c r="G60" s="5"/>
      <c r="H60" s="5"/>
      <c r="I60" s="5"/>
      <c r="J60" s="5"/>
    </row>
    <row r="61" spans="1:10" ht="21" customHeight="1" thickBot="1" x14ac:dyDescent="0.55000000000000004">
      <c r="A61" s="2"/>
      <c r="B61" s="134" t="s">
        <v>320</v>
      </c>
      <c r="C61" s="135">
        <v>11975.839</v>
      </c>
      <c r="D61" s="135">
        <v>10870.67</v>
      </c>
      <c r="E61" s="135">
        <v>1105.1689999999999</v>
      </c>
      <c r="F61" s="136">
        <v>10.166521474757305</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357</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1214.0535648</v>
      </c>
      <c r="D78" s="88">
        <v>1207.2119864000001</v>
      </c>
      <c r="E78" s="88">
        <v>1112.8746045999997</v>
      </c>
      <c r="F78" s="88">
        <v>1096.5540945000002</v>
      </c>
      <c r="G78" s="88">
        <v>1129.4082804</v>
      </c>
      <c r="H78" s="88">
        <v>1108.5386500999998</v>
      </c>
      <c r="I78" s="88">
        <v>1126.2583037000004</v>
      </c>
      <c r="J78" s="88">
        <v>1189.7521296</v>
      </c>
    </row>
    <row r="79" spans="1:10" ht="21" customHeight="1" x14ac:dyDescent="0.5">
      <c r="A79" s="2"/>
      <c r="B79" s="11" t="s">
        <v>137</v>
      </c>
      <c r="C79" s="88">
        <v>359.02324060000001</v>
      </c>
      <c r="D79" s="88">
        <v>374.21835869999995</v>
      </c>
      <c r="E79" s="88">
        <v>329.24926679999999</v>
      </c>
      <c r="F79" s="88">
        <v>322.25230099999999</v>
      </c>
      <c r="G79" s="88">
        <v>350.08828979999998</v>
      </c>
      <c r="H79" s="88">
        <v>339.23941330000002</v>
      </c>
      <c r="I79" s="88">
        <v>341.43198069999994</v>
      </c>
      <c r="J79" s="88">
        <v>423.09678840000015</v>
      </c>
    </row>
    <row r="80" spans="1:10" ht="21" customHeight="1" x14ac:dyDescent="0.5">
      <c r="A80" s="2"/>
      <c r="B80" s="11" t="s">
        <v>138</v>
      </c>
      <c r="C80" s="88">
        <v>69.848706500000006</v>
      </c>
      <c r="D80" s="88">
        <v>74.120039899999981</v>
      </c>
      <c r="E80" s="88">
        <v>75.224929000000003</v>
      </c>
      <c r="F80" s="88">
        <v>177.03696629999999</v>
      </c>
      <c r="G80" s="88">
        <v>63.8166254</v>
      </c>
      <c r="H80" s="88">
        <v>72.674533600000018</v>
      </c>
      <c r="I80" s="88">
        <v>118.06653749999998</v>
      </c>
      <c r="J80" s="88">
        <v>172.19446730000001</v>
      </c>
    </row>
    <row r="81" spans="1:10" ht="21" customHeight="1" x14ac:dyDescent="0.5">
      <c r="A81" s="2"/>
      <c r="B81" s="11" t="s">
        <v>139</v>
      </c>
      <c r="C81" s="88">
        <v>-35.220030500000007</v>
      </c>
      <c r="D81" s="88">
        <v>-19.223029499999996</v>
      </c>
      <c r="E81" s="88">
        <v>-40.88135539999999</v>
      </c>
      <c r="F81" s="88">
        <v>-38.085255799999999</v>
      </c>
      <c r="G81" s="88">
        <v>-37.547469599999999</v>
      </c>
      <c r="H81" s="88">
        <v>-16.157939999999996</v>
      </c>
      <c r="I81" s="88">
        <v>-29.865955700000001</v>
      </c>
      <c r="J81" s="88">
        <v>-46.479731600000008</v>
      </c>
    </row>
    <row r="82" spans="1:10" ht="21" customHeight="1" x14ac:dyDescent="0.5">
      <c r="A82" s="2"/>
      <c r="B82" s="37" t="s">
        <v>94</v>
      </c>
      <c r="C82" s="38">
        <v>1607.7054814000001</v>
      </c>
      <c r="D82" s="38">
        <v>1636.3273554999998</v>
      </c>
      <c r="E82" s="38">
        <v>1476.4674450000002</v>
      </c>
      <c r="F82" s="38">
        <v>1557.7581060000002</v>
      </c>
      <c r="G82" s="38">
        <v>1505.7657260000001</v>
      </c>
      <c r="H82" s="38">
        <v>1504.2946569999999</v>
      </c>
      <c r="I82" s="38">
        <v>1555.8908662000003</v>
      </c>
      <c r="J82" s="38">
        <v>1738.5636537</v>
      </c>
    </row>
    <row r="83" spans="1:10" ht="21" customHeight="1" x14ac:dyDescent="0.5">
      <c r="A83" s="2"/>
      <c r="B83" s="11" t="s">
        <v>141</v>
      </c>
      <c r="C83" s="88">
        <v>-665.15512690000003</v>
      </c>
      <c r="D83" s="88">
        <v>-677.43806079999979</v>
      </c>
      <c r="E83" s="88">
        <v>-633.75493150000034</v>
      </c>
      <c r="F83" s="88">
        <v>-688.77795739999988</v>
      </c>
      <c r="G83" s="88">
        <v>-627.94935010000006</v>
      </c>
      <c r="H83" s="88">
        <v>-617.25817129999984</v>
      </c>
      <c r="I83" s="88">
        <v>-638.91141060000018</v>
      </c>
      <c r="J83" s="88">
        <v>-735.54125529999988</v>
      </c>
    </row>
    <row r="84" spans="1:10" ht="21" customHeight="1" x14ac:dyDescent="0.5">
      <c r="A84" s="2"/>
      <c r="B84" s="11" t="s">
        <v>142</v>
      </c>
      <c r="C84" s="88">
        <v>-14.599780000000001</v>
      </c>
      <c r="D84" s="88">
        <v>-17.2270702</v>
      </c>
      <c r="E84" s="88">
        <v>-13.242009900000003</v>
      </c>
      <c r="F84" s="88">
        <v>-16.682914499999995</v>
      </c>
      <c r="G84" s="88">
        <v>-31.061860100000001</v>
      </c>
      <c r="H84" s="88">
        <v>-33.909387899999999</v>
      </c>
      <c r="I84" s="88">
        <v>-18.7368673</v>
      </c>
      <c r="J84" s="88">
        <v>-26.263460899999998</v>
      </c>
    </row>
    <row r="85" spans="1:10" ht="21" customHeight="1" x14ac:dyDescent="0.5">
      <c r="A85" s="2"/>
      <c r="B85" s="37" t="s">
        <v>95</v>
      </c>
      <c r="C85" s="38">
        <v>927.95057450000002</v>
      </c>
      <c r="D85" s="38">
        <v>941.66222449999998</v>
      </c>
      <c r="E85" s="38">
        <v>829.47050360000003</v>
      </c>
      <c r="F85" s="38">
        <v>852.29723409999997</v>
      </c>
      <c r="G85" s="38">
        <v>846.75451580000004</v>
      </c>
      <c r="H85" s="38">
        <v>853.1270978</v>
      </c>
      <c r="I85" s="38">
        <v>898.24258830000008</v>
      </c>
      <c r="J85" s="38">
        <v>976.75893749999977</v>
      </c>
    </row>
    <row r="86" spans="1:10" ht="21" customHeight="1" x14ac:dyDescent="0.5">
      <c r="A86" s="2"/>
      <c r="B86" s="11" t="s">
        <v>143</v>
      </c>
      <c r="C86" s="88">
        <v>-369.58739969999999</v>
      </c>
      <c r="D86" s="88">
        <v>-351.35145820000002</v>
      </c>
      <c r="E86" s="88">
        <v>-293.3224596</v>
      </c>
      <c r="F86" s="88">
        <v>-262.94746249999992</v>
      </c>
      <c r="G86" s="88">
        <v>-304.25597349999998</v>
      </c>
      <c r="H86" s="88">
        <v>-302.29449729999999</v>
      </c>
      <c r="I86" s="88">
        <v>-324.4571833</v>
      </c>
      <c r="J86" s="88">
        <v>-307.73036379999996</v>
      </c>
    </row>
    <row r="87" spans="1:10" ht="21" customHeight="1" x14ac:dyDescent="0.5">
      <c r="A87" s="2"/>
      <c r="B87" s="11" t="s">
        <v>144</v>
      </c>
      <c r="C87" s="88">
        <v>0</v>
      </c>
      <c r="D87" s="88">
        <v>0</v>
      </c>
      <c r="E87" s="88">
        <v>0</v>
      </c>
      <c r="F87" s="88">
        <v>0</v>
      </c>
      <c r="G87" s="88">
        <v>0</v>
      </c>
      <c r="H87" s="88">
        <v>0</v>
      </c>
      <c r="I87" s="88">
        <v>0</v>
      </c>
      <c r="J87" s="88">
        <v>0</v>
      </c>
    </row>
    <row r="88" spans="1:10" ht="21" customHeight="1" x14ac:dyDescent="0.5">
      <c r="A88" s="2"/>
      <c r="B88" s="37" t="s">
        <v>96</v>
      </c>
      <c r="C88" s="38">
        <v>558.36317480000002</v>
      </c>
      <c r="D88" s="38">
        <v>590.31076630000007</v>
      </c>
      <c r="E88" s="38">
        <v>536.1480439999998</v>
      </c>
      <c r="F88" s="38">
        <v>589.34977160000017</v>
      </c>
      <c r="G88" s="38">
        <v>542.49854230000005</v>
      </c>
      <c r="H88" s="38">
        <v>550.8326004999999</v>
      </c>
      <c r="I88" s="38">
        <v>573.78540509999993</v>
      </c>
      <c r="J88" s="38">
        <v>669.0285736000003</v>
      </c>
    </row>
    <row r="89" spans="1:10" ht="21" customHeight="1" x14ac:dyDescent="0.5">
      <c r="A89" s="2"/>
      <c r="B89" s="11" t="s">
        <v>145</v>
      </c>
      <c r="C89" s="88">
        <v>-145.9433334</v>
      </c>
      <c r="D89" s="88">
        <v>-160.62678489999999</v>
      </c>
      <c r="E89" s="88">
        <v>-141.16583300000002</v>
      </c>
      <c r="F89" s="88">
        <v>-150.28511579999997</v>
      </c>
      <c r="G89" s="88">
        <v>-147.37418750000001</v>
      </c>
      <c r="H89" s="88">
        <v>-149.6758772</v>
      </c>
      <c r="I89" s="88">
        <v>-156.55312629999997</v>
      </c>
      <c r="J89" s="88">
        <v>-173.59959480000003</v>
      </c>
    </row>
    <row r="90" spans="1:10" ht="21" customHeight="1" x14ac:dyDescent="0.5">
      <c r="A90" s="2"/>
      <c r="B90" s="37" t="s">
        <v>146</v>
      </c>
      <c r="C90" s="38">
        <v>412.4198414</v>
      </c>
      <c r="D90" s="38">
        <v>429.68398139999999</v>
      </c>
      <c r="E90" s="38">
        <v>394.98221100000001</v>
      </c>
      <c r="F90" s="38">
        <v>439.06465580000008</v>
      </c>
      <c r="G90" s="38">
        <v>395.12435479999999</v>
      </c>
      <c r="H90" s="38">
        <v>401.15672329999995</v>
      </c>
      <c r="I90" s="38">
        <v>417.23227880000002</v>
      </c>
      <c r="J90" s="38">
        <v>495.4289788000001</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412.4198414</v>
      </c>
      <c r="D92" s="38">
        <v>429.68398139999999</v>
      </c>
      <c r="E92" s="38">
        <v>394.98221100000001</v>
      </c>
      <c r="F92" s="38">
        <v>439.06465580000008</v>
      </c>
      <c r="G92" s="38">
        <v>395.12435479999999</v>
      </c>
      <c r="H92" s="38">
        <v>401.15672329999995</v>
      </c>
      <c r="I92" s="38">
        <v>417.23227880000002</v>
      </c>
      <c r="J92" s="38">
        <v>495.4289788000001</v>
      </c>
    </row>
    <row r="93" spans="1:10" ht="21" customHeight="1" thickBot="1" x14ac:dyDescent="0.55000000000000004">
      <c r="A93" s="2"/>
      <c r="B93" s="11" t="s">
        <v>149</v>
      </c>
      <c r="C93" s="88">
        <v>-1.1484401</v>
      </c>
      <c r="D93" s="88">
        <v>-1.0852399000000001</v>
      </c>
      <c r="E93" s="88">
        <v>-1.0302998999999997</v>
      </c>
      <c r="F93" s="88">
        <v>-1.3956499000000004</v>
      </c>
      <c r="G93" s="88">
        <v>-1.11151</v>
      </c>
      <c r="H93" s="88">
        <v>-0.97484979999999988</v>
      </c>
      <c r="I93" s="88">
        <v>-0.90488999999999997</v>
      </c>
      <c r="J93" s="88">
        <v>-1.2485202000000002</v>
      </c>
    </row>
    <row r="94" spans="1:10" ht="21" customHeight="1" thickBot="1" x14ac:dyDescent="0.55000000000000004">
      <c r="A94" s="2"/>
      <c r="B94" s="40" t="s">
        <v>105</v>
      </c>
      <c r="C94" s="41">
        <v>411.27140129999998</v>
      </c>
      <c r="D94" s="41">
        <v>428.59874150000007</v>
      </c>
      <c r="E94" s="41">
        <v>393.95191109999985</v>
      </c>
      <c r="F94" s="41">
        <v>437.6690059</v>
      </c>
      <c r="G94" s="41">
        <v>394.01284479999998</v>
      </c>
      <c r="H94" s="41">
        <v>400.18187349999999</v>
      </c>
      <c r="I94" s="41">
        <v>416.32738880000011</v>
      </c>
      <c r="J94" s="41">
        <v>494.18045859999984</v>
      </c>
    </row>
    <row r="95" spans="1:10" ht="21" customHeight="1" x14ac:dyDescent="0.5">
      <c r="A95" s="2"/>
      <c r="B95" s="105"/>
      <c r="C95" s="106"/>
      <c r="D95" s="106"/>
      <c r="E95" s="106"/>
      <c r="F95" s="106"/>
      <c r="G95" s="106"/>
      <c r="H95" s="106"/>
      <c r="I95" s="106"/>
      <c r="J95" s="106"/>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50673.184748</v>
      </c>
      <c r="D102" s="12">
        <v>46824.188576799999</v>
      </c>
      <c r="E102" s="12">
        <v>44129.767826399999</v>
      </c>
      <c r="F102" s="12">
        <v>45054.492651499997</v>
      </c>
      <c r="G102" s="12">
        <v>43335.005869300003</v>
      </c>
      <c r="H102" s="12">
        <v>42982.566011299998</v>
      </c>
      <c r="I102" s="12">
        <v>44589.310939900002</v>
      </c>
      <c r="J102" s="12">
        <v>48083.311255699999</v>
      </c>
    </row>
    <row r="103" spans="1:10" ht="21" customHeight="1" x14ac:dyDescent="0.5">
      <c r="A103" s="2"/>
      <c r="B103" s="8" t="s">
        <v>343</v>
      </c>
      <c r="C103" s="12">
        <v>9948.9239460999997</v>
      </c>
      <c r="D103" s="12">
        <v>9636.1306662999996</v>
      </c>
      <c r="E103" s="12">
        <v>11124.8212198</v>
      </c>
      <c r="F103" s="12">
        <v>10944.631058499999</v>
      </c>
      <c r="G103" s="12">
        <v>10972.3345123</v>
      </c>
      <c r="H103" s="12">
        <v>10737.5549121</v>
      </c>
      <c r="I103" s="12">
        <v>14310.0480907</v>
      </c>
      <c r="J103" s="12">
        <v>11568.6728938</v>
      </c>
    </row>
    <row r="104" spans="1:10" ht="21" customHeight="1" x14ac:dyDescent="0.5">
      <c r="A104" s="2"/>
      <c r="B104" s="8" t="s">
        <v>344</v>
      </c>
      <c r="C104" s="12">
        <v>31067.424257300001</v>
      </c>
      <c r="D104" s="12">
        <v>30247.4286674</v>
      </c>
      <c r="E104" s="12">
        <v>25393.255865399999</v>
      </c>
      <c r="F104" s="12">
        <v>30092.023637099999</v>
      </c>
      <c r="G104" s="12">
        <v>27326.212890300001</v>
      </c>
      <c r="H104" s="12">
        <v>26686.0902197</v>
      </c>
      <c r="I104" s="12">
        <v>29020.812159900001</v>
      </c>
      <c r="J104" s="12">
        <v>32066.418946000002</v>
      </c>
    </row>
    <row r="105" spans="1:10" ht="21" customHeight="1" x14ac:dyDescent="0.5">
      <c r="A105" s="2"/>
      <c r="B105" s="8" t="s">
        <v>345</v>
      </c>
      <c r="C105" s="12">
        <v>6415.1306992</v>
      </c>
      <c r="D105" s="12">
        <v>6154.3936430000003</v>
      </c>
      <c r="E105" s="12">
        <v>5852.1906661000003</v>
      </c>
      <c r="F105" s="12">
        <v>5784.6138064999996</v>
      </c>
      <c r="G105" s="12">
        <v>4411.6242660999997</v>
      </c>
      <c r="H105" s="12">
        <v>4123.9831297999999</v>
      </c>
      <c r="I105" s="12">
        <v>4469.2599327999997</v>
      </c>
      <c r="J105" s="12">
        <v>4730.8874598000002</v>
      </c>
    </row>
    <row r="106" spans="1:10" ht="21" customHeight="1" thickBot="1" x14ac:dyDescent="0.55000000000000004">
      <c r="A106" s="2"/>
      <c r="B106" s="8" t="s">
        <v>346</v>
      </c>
      <c r="C106" s="12">
        <v>6640.1184124000001</v>
      </c>
      <c r="D106" s="12">
        <v>6304.2815719</v>
      </c>
      <c r="E106" s="12">
        <v>5383.2632543</v>
      </c>
      <c r="F106" s="12">
        <v>5745.0586703999998</v>
      </c>
      <c r="G106" s="12">
        <v>5384.7504102000003</v>
      </c>
      <c r="H106" s="12">
        <v>5377.6715016999997</v>
      </c>
      <c r="I106" s="12">
        <v>5171.1530706000003</v>
      </c>
      <c r="J106" s="12">
        <v>5777.5677888</v>
      </c>
    </row>
    <row r="107" spans="1:10" ht="21" customHeight="1" thickBot="1" x14ac:dyDescent="0.55000000000000004">
      <c r="A107" s="2"/>
      <c r="B107" s="40" t="s">
        <v>86</v>
      </c>
      <c r="C107" s="41">
        <v>104744.78206300001</v>
      </c>
      <c r="D107" s="41">
        <v>99166.423125400004</v>
      </c>
      <c r="E107" s="41">
        <v>91883.298832</v>
      </c>
      <c r="F107" s="41">
        <v>97620.819824000006</v>
      </c>
      <c r="G107" s="41">
        <v>91429.927948199998</v>
      </c>
      <c r="H107" s="41">
        <v>89907.865774599995</v>
      </c>
      <c r="I107" s="41">
        <v>97560.584193899995</v>
      </c>
      <c r="J107" s="41">
        <v>102226.85834409999</v>
      </c>
    </row>
    <row r="108" spans="1:10" ht="21" customHeight="1" x14ac:dyDescent="0.5">
      <c r="A108" s="2"/>
      <c r="B108" s="8" t="s">
        <v>88</v>
      </c>
      <c r="C108" s="12">
        <v>56473.7925092</v>
      </c>
      <c r="D108" s="12">
        <v>53971.308729999997</v>
      </c>
      <c r="E108" s="12">
        <v>47973.530040099999</v>
      </c>
      <c r="F108" s="12">
        <v>49836.307827299999</v>
      </c>
      <c r="G108" s="12">
        <v>48942.294489300002</v>
      </c>
      <c r="H108" s="12">
        <v>48393.8113495</v>
      </c>
      <c r="I108" s="12">
        <v>50838.742620199999</v>
      </c>
      <c r="J108" s="12">
        <v>55594.629763099998</v>
      </c>
    </row>
    <row r="109" spans="1:10" ht="21" customHeight="1" x14ac:dyDescent="0.5">
      <c r="A109" s="2"/>
      <c r="B109" s="8" t="s">
        <v>347</v>
      </c>
      <c r="C109" s="12">
        <v>14562.070604</v>
      </c>
      <c r="D109" s="12">
        <v>14881.659648299999</v>
      </c>
      <c r="E109" s="12">
        <v>14413.2882488</v>
      </c>
      <c r="F109" s="12">
        <v>17260.4414211</v>
      </c>
      <c r="G109" s="12">
        <v>14855.872511</v>
      </c>
      <c r="H109" s="12">
        <v>14279.964492999999</v>
      </c>
      <c r="I109" s="12">
        <v>16744.0952765</v>
      </c>
      <c r="J109" s="12">
        <v>17984.360486599999</v>
      </c>
    </row>
    <row r="110" spans="1:10" ht="21" customHeight="1" x14ac:dyDescent="0.5">
      <c r="A110" s="2"/>
      <c r="B110" s="8" t="s">
        <v>348</v>
      </c>
      <c r="C110" s="12">
        <v>9019.8169500000004</v>
      </c>
      <c r="D110" s="12">
        <v>8674.38796</v>
      </c>
      <c r="E110" s="12">
        <v>8896.4116899000001</v>
      </c>
      <c r="F110" s="12">
        <v>9631.5799502000009</v>
      </c>
      <c r="G110" s="12">
        <v>8294.4844298999997</v>
      </c>
      <c r="H110" s="12">
        <v>9260.6077091999996</v>
      </c>
      <c r="I110" s="12">
        <v>9479.8445671000009</v>
      </c>
      <c r="J110" s="12">
        <v>9316.2131666999994</v>
      </c>
    </row>
    <row r="111" spans="1:10" ht="21" customHeight="1" x14ac:dyDescent="0.5">
      <c r="A111" s="2"/>
      <c r="B111" s="8" t="s">
        <v>349</v>
      </c>
      <c r="C111" s="12">
        <v>11208.084767599999</v>
      </c>
      <c r="D111" s="12">
        <v>9395.0096052999997</v>
      </c>
      <c r="E111" s="12">
        <v>9119.6689260999992</v>
      </c>
      <c r="F111" s="12">
        <v>9640.1117899000001</v>
      </c>
      <c r="G111" s="12">
        <v>8248.4118073000009</v>
      </c>
      <c r="H111" s="12">
        <v>7355.3950817000004</v>
      </c>
      <c r="I111" s="12">
        <v>9079.6000929999991</v>
      </c>
      <c r="J111" s="12">
        <v>7586.1119167999996</v>
      </c>
    </row>
    <row r="112" spans="1:10" ht="21" customHeight="1" thickBot="1" x14ac:dyDescent="0.55000000000000004">
      <c r="A112" s="2"/>
      <c r="B112" s="8" t="s">
        <v>350</v>
      </c>
      <c r="C112" s="12">
        <v>3609.4824540999998</v>
      </c>
      <c r="D112" s="12">
        <v>3415.5896763999999</v>
      </c>
      <c r="E112" s="12">
        <v>2944.2756337000001</v>
      </c>
      <c r="F112" s="12">
        <v>3114.6176796999998</v>
      </c>
      <c r="G112" s="12">
        <v>3006.7396993000002</v>
      </c>
      <c r="H112" s="12">
        <v>2736.7435089000001</v>
      </c>
      <c r="I112" s="12">
        <v>2904.8783970999998</v>
      </c>
      <c r="J112" s="12">
        <v>3258.4113934000002</v>
      </c>
    </row>
    <row r="113" spans="1:10" ht="21" customHeight="1" thickBot="1" x14ac:dyDescent="0.55000000000000004">
      <c r="A113" s="2"/>
      <c r="B113" s="40" t="s">
        <v>234</v>
      </c>
      <c r="C113" s="41">
        <v>94873.247284900004</v>
      </c>
      <c r="D113" s="41">
        <v>90337.955619999993</v>
      </c>
      <c r="E113" s="41">
        <v>83347.174538599997</v>
      </c>
      <c r="F113" s="41">
        <v>89483.058668199999</v>
      </c>
      <c r="G113" s="41">
        <v>83347.802936799999</v>
      </c>
      <c r="H113" s="41">
        <v>82026.522142300004</v>
      </c>
      <c r="I113" s="41">
        <v>89047.160953900006</v>
      </c>
      <c r="J113" s="41">
        <v>93739.726726599998</v>
      </c>
    </row>
    <row r="114" spans="1:10" ht="21" customHeight="1" thickBot="1" x14ac:dyDescent="0.55000000000000004">
      <c r="A114" s="2"/>
      <c r="B114" s="40" t="s">
        <v>90</v>
      </c>
      <c r="C114" s="41">
        <v>9871.5347775999999</v>
      </c>
      <c r="D114" s="41">
        <v>8828.4675060000009</v>
      </c>
      <c r="E114" s="41">
        <v>8536.1242937999996</v>
      </c>
      <c r="F114" s="41">
        <v>8137.7611549000003</v>
      </c>
      <c r="G114" s="41">
        <v>8082.1250110999999</v>
      </c>
      <c r="H114" s="41">
        <v>7881.3436339</v>
      </c>
      <c r="I114" s="41">
        <v>8513.4232393999991</v>
      </c>
      <c r="J114" s="41">
        <v>8487.1316179000005</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51479.019887900002</v>
      </c>
      <c r="D117" s="12">
        <v>47324.859855199997</v>
      </c>
      <c r="E117" s="12">
        <v>43396.293981299998</v>
      </c>
      <c r="F117" s="12">
        <v>44714.978794100003</v>
      </c>
      <c r="G117" s="12">
        <v>44516.703439199999</v>
      </c>
      <c r="H117" s="12">
        <v>44312.894257799999</v>
      </c>
      <c r="I117" s="12">
        <v>45997.3783109</v>
      </c>
      <c r="J117" s="12">
        <v>49442.112521100004</v>
      </c>
    </row>
    <row r="118" spans="1:10" ht="21" customHeight="1" x14ac:dyDescent="0.5">
      <c r="A118" s="2"/>
      <c r="B118" s="8" t="s">
        <v>14</v>
      </c>
      <c r="C118" s="12">
        <v>68569.311449000001</v>
      </c>
      <c r="D118" s="12">
        <v>64359.6570699</v>
      </c>
      <c r="E118" s="12">
        <v>57791.060500400003</v>
      </c>
      <c r="F118" s="12">
        <v>61160.363327700004</v>
      </c>
      <c r="G118" s="12">
        <v>61373.067139600003</v>
      </c>
      <c r="H118" s="12">
        <v>62330.378532399998</v>
      </c>
      <c r="I118" s="12">
        <v>64609.913549400007</v>
      </c>
      <c r="J118" s="12">
        <v>68200.848142200004</v>
      </c>
    </row>
    <row r="119" spans="1:10" ht="21" customHeight="1" x14ac:dyDescent="0.5">
      <c r="A119" s="2"/>
      <c r="B119" s="8" t="s">
        <v>315</v>
      </c>
      <c r="C119" s="12">
        <v>49312.957279000002</v>
      </c>
      <c r="D119" s="12">
        <v>44825.445139800002</v>
      </c>
      <c r="E119" s="12">
        <v>39194.443220200003</v>
      </c>
      <c r="F119" s="12">
        <v>41528.219797500002</v>
      </c>
      <c r="G119" s="12">
        <v>41145.118349700002</v>
      </c>
      <c r="H119" s="12">
        <v>41260.591865599999</v>
      </c>
      <c r="I119" s="12">
        <v>42134.633542800002</v>
      </c>
      <c r="J119" s="12">
        <v>45497.874069500001</v>
      </c>
    </row>
    <row r="120" spans="1:10" ht="21" customHeight="1" thickBot="1" x14ac:dyDescent="0.55000000000000004">
      <c r="A120" s="2"/>
      <c r="B120" s="129" t="s">
        <v>316</v>
      </c>
      <c r="C120" s="130">
        <v>19256.354169999999</v>
      </c>
      <c r="D120" s="130">
        <v>19534.211930099998</v>
      </c>
      <c r="E120" s="130">
        <v>18596.6172802</v>
      </c>
      <c r="F120" s="130">
        <v>19632.143530199999</v>
      </c>
      <c r="G120" s="130">
        <v>20227.948789900001</v>
      </c>
      <c r="H120" s="130">
        <v>21069.786666799999</v>
      </c>
      <c r="I120" s="130">
        <v>22475.280006600002</v>
      </c>
      <c r="J120" s="130">
        <v>22702.974072699999</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2.7440480451887983</v>
      </c>
      <c r="D124" s="19">
        <v>2.7836946382688623</v>
      </c>
      <c r="E124" s="19">
        <v>2.6980197934814352</v>
      </c>
      <c r="F124" s="19">
        <v>2.7085380334960392</v>
      </c>
      <c r="G124" s="19">
        <v>2.7856381982295542</v>
      </c>
      <c r="H124" s="19">
        <v>2.9296817738814487</v>
      </c>
      <c r="I124" s="19">
        <v>2.9461837242426085</v>
      </c>
      <c r="J124" s="19">
        <v>2.6549947930139464</v>
      </c>
    </row>
    <row r="125" spans="1:10" ht="21" customHeight="1" x14ac:dyDescent="0.5">
      <c r="A125" s="2"/>
      <c r="B125" s="8" t="s">
        <v>23</v>
      </c>
      <c r="C125" s="12">
        <v>100.73191222171283</v>
      </c>
      <c r="D125" s="12">
        <v>102.47903151921425</v>
      </c>
      <c r="E125" s="12">
        <v>103.9852323817489</v>
      </c>
      <c r="F125" s="12">
        <v>100.41230089895461</v>
      </c>
      <c r="G125" s="12">
        <v>101.84421062883555</v>
      </c>
      <c r="H125" s="12">
        <v>99.365349997247549</v>
      </c>
      <c r="I125" s="12">
        <v>100.66608572513086</v>
      </c>
      <c r="J125" s="12">
        <v>104.83158591537838</v>
      </c>
    </row>
    <row r="126" spans="1:10" ht="21" customHeight="1" thickBot="1" x14ac:dyDescent="0.55000000000000004">
      <c r="A126" s="2"/>
      <c r="B126" s="134" t="s">
        <v>24</v>
      </c>
      <c r="C126" s="139">
        <v>2.6287745210916813</v>
      </c>
      <c r="D126" s="139">
        <v>2.7067918585718931</v>
      </c>
      <c r="E126" s="139">
        <v>2.6872099996430099</v>
      </c>
      <c r="F126" s="139">
        <v>2.6367425166666982</v>
      </c>
      <c r="G126" s="139">
        <v>2.5513712686215304</v>
      </c>
      <c r="H126" s="139">
        <v>2.5347281191804654</v>
      </c>
      <c r="I126" s="139">
        <v>2.6229056292107984</v>
      </c>
      <c r="J126" s="139">
        <v>2.6889992570846277</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357</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4553.9573638000002</v>
      </c>
      <c r="D8" s="88">
        <v>4216.2191985999998</v>
      </c>
      <c r="E8" s="88">
        <v>337.73816520000037</v>
      </c>
      <c r="F8" s="123">
        <v>8.010450816033158</v>
      </c>
      <c r="G8" s="5"/>
      <c r="H8" s="5"/>
      <c r="I8" s="5"/>
      <c r="J8" s="5"/>
    </row>
    <row r="9" spans="1:10" ht="21" customHeight="1" x14ac:dyDescent="0.5">
      <c r="A9" s="2"/>
      <c r="B9" s="11" t="s">
        <v>137</v>
      </c>
      <c r="C9" s="88">
        <v>1453.8564722000001</v>
      </c>
      <c r="D9" s="88">
        <v>1260.8003068999999</v>
      </c>
      <c r="E9" s="88">
        <v>193.0561653000002</v>
      </c>
      <c r="F9" s="123">
        <v>15.312192124594114</v>
      </c>
      <c r="G9" s="5"/>
      <c r="H9" s="5"/>
      <c r="I9" s="5"/>
      <c r="J9" s="5"/>
    </row>
    <row r="10" spans="1:10" ht="21" customHeight="1" x14ac:dyDescent="0.5">
      <c r="A10" s="2"/>
      <c r="B10" s="11" t="s">
        <v>138</v>
      </c>
      <c r="C10" s="88">
        <v>426.75216380000001</v>
      </c>
      <c r="D10" s="88">
        <v>360.76561079999999</v>
      </c>
      <c r="E10" s="88">
        <v>65.986553000000015</v>
      </c>
      <c r="F10" s="123">
        <v>18.290699286352272</v>
      </c>
      <c r="G10" s="5"/>
      <c r="H10" s="5"/>
      <c r="I10" s="5"/>
      <c r="J10" s="5"/>
    </row>
    <row r="11" spans="1:10" ht="21" customHeight="1" x14ac:dyDescent="0.5">
      <c r="A11" s="2"/>
      <c r="B11" s="11" t="s">
        <v>139</v>
      </c>
      <c r="C11" s="88">
        <v>-130.0510969</v>
      </c>
      <c r="D11" s="88">
        <v>-121.46870149999999</v>
      </c>
      <c r="E11" s="88">
        <v>-8.58239540000001</v>
      </c>
      <c r="F11" s="123">
        <v>7.065520001463101</v>
      </c>
      <c r="G11" s="5"/>
      <c r="H11" s="5"/>
      <c r="I11" s="5"/>
      <c r="J11" s="5"/>
    </row>
    <row r="12" spans="1:10" ht="21" customHeight="1" x14ac:dyDescent="0.5">
      <c r="A12" s="2"/>
      <c r="B12" s="37" t="s">
        <v>94</v>
      </c>
      <c r="C12" s="38">
        <v>6304.5149029000004</v>
      </c>
      <c r="D12" s="38">
        <v>5716.3164147999996</v>
      </c>
      <c r="E12" s="38">
        <v>588.19848810000076</v>
      </c>
      <c r="F12" s="39">
        <v>10.289816822895036</v>
      </c>
      <c r="G12" s="5"/>
      <c r="H12" s="5"/>
      <c r="I12" s="5"/>
      <c r="J12" s="5"/>
    </row>
    <row r="13" spans="1:10" ht="21" customHeight="1" x14ac:dyDescent="0.5">
      <c r="A13" s="2"/>
      <c r="B13" s="11" t="s">
        <v>141</v>
      </c>
      <c r="C13" s="88">
        <v>-2619.6601873</v>
      </c>
      <c r="D13" s="88">
        <v>-2426.5812271</v>
      </c>
      <c r="E13" s="88">
        <v>-193.07896019999998</v>
      </c>
      <c r="F13" s="123">
        <v>7.9568307066624797</v>
      </c>
      <c r="G13" s="5"/>
      <c r="H13" s="5"/>
      <c r="I13" s="5"/>
      <c r="J13" s="5"/>
    </row>
    <row r="14" spans="1:10" ht="21" customHeight="1" x14ac:dyDescent="0.5">
      <c r="A14" s="2"/>
      <c r="B14" s="11" t="s">
        <v>142</v>
      </c>
      <c r="C14" s="88">
        <v>-109.9715762</v>
      </c>
      <c r="D14" s="88">
        <v>-56.224618399999997</v>
      </c>
      <c r="E14" s="88">
        <v>-53.746957800000004</v>
      </c>
      <c r="F14" s="123">
        <v>95.593281607759209</v>
      </c>
      <c r="G14" s="5"/>
      <c r="H14" s="5"/>
      <c r="I14" s="5"/>
      <c r="J14" s="5"/>
    </row>
    <row r="15" spans="1:10" ht="21" customHeight="1" x14ac:dyDescent="0.5">
      <c r="A15" s="2"/>
      <c r="B15" s="37" t="s">
        <v>95</v>
      </c>
      <c r="C15" s="38">
        <v>3574.8831393999999</v>
      </c>
      <c r="D15" s="38">
        <v>3233.5105693</v>
      </c>
      <c r="E15" s="38">
        <v>341.37257009999985</v>
      </c>
      <c r="F15" s="39">
        <v>10.557335836199268</v>
      </c>
      <c r="G15" s="5"/>
      <c r="H15" s="5"/>
      <c r="I15" s="5"/>
      <c r="J15" s="5"/>
    </row>
    <row r="16" spans="1:10" ht="21" customHeight="1" x14ac:dyDescent="0.5">
      <c r="A16" s="2"/>
      <c r="B16" s="11" t="s">
        <v>143</v>
      </c>
      <c r="C16" s="88">
        <v>-1238.7380178999999</v>
      </c>
      <c r="D16" s="88">
        <v>-1162.890895</v>
      </c>
      <c r="E16" s="88">
        <v>-75.847122899999931</v>
      </c>
      <c r="F16" s="123">
        <v>6.5222905455803684</v>
      </c>
      <c r="G16" s="5"/>
      <c r="H16" s="5"/>
      <c r="I16" s="5"/>
      <c r="J16" s="5"/>
    </row>
    <row r="17" spans="1:10" ht="21" customHeight="1" x14ac:dyDescent="0.5">
      <c r="A17" s="2"/>
      <c r="B17" s="11" t="s">
        <v>144</v>
      </c>
      <c r="C17" s="88">
        <v>0</v>
      </c>
      <c r="D17" s="88">
        <v>0</v>
      </c>
      <c r="E17" s="88">
        <v>0</v>
      </c>
      <c r="F17" s="123" t="s">
        <v>140</v>
      </c>
      <c r="G17" s="5"/>
      <c r="H17" s="5"/>
      <c r="I17" s="5"/>
      <c r="J17" s="5"/>
    </row>
    <row r="18" spans="1:10" ht="21" customHeight="1" x14ac:dyDescent="0.5">
      <c r="A18" s="2"/>
      <c r="B18" s="37" t="s">
        <v>96</v>
      </c>
      <c r="C18" s="38">
        <v>2336.1451215000002</v>
      </c>
      <c r="D18" s="38">
        <v>2070.6196742000002</v>
      </c>
      <c r="E18" s="38">
        <v>265.5254473</v>
      </c>
      <c r="F18" s="39">
        <v>12.823477464667084</v>
      </c>
      <c r="G18" s="5"/>
      <c r="H18" s="5"/>
      <c r="I18" s="5"/>
      <c r="J18" s="5"/>
    </row>
    <row r="19" spans="1:10" ht="21" customHeight="1" x14ac:dyDescent="0.5">
      <c r="A19" s="2"/>
      <c r="B19" s="11" t="s">
        <v>145</v>
      </c>
      <c r="C19" s="88">
        <v>-627.20278580000002</v>
      </c>
      <c r="D19" s="88">
        <v>-544.49457659999996</v>
      </c>
      <c r="E19" s="88">
        <v>-82.708209200000056</v>
      </c>
      <c r="F19" s="123">
        <v>15.189905052214998</v>
      </c>
      <c r="G19" s="5"/>
      <c r="H19" s="5"/>
      <c r="I19" s="5"/>
      <c r="J19" s="5"/>
    </row>
    <row r="20" spans="1:10" ht="21" customHeight="1" x14ac:dyDescent="0.5">
      <c r="A20" s="2"/>
      <c r="B20" s="37" t="s">
        <v>146</v>
      </c>
      <c r="C20" s="38">
        <v>1708.9423357000001</v>
      </c>
      <c r="D20" s="38">
        <v>1526.1250975999999</v>
      </c>
      <c r="E20" s="38">
        <v>182.81723810000017</v>
      </c>
      <c r="F20" s="39">
        <v>11.979177748108622</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1708.9423357000001</v>
      </c>
      <c r="D22" s="38">
        <v>1526.1250975999999</v>
      </c>
      <c r="E22" s="38">
        <v>182.81723810000017</v>
      </c>
      <c r="F22" s="39">
        <v>11.979177748108622</v>
      </c>
      <c r="G22" s="5"/>
      <c r="H22" s="5"/>
      <c r="I22" s="5"/>
      <c r="J22" s="5"/>
    </row>
    <row r="23" spans="1:10" ht="21" customHeight="1" thickBot="1" x14ac:dyDescent="0.55000000000000004">
      <c r="A23" s="2"/>
      <c r="B23" s="11" t="s">
        <v>149</v>
      </c>
      <c r="C23" s="88">
        <v>-4.23977</v>
      </c>
      <c r="D23" s="88">
        <v>-4.2425648999999996</v>
      </c>
      <c r="E23" s="88">
        <v>2.7948999999996005E-3</v>
      </c>
      <c r="F23" s="123">
        <v>-6.5877601542397163E-2</v>
      </c>
      <c r="G23" s="5"/>
      <c r="H23" s="5"/>
      <c r="I23" s="5"/>
      <c r="J23" s="5"/>
    </row>
    <row r="24" spans="1:10" ht="21" customHeight="1" thickBot="1" x14ac:dyDescent="0.55000000000000004">
      <c r="A24" s="2"/>
      <c r="B24" s="40" t="s">
        <v>105</v>
      </c>
      <c r="C24" s="41">
        <v>1704.7025656999999</v>
      </c>
      <c r="D24" s="41">
        <v>1521.8825327</v>
      </c>
      <c r="E24" s="41">
        <v>182.82003299999997</v>
      </c>
      <c r="F24" s="42">
        <v>12.012755851508169</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48083.311255699999</v>
      </c>
      <c r="D32" s="12">
        <v>45977.218395000004</v>
      </c>
      <c r="E32" s="12">
        <v>2106.0928606999951</v>
      </c>
      <c r="F32" s="13">
        <v>4.5807313583133844</v>
      </c>
      <c r="G32" s="5"/>
      <c r="H32" s="5"/>
      <c r="I32" s="5"/>
      <c r="J32" s="5"/>
    </row>
    <row r="33" spans="1:10" ht="21" customHeight="1" x14ac:dyDescent="0.5">
      <c r="A33" s="2"/>
      <c r="B33" s="8" t="s">
        <v>343</v>
      </c>
      <c r="C33" s="12">
        <v>11568.6728938</v>
      </c>
      <c r="D33" s="12">
        <v>11168.779467099999</v>
      </c>
      <c r="E33" s="12">
        <v>399.89342670000042</v>
      </c>
      <c r="F33" s="13">
        <v>3.5804577203621135</v>
      </c>
      <c r="G33" s="5"/>
      <c r="H33" s="5"/>
      <c r="I33" s="5"/>
      <c r="J33" s="5"/>
    </row>
    <row r="34" spans="1:10" ht="21" customHeight="1" x14ac:dyDescent="0.5">
      <c r="A34" s="2"/>
      <c r="B34" s="8" t="s">
        <v>344</v>
      </c>
      <c r="C34" s="12">
        <v>32066.418946000002</v>
      </c>
      <c r="D34" s="12">
        <v>30708.3147832</v>
      </c>
      <c r="E34" s="12">
        <v>1358.1041628000021</v>
      </c>
      <c r="F34" s="13">
        <v>4.4225942465035493</v>
      </c>
      <c r="G34" s="5"/>
      <c r="H34" s="5"/>
      <c r="I34" s="5"/>
      <c r="J34" s="5"/>
    </row>
    <row r="35" spans="1:10" ht="21" customHeight="1" x14ac:dyDescent="0.5">
      <c r="A35" s="2"/>
      <c r="B35" s="8" t="s">
        <v>345</v>
      </c>
      <c r="C35" s="12">
        <v>4730.8874598000002</v>
      </c>
      <c r="D35" s="12">
        <v>5903.0839470000001</v>
      </c>
      <c r="E35" s="12">
        <v>-1172.1964871999999</v>
      </c>
      <c r="F35" s="13">
        <v>-19.85735757316683</v>
      </c>
      <c r="G35" s="5"/>
      <c r="H35" s="5"/>
      <c r="I35" s="5"/>
      <c r="J35" s="5"/>
    </row>
    <row r="36" spans="1:10" ht="21" customHeight="1" thickBot="1" x14ac:dyDescent="0.55000000000000004">
      <c r="A36" s="2"/>
      <c r="B36" s="8" t="s">
        <v>346</v>
      </c>
      <c r="C36" s="12">
        <v>5777.5677888</v>
      </c>
      <c r="D36" s="12">
        <v>5862.7187121999996</v>
      </c>
      <c r="E36" s="12">
        <v>-85.150923399999556</v>
      </c>
      <c r="F36" s="13">
        <v>-1.4524135913736591</v>
      </c>
      <c r="G36" s="5"/>
      <c r="H36" s="5"/>
      <c r="I36" s="5"/>
      <c r="J36" s="5"/>
    </row>
    <row r="37" spans="1:10" ht="21" customHeight="1" thickBot="1" x14ac:dyDescent="0.55000000000000004">
      <c r="A37" s="2"/>
      <c r="B37" s="40" t="s">
        <v>86</v>
      </c>
      <c r="C37" s="41">
        <v>102226.85834409999</v>
      </c>
      <c r="D37" s="41">
        <v>99620.115304499996</v>
      </c>
      <c r="E37" s="41">
        <v>2606.7430395999982</v>
      </c>
      <c r="F37" s="42">
        <v>2.6166834194401374</v>
      </c>
      <c r="G37" s="5"/>
      <c r="H37" s="5"/>
      <c r="I37" s="5"/>
      <c r="J37" s="5"/>
    </row>
    <row r="38" spans="1:10" ht="21" customHeight="1" x14ac:dyDescent="0.5">
      <c r="A38" s="2"/>
      <c r="B38" s="8" t="s">
        <v>88</v>
      </c>
      <c r="C38" s="12">
        <v>55594.629763099998</v>
      </c>
      <c r="D38" s="12">
        <v>50856.966178900002</v>
      </c>
      <c r="E38" s="12">
        <v>4737.663584199996</v>
      </c>
      <c r="F38" s="13">
        <v>9.3156630057999816</v>
      </c>
      <c r="G38" s="5"/>
      <c r="H38" s="5"/>
      <c r="I38" s="5"/>
      <c r="J38" s="5"/>
    </row>
    <row r="39" spans="1:10" ht="21" customHeight="1" x14ac:dyDescent="0.5">
      <c r="A39" s="2"/>
      <c r="B39" s="8" t="s">
        <v>347</v>
      </c>
      <c r="C39" s="12">
        <v>17984.360486599999</v>
      </c>
      <c r="D39" s="12">
        <v>17613.938990499999</v>
      </c>
      <c r="E39" s="12">
        <v>370.42149609999979</v>
      </c>
      <c r="F39" s="13">
        <v>2.1030020388953603</v>
      </c>
      <c r="G39" s="5"/>
      <c r="H39" s="5"/>
      <c r="I39" s="5"/>
      <c r="J39" s="5"/>
    </row>
    <row r="40" spans="1:10" ht="21" customHeight="1" x14ac:dyDescent="0.5">
      <c r="A40" s="2"/>
      <c r="B40" s="8" t="s">
        <v>348</v>
      </c>
      <c r="C40" s="12">
        <v>9316.2131666999994</v>
      </c>
      <c r="D40" s="12">
        <v>9828.8367882999992</v>
      </c>
      <c r="E40" s="12">
        <v>-512.62362159999975</v>
      </c>
      <c r="F40" s="13">
        <v>-5.2155065003237624</v>
      </c>
      <c r="G40" s="5"/>
      <c r="H40" s="5"/>
      <c r="I40" s="5"/>
      <c r="J40" s="5"/>
    </row>
    <row r="41" spans="1:10" ht="21" customHeight="1" x14ac:dyDescent="0.5">
      <c r="A41" s="2"/>
      <c r="B41" s="8" t="s">
        <v>349</v>
      </c>
      <c r="C41" s="12">
        <v>7586.1119167999996</v>
      </c>
      <c r="D41" s="12">
        <v>9837.5433616999999</v>
      </c>
      <c r="E41" s="12">
        <v>-2251.4314449000003</v>
      </c>
      <c r="F41" s="13">
        <v>-22.886114572723333</v>
      </c>
      <c r="G41" s="5"/>
      <c r="H41" s="5"/>
      <c r="I41" s="5"/>
      <c r="J41" s="5"/>
    </row>
    <row r="42" spans="1:10" ht="21" customHeight="1" thickBot="1" x14ac:dyDescent="0.55000000000000004">
      <c r="A42" s="2"/>
      <c r="B42" s="8" t="s">
        <v>350</v>
      </c>
      <c r="C42" s="12">
        <v>3258.4113934000002</v>
      </c>
      <c r="D42" s="12">
        <v>3178.4057225000001</v>
      </c>
      <c r="E42" s="12">
        <v>80.005670900000041</v>
      </c>
      <c r="F42" s="13">
        <v>2.5171635683147131</v>
      </c>
      <c r="G42" s="5"/>
      <c r="H42" s="5"/>
      <c r="I42" s="5"/>
      <c r="J42" s="5"/>
    </row>
    <row r="43" spans="1:10" ht="21" customHeight="1" thickBot="1" x14ac:dyDescent="0.55000000000000004">
      <c r="A43" s="2"/>
      <c r="B43" s="40" t="s">
        <v>234</v>
      </c>
      <c r="C43" s="41">
        <v>93739.726726599998</v>
      </c>
      <c r="D43" s="41">
        <v>91315.691041900005</v>
      </c>
      <c r="E43" s="41">
        <v>2424.035684699993</v>
      </c>
      <c r="F43" s="42">
        <v>2.6545664354527303</v>
      </c>
      <c r="G43" s="5"/>
      <c r="H43" s="5"/>
      <c r="I43" s="5"/>
      <c r="J43" s="5"/>
    </row>
    <row r="44" spans="1:10" ht="21" customHeight="1" thickBot="1" x14ac:dyDescent="0.55000000000000004">
      <c r="A44" s="2"/>
      <c r="B44" s="40" t="s">
        <v>90</v>
      </c>
      <c r="C44" s="41">
        <v>8487.1316179000005</v>
      </c>
      <c r="D44" s="41">
        <v>8304.4242620999994</v>
      </c>
      <c r="E44" s="41">
        <v>182.7073558000011</v>
      </c>
      <c r="F44" s="42">
        <v>2.2001206830658551</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49442.112521100004</v>
      </c>
      <c r="D47" s="12">
        <v>45630.751220300001</v>
      </c>
      <c r="E47" s="12">
        <v>3811.3613008000029</v>
      </c>
      <c r="F47" s="13">
        <v>8.3526157226717359</v>
      </c>
      <c r="G47" s="5"/>
      <c r="H47" s="5"/>
      <c r="I47" s="5"/>
      <c r="J47" s="5"/>
    </row>
    <row r="48" spans="1:10" ht="21" customHeight="1" x14ac:dyDescent="0.5">
      <c r="A48" s="2"/>
      <c r="B48" s="8" t="s">
        <v>14</v>
      </c>
      <c r="C48" s="12">
        <v>68200.848142200004</v>
      </c>
      <c r="D48" s="12">
        <v>62412.940782199999</v>
      </c>
      <c r="E48" s="12">
        <v>5787.9073600000047</v>
      </c>
      <c r="F48" s="13">
        <v>9.2735693711306428</v>
      </c>
      <c r="G48" s="5"/>
      <c r="H48" s="5"/>
      <c r="I48" s="5"/>
      <c r="J48" s="5"/>
    </row>
    <row r="49" spans="1:10" ht="21" customHeight="1" x14ac:dyDescent="0.5">
      <c r="A49" s="2"/>
      <c r="B49" s="8" t="s">
        <v>315</v>
      </c>
      <c r="C49" s="12">
        <v>45497.874069500001</v>
      </c>
      <c r="D49" s="12">
        <v>42378.726711299998</v>
      </c>
      <c r="E49" s="12">
        <v>3119.1473582000035</v>
      </c>
      <c r="F49" s="13">
        <v>7.3601724267197115</v>
      </c>
      <c r="G49" s="5"/>
      <c r="H49" s="5"/>
      <c r="I49" s="5"/>
      <c r="J49" s="5"/>
    </row>
    <row r="50" spans="1:10" ht="21" customHeight="1" thickBot="1" x14ac:dyDescent="0.55000000000000004">
      <c r="A50" s="2"/>
      <c r="B50" s="129" t="s">
        <v>316</v>
      </c>
      <c r="C50" s="130">
        <v>22702.974072699999</v>
      </c>
      <c r="D50" s="130">
        <v>20034.214070900001</v>
      </c>
      <c r="E50" s="130">
        <v>2668.7600017999976</v>
      </c>
      <c r="F50" s="131">
        <v>13.321011707049749</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357</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1033.6033523999999</v>
      </c>
      <c r="D78" s="88">
        <v>1033.2577907999998</v>
      </c>
      <c r="E78" s="88">
        <v>1066.9413885000004</v>
      </c>
      <c r="F78" s="88">
        <v>1082.4166668999997</v>
      </c>
      <c r="G78" s="88">
        <v>1119.9147164999999</v>
      </c>
      <c r="H78" s="88">
        <v>1131.8103262</v>
      </c>
      <c r="I78" s="88">
        <v>1131.8432977000002</v>
      </c>
      <c r="J78" s="88">
        <v>1170.3890234</v>
      </c>
    </row>
    <row r="79" spans="1:10" ht="21" customHeight="1" x14ac:dyDescent="0.5">
      <c r="A79" s="2"/>
      <c r="B79" s="11" t="s">
        <v>137</v>
      </c>
      <c r="C79" s="88">
        <v>305.66001019999999</v>
      </c>
      <c r="D79" s="88">
        <v>320.25587389999998</v>
      </c>
      <c r="E79" s="88">
        <v>316.21895289999998</v>
      </c>
      <c r="F79" s="88">
        <v>318.66546989999995</v>
      </c>
      <c r="G79" s="88">
        <v>347.14552209999999</v>
      </c>
      <c r="H79" s="88">
        <v>346.42608570000004</v>
      </c>
      <c r="I79" s="88">
        <v>343.1207437999999</v>
      </c>
      <c r="J79" s="88">
        <v>417.16412060000016</v>
      </c>
    </row>
    <row r="80" spans="1:10" ht="21" customHeight="1" x14ac:dyDescent="0.5">
      <c r="A80" s="2"/>
      <c r="B80" s="11" t="s">
        <v>138</v>
      </c>
      <c r="C80" s="88">
        <v>59.466780399999998</v>
      </c>
      <c r="D80" s="88">
        <v>63.429036200000006</v>
      </c>
      <c r="E80" s="88">
        <v>71.468205300000008</v>
      </c>
      <c r="F80" s="88">
        <v>166.40158889999998</v>
      </c>
      <c r="G80" s="88">
        <v>63.2801963</v>
      </c>
      <c r="H80" s="88">
        <v>74.051281799999998</v>
      </c>
      <c r="I80" s="88">
        <v>118.69135659999998</v>
      </c>
      <c r="J80" s="88">
        <v>170.72932910000003</v>
      </c>
    </row>
    <row r="81" spans="1:10" ht="21" customHeight="1" x14ac:dyDescent="0.5">
      <c r="A81" s="2"/>
      <c r="B81" s="11" t="s">
        <v>139</v>
      </c>
      <c r="C81" s="88">
        <v>-29.985119600000001</v>
      </c>
      <c r="D81" s="88">
        <v>-16.489025699999988</v>
      </c>
      <c r="E81" s="88">
        <v>-38.052183200000016</v>
      </c>
      <c r="F81" s="88">
        <v>-36.942372999999989</v>
      </c>
      <c r="G81" s="88">
        <v>-37.231854200000001</v>
      </c>
      <c r="H81" s="88">
        <v>-16.804197699999989</v>
      </c>
      <c r="I81" s="88">
        <v>-30.016319400000015</v>
      </c>
      <c r="J81" s="88">
        <v>-45.9987256</v>
      </c>
    </row>
    <row r="82" spans="1:10" ht="21" customHeight="1" x14ac:dyDescent="0.5">
      <c r="A82" s="2"/>
      <c r="B82" s="37" t="s">
        <v>94</v>
      </c>
      <c r="C82" s="38">
        <v>1368.7450234</v>
      </c>
      <c r="D82" s="38">
        <v>1400.4536752000001</v>
      </c>
      <c r="E82" s="38">
        <v>1416.5763634999994</v>
      </c>
      <c r="F82" s="38">
        <v>1530.5413527000001</v>
      </c>
      <c r="G82" s="38">
        <v>1493.1085806999999</v>
      </c>
      <c r="H82" s="38">
        <v>1535.4834959999998</v>
      </c>
      <c r="I82" s="38">
        <v>1563.6390787</v>
      </c>
      <c r="J82" s="38">
        <v>1712.2837475000006</v>
      </c>
    </row>
    <row r="83" spans="1:10" ht="21" customHeight="1" x14ac:dyDescent="0.5">
      <c r="A83" s="2"/>
      <c r="B83" s="11" t="s">
        <v>141</v>
      </c>
      <c r="C83" s="88">
        <v>-566.29014490000009</v>
      </c>
      <c r="D83" s="88">
        <v>-579.78558789999988</v>
      </c>
      <c r="E83" s="88">
        <v>-606.39713630000006</v>
      </c>
      <c r="F83" s="88">
        <v>-674.10835799999995</v>
      </c>
      <c r="G83" s="88">
        <v>-622.67094130000009</v>
      </c>
      <c r="H83" s="88">
        <v>-630.20280799999978</v>
      </c>
      <c r="I83" s="88">
        <v>-642.08946609999998</v>
      </c>
      <c r="J83" s="88">
        <v>-724.69697190000011</v>
      </c>
    </row>
    <row r="84" spans="1:10" ht="21" customHeight="1" x14ac:dyDescent="0.5">
      <c r="A84" s="2"/>
      <c r="B84" s="11" t="s">
        <v>142</v>
      </c>
      <c r="C84" s="88">
        <v>-12.4297495</v>
      </c>
      <c r="D84" s="88">
        <v>-14.738555000000002</v>
      </c>
      <c r="E84" s="88">
        <v>-12.795279699999998</v>
      </c>
      <c r="F84" s="88">
        <v>-16.261034199999997</v>
      </c>
      <c r="G84" s="88">
        <v>-30.800760700000001</v>
      </c>
      <c r="H84" s="88">
        <v>-34.570488600000004</v>
      </c>
      <c r="I84" s="88">
        <v>-18.818658400000004</v>
      </c>
      <c r="J84" s="88">
        <v>-25.781668499999995</v>
      </c>
    </row>
    <row r="85" spans="1:10" ht="21" customHeight="1" x14ac:dyDescent="0.5">
      <c r="A85" s="2"/>
      <c r="B85" s="37" t="s">
        <v>95</v>
      </c>
      <c r="C85" s="38">
        <v>790.02512899999999</v>
      </c>
      <c r="D85" s="38">
        <v>805.92953230000001</v>
      </c>
      <c r="E85" s="38">
        <v>797.3839475000002</v>
      </c>
      <c r="F85" s="38">
        <v>840.17196049999984</v>
      </c>
      <c r="G85" s="38">
        <v>839.63687870000001</v>
      </c>
      <c r="H85" s="38">
        <v>870.71019940000008</v>
      </c>
      <c r="I85" s="38">
        <v>902.73095419999981</v>
      </c>
      <c r="J85" s="38">
        <v>961.80510709999999</v>
      </c>
    </row>
    <row r="86" spans="1:10" ht="21" customHeight="1" x14ac:dyDescent="0.5">
      <c r="A86" s="2"/>
      <c r="B86" s="11" t="s">
        <v>143</v>
      </c>
      <c r="C86" s="88">
        <v>-314.65397159999998</v>
      </c>
      <c r="D86" s="88">
        <v>-300.75994409999998</v>
      </c>
      <c r="E86" s="88">
        <v>-283.95468370000003</v>
      </c>
      <c r="F86" s="88">
        <v>-263.52229560000001</v>
      </c>
      <c r="G86" s="88">
        <v>-301.69846260000003</v>
      </c>
      <c r="H86" s="88">
        <v>-308.58628929999992</v>
      </c>
      <c r="I86" s="88">
        <v>-326.08143380000001</v>
      </c>
      <c r="J86" s="88">
        <v>-302.37183219999997</v>
      </c>
    </row>
    <row r="87" spans="1:10" ht="21" customHeight="1" x14ac:dyDescent="0.5">
      <c r="A87" s="2"/>
      <c r="B87" s="11" t="s">
        <v>144</v>
      </c>
      <c r="C87" s="88">
        <v>0</v>
      </c>
      <c r="D87" s="88">
        <v>0</v>
      </c>
      <c r="E87" s="88">
        <v>0</v>
      </c>
      <c r="F87" s="88">
        <v>0</v>
      </c>
      <c r="G87" s="88">
        <v>0</v>
      </c>
      <c r="H87" s="88">
        <v>0</v>
      </c>
      <c r="I87" s="88">
        <v>0</v>
      </c>
      <c r="J87" s="88">
        <v>0</v>
      </c>
    </row>
    <row r="88" spans="1:10" ht="21" customHeight="1" x14ac:dyDescent="0.5">
      <c r="A88" s="2"/>
      <c r="B88" s="37" t="s">
        <v>96</v>
      </c>
      <c r="C88" s="38">
        <v>475.37115740000002</v>
      </c>
      <c r="D88" s="38">
        <v>505.16958820000002</v>
      </c>
      <c r="E88" s="38">
        <v>513.42926379999994</v>
      </c>
      <c r="F88" s="38">
        <v>576.64966480000021</v>
      </c>
      <c r="G88" s="38">
        <v>537.93841620000001</v>
      </c>
      <c r="H88" s="38">
        <v>562.12390999999991</v>
      </c>
      <c r="I88" s="38">
        <v>576.64952040000003</v>
      </c>
      <c r="J88" s="38">
        <v>659.43327490000024</v>
      </c>
    </row>
    <row r="89" spans="1:10" ht="21" customHeight="1" x14ac:dyDescent="0.5">
      <c r="A89" s="2"/>
      <c r="B89" s="11" t="s">
        <v>145</v>
      </c>
      <c r="C89" s="88">
        <v>-124.2511227</v>
      </c>
      <c r="D89" s="88">
        <v>-137.44585060000003</v>
      </c>
      <c r="E89" s="88">
        <v>-135.3206874</v>
      </c>
      <c r="F89" s="88">
        <v>-147.47691589999994</v>
      </c>
      <c r="G89" s="88">
        <v>-146.13539059999999</v>
      </c>
      <c r="H89" s="88">
        <v>-152.7434887</v>
      </c>
      <c r="I89" s="88">
        <v>-157.33508240000003</v>
      </c>
      <c r="J89" s="88">
        <v>-170.98882409999999</v>
      </c>
    </row>
    <row r="90" spans="1:10" ht="21" customHeight="1" x14ac:dyDescent="0.5">
      <c r="A90" s="2"/>
      <c r="B90" s="37" t="s">
        <v>146</v>
      </c>
      <c r="C90" s="38">
        <v>351.12003470000002</v>
      </c>
      <c r="D90" s="38">
        <v>367.72373759999994</v>
      </c>
      <c r="E90" s="38">
        <v>378.10857639999995</v>
      </c>
      <c r="F90" s="38">
        <v>429.17274889999999</v>
      </c>
      <c r="G90" s="38">
        <v>391.80302560000001</v>
      </c>
      <c r="H90" s="38">
        <v>409.38042130000002</v>
      </c>
      <c r="I90" s="38">
        <v>419.31443799999988</v>
      </c>
      <c r="J90" s="38">
        <v>488.44445080000014</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351.12003470000002</v>
      </c>
      <c r="D92" s="38">
        <v>367.72373759999994</v>
      </c>
      <c r="E92" s="38">
        <v>378.10857639999995</v>
      </c>
      <c r="F92" s="38">
        <v>429.17274889999999</v>
      </c>
      <c r="G92" s="38">
        <v>391.80302560000001</v>
      </c>
      <c r="H92" s="38">
        <v>409.38042130000002</v>
      </c>
      <c r="I92" s="38">
        <v>419.31443799999988</v>
      </c>
      <c r="J92" s="38">
        <v>488.44445080000014</v>
      </c>
    </row>
    <row r="93" spans="1:10" ht="21" customHeight="1" thickBot="1" x14ac:dyDescent="0.55000000000000004">
      <c r="A93" s="2"/>
      <c r="B93" s="11" t="s">
        <v>149</v>
      </c>
      <c r="C93" s="88">
        <v>-0.97774190000000005</v>
      </c>
      <c r="D93" s="88">
        <v>-0.92899069999999995</v>
      </c>
      <c r="E93" s="88">
        <v>-0.98751270000000013</v>
      </c>
      <c r="F93" s="88">
        <v>-1.3483195999999995</v>
      </c>
      <c r="G93" s="88">
        <v>-1.1021665</v>
      </c>
      <c r="H93" s="88">
        <v>-0.9970384000000001</v>
      </c>
      <c r="I93" s="88">
        <v>-0.90926139999999966</v>
      </c>
      <c r="J93" s="88">
        <v>-1.2313037000000002</v>
      </c>
    </row>
    <row r="94" spans="1:10" ht="21" customHeight="1" thickBot="1" x14ac:dyDescent="0.55000000000000004">
      <c r="A94" s="2"/>
      <c r="B94" s="40" t="s">
        <v>105</v>
      </c>
      <c r="C94" s="41">
        <v>350.14229280000001</v>
      </c>
      <c r="D94" s="41">
        <v>366.79474690000001</v>
      </c>
      <c r="E94" s="41">
        <v>377.12106369999992</v>
      </c>
      <c r="F94" s="41">
        <v>427.82442930000002</v>
      </c>
      <c r="G94" s="41">
        <v>390.7008591</v>
      </c>
      <c r="H94" s="41">
        <v>408.38338290000002</v>
      </c>
      <c r="I94" s="41">
        <v>418.40517659999989</v>
      </c>
      <c r="J94" s="41">
        <v>487.21314710000001</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43038.894117700002</v>
      </c>
      <c r="D102" s="12">
        <v>43363.867820599997</v>
      </c>
      <c r="E102" s="12">
        <v>45701.445811099999</v>
      </c>
      <c r="F102" s="12">
        <v>45977.218395000004</v>
      </c>
      <c r="G102" s="12">
        <v>45352.546956600003</v>
      </c>
      <c r="H102" s="12">
        <v>45092.687110400002</v>
      </c>
      <c r="I102" s="12">
        <v>45436.947449200001</v>
      </c>
      <c r="J102" s="12">
        <v>48083.311255699999</v>
      </c>
    </row>
    <row r="103" spans="1:10" ht="21" customHeight="1" x14ac:dyDescent="0.5">
      <c r="A103" s="2"/>
      <c r="B103" s="8" t="s">
        <v>343</v>
      </c>
      <c r="C103" s="12">
        <v>8450.0448594999998</v>
      </c>
      <c r="D103" s="12">
        <v>8924.0178895000008</v>
      </c>
      <c r="E103" s="12">
        <v>11521.030795799999</v>
      </c>
      <c r="F103" s="12">
        <v>11168.779467099999</v>
      </c>
      <c r="G103" s="12">
        <v>11483.1717727</v>
      </c>
      <c r="H103" s="12">
        <v>11264.6881964</v>
      </c>
      <c r="I103" s="12">
        <v>14582.0800853</v>
      </c>
      <c r="J103" s="12">
        <v>11568.6728938</v>
      </c>
    </row>
    <row r="104" spans="1:10" ht="21" customHeight="1" x14ac:dyDescent="0.5">
      <c r="A104" s="2"/>
      <c r="B104" s="8" t="s">
        <v>344</v>
      </c>
      <c r="C104" s="12">
        <v>26386.8866696</v>
      </c>
      <c r="D104" s="12">
        <v>28012.135148900001</v>
      </c>
      <c r="E104" s="12">
        <v>26297.6345463</v>
      </c>
      <c r="F104" s="12">
        <v>30708.3147832</v>
      </c>
      <c r="G104" s="12">
        <v>28598.4351078</v>
      </c>
      <c r="H104" s="12">
        <v>27996.176779500001</v>
      </c>
      <c r="I104" s="12">
        <v>29572.493704199998</v>
      </c>
      <c r="J104" s="12">
        <v>32066.418946000002</v>
      </c>
    </row>
    <row r="105" spans="1:10" ht="21" customHeight="1" x14ac:dyDescent="0.5">
      <c r="A105" s="2"/>
      <c r="B105" s="8" t="s">
        <v>345</v>
      </c>
      <c r="C105" s="12">
        <v>5448.6437409999999</v>
      </c>
      <c r="D105" s="12">
        <v>5699.5822152000001</v>
      </c>
      <c r="E105" s="12">
        <v>6060.6159465999999</v>
      </c>
      <c r="F105" s="12">
        <v>5903.0839470000001</v>
      </c>
      <c r="G105" s="12">
        <v>4617.0155667999998</v>
      </c>
      <c r="H105" s="12">
        <v>4326.4397212000003</v>
      </c>
      <c r="I105" s="12">
        <v>4554.2199338</v>
      </c>
      <c r="J105" s="12">
        <v>4730.8874598000002</v>
      </c>
    </row>
    <row r="106" spans="1:10" ht="21" customHeight="1" thickBot="1" x14ac:dyDescent="0.55000000000000004">
      <c r="A106" s="2"/>
      <c r="B106" s="8" t="s">
        <v>346</v>
      </c>
      <c r="C106" s="12">
        <v>5639.7353879000002</v>
      </c>
      <c r="D106" s="12">
        <v>5838.3933840999998</v>
      </c>
      <c r="E106" s="12">
        <v>5574.9877237000001</v>
      </c>
      <c r="F106" s="12">
        <v>5862.7187121999996</v>
      </c>
      <c r="G106" s="12">
        <v>5635.4473920999999</v>
      </c>
      <c r="H106" s="12">
        <v>5641.6747752000001</v>
      </c>
      <c r="I106" s="12">
        <v>5269.4559596999998</v>
      </c>
      <c r="J106" s="12">
        <v>5777.5677888</v>
      </c>
    </row>
    <row r="107" spans="1:10" ht="21" customHeight="1" thickBot="1" x14ac:dyDescent="0.55000000000000004">
      <c r="A107" s="2"/>
      <c r="B107" s="40" t="s">
        <v>86</v>
      </c>
      <c r="C107" s="41">
        <v>88964.204775699996</v>
      </c>
      <c r="D107" s="41">
        <v>91837.996458299996</v>
      </c>
      <c r="E107" s="41">
        <v>95155.714823500006</v>
      </c>
      <c r="F107" s="41">
        <v>99620.115304499996</v>
      </c>
      <c r="G107" s="41">
        <v>95686.616796000002</v>
      </c>
      <c r="H107" s="41">
        <v>94321.666582699996</v>
      </c>
      <c r="I107" s="41">
        <v>99415.197132200003</v>
      </c>
      <c r="J107" s="41">
        <v>102226.85834409999</v>
      </c>
    </row>
    <row r="108" spans="1:10" ht="21" customHeight="1" x14ac:dyDescent="0.5">
      <c r="A108" s="2"/>
      <c r="B108" s="8" t="s">
        <v>88</v>
      </c>
      <c r="C108" s="12">
        <v>47965.597354099998</v>
      </c>
      <c r="D108" s="12">
        <v>49982.813776399998</v>
      </c>
      <c r="E108" s="12">
        <v>49682.103293499997</v>
      </c>
      <c r="F108" s="12">
        <v>50856.966178900002</v>
      </c>
      <c r="G108" s="12">
        <v>51220.893236600001</v>
      </c>
      <c r="H108" s="12">
        <v>50769.583945400002</v>
      </c>
      <c r="I108" s="12">
        <v>51805.179943900002</v>
      </c>
      <c r="J108" s="12">
        <v>55594.629763099998</v>
      </c>
    </row>
    <row r="109" spans="1:10" ht="21" customHeight="1" x14ac:dyDescent="0.5">
      <c r="A109" s="2"/>
      <c r="B109" s="8" t="s">
        <v>347</v>
      </c>
      <c r="C109" s="12">
        <v>12368.186803000001</v>
      </c>
      <c r="D109" s="12">
        <v>13781.900798500001</v>
      </c>
      <c r="E109" s="12">
        <v>14926.6163027</v>
      </c>
      <c r="F109" s="12">
        <v>17613.938990499999</v>
      </c>
      <c r="G109" s="12">
        <v>15547.5150433</v>
      </c>
      <c r="H109" s="12">
        <v>14981.0034763</v>
      </c>
      <c r="I109" s="12">
        <v>17062.3981652</v>
      </c>
      <c r="J109" s="12">
        <v>17984.360486599999</v>
      </c>
    </row>
    <row r="110" spans="1:10" ht="21" customHeight="1" x14ac:dyDescent="0.5">
      <c r="A110" s="2"/>
      <c r="B110" s="8" t="s">
        <v>348</v>
      </c>
      <c r="C110" s="12">
        <v>7660.9147144999997</v>
      </c>
      <c r="D110" s="12">
        <v>8033.3482406000003</v>
      </c>
      <c r="E110" s="12">
        <v>9213.2566471999999</v>
      </c>
      <c r="F110" s="12">
        <v>9828.8367882999992</v>
      </c>
      <c r="G110" s="12">
        <v>8680.6494435000004</v>
      </c>
      <c r="H110" s="12">
        <v>9715.2339804999992</v>
      </c>
      <c r="I110" s="12">
        <v>9660.0550746000008</v>
      </c>
      <c r="J110" s="12">
        <v>9316.2131666999994</v>
      </c>
    </row>
    <row r="111" spans="1:10" ht="21" customHeight="1" x14ac:dyDescent="0.5">
      <c r="A111" s="2"/>
      <c r="B111" s="8" t="s">
        <v>349</v>
      </c>
      <c r="C111" s="12">
        <v>9519.5037764000008</v>
      </c>
      <c r="D111" s="12">
        <v>8700.7157427999991</v>
      </c>
      <c r="E111" s="12">
        <v>9444.4651711999995</v>
      </c>
      <c r="F111" s="12">
        <v>9837.5433616999999</v>
      </c>
      <c r="G111" s="12">
        <v>8632.4318249000007</v>
      </c>
      <c r="H111" s="12">
        <v>7716.4897252000001</v>
      </c>
      <c r="I111" s="12">
        <v>9252.2020099000001</v>
      </c>
      <c r="J111" s="12">
        <v>7586.1119167999996</v>
      </c>
    </row>
    <row r="112" spans="1:10" ht="21" customHeight="1" thickBot="1" x14ac:dyDescent="0.55000000000000004">
      <c r="A112" s="2"/>
      <c r="B112" s="8" t="s">
        <v>350</v>
      </c>
      <c r="C112" s="12">
        <v>3065.6871861</v>
      </c>
      <c r="D112" s="12">
        <v>3163.1766355999998</v>
      </c>
      <c r="E112" s="12">
        <v>3049.1357637999999</v>
      </c>
      <c r="F112" s="12">
        <v>3178.4057225000001</v>
      </c>
      <c r="G112" s="12">
        <v>3146.7240089000002</v>
      </c>
      <c r="H112" s="12">
        <v>2871.0970563000001</v>
      </c>
      <c r="I112" s="12">
        <v>2960.0997255000002</v>
      </c>
      <c r="J112" s="12">
        <v>3258.4113934000002</v>
      </c>
    </row>
    <row r="113" spans="1:10" ht="21" customHeight="1" thickBot="1" x14ac:dyDescent="0.55000000000000004">
      <c r="A113" s="2"/>
      <c r="B113" s="40" t="s">
        <v>234</v>
      </c>
      <c r="C113" s="41">
        <v>80579.889834100002</v>
      </c>
      <c r="D113" s="41">
        <v>83661.955193899994</v>
      </c>
      <c r="E113" s="41">
        <v>86315.577178399995</v>
      </c>
      <c r="F113" s="41">
        <v>91315.691041900005</v>
      </c>
      <c r="G113" s="41">
        <v>87228.213557199997</v>
      </c>
      <c r="H113" s="41">
        <v>86053.408183699998</v>
      </c>
      <c r="I113" s="41">
        <v>90739.934919099993</v>
      </c>
      <c r="J113" s="41">
        <v>93739.726726599998</v>
      </c>
    </row>
    <row r="114" spans="1:10" ht="21" customHeight="1" thickBot="1" x14ac:dyDescent="0.55000000000000004">
      <c r="A114" s="2"/>
      <c r="B114" s="40" t="s">
        <v>90</v>
      </c>
      <c r="C114" s="41">
        <v>8384.3149434999996</v>
      </c>
      <c r="D114" s="41">
        <v>8176.0412646000004</v>
      </c>
      <c r="E114" s="41">
        <v>8840.1376455000009</v>
      </c>
      <c r="F114" s="41">
        <v>8304.4242620999994</v>
      </c>
      <c r="G114" s="41">
        <v>8458.4032401000004</v>
      </c>
      <c r="H114" s="41">
        <v>8268.2584004</v>
      </c>
      <c r="I114" s="41">
        <v>8675.2622145000005</v>
      </c>
      <c r="J114" s="41">
        <v>8487.1316179000005</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43723.3242245</v>
      </c>
      <c r="D117" s="12">
        <v>43827.539350400002</v>
      </c>
      <c r="E117" s="12">
        <v>44941.849356400002</v>
      </c>
      <c r="F117" s="12">
        <v>45630.751220300001</v>
      </c>
      <c r="G117" s="12">
        <v>46589.2606352</v>
      </c>
      <c r="H117" s="12">
        <v>46488.324480499999</v>
      </c>
      <c r="I117" s="12">
        <v>46871.781982100001</v>
      </c>
      <c r="J117" s="12">
        <v>49442.112521100004</v>
      </c>
    </row>
    <row r="118" spans="1:10" ht="21" customHeight="1" x14ac:dyDescent="0.5">
      <c r="A118" s="2"/>
      <c r="B118" s="8" t="s">
        <v>14</v>
      </c>
      <c r="C118" s="12">
        <v>58238.836771100003</v>
      </c>
      <c r="D118" s="12">
        <v>59603.460240900007</v>
      </c>
      <c r="E118" s="12">
        <v>59849.284278799998</v>
      </c>
      <c r="F118" s="12">
        <v>62412.940782199999</v>
      </c>
      <c r="G118" s="12">
        <v>64230.403423399999</v>
      </c>
      <c r="H118" s="12">
        <v>65390.331882699997</v>
      </c>
      <c r="I118" s="12">
        <v>65838.138888899994</v>
      </c>
      <c r="J118" s="12">
        <v>68200.848142200004</v>
      </c>
    </row>
    <row r="119" spans="1:10" ht="21" customHeight="1" x14ac:dyDescent="0.5">
      <c r="A119" s="2"/>
      <c r="B119" s="8" t="s">
        <v>315</v>
      </c>
      <c r="C119" s="12">
        <v>41883.594993300001</v>
      </c>
      <c r="D119" s="12">
        <v>41512.832088000003</v>
      </c>
      <c r="E119" s="12">
        <v>40590.350031900001</v>
      </c>
      <c r="F119" s="12">
        <v>42378.726711299998</v>
      </c>
      <c r="G119" s="12">
        <v>43060.7051871</v>
      </c>
      <c r="H119" s="12">
        <v>43286.176970599998</v>
      </c>
      <c r="I119" s="12">
        <v>42935.606981199999</v>
      </c>
      <c r="J119" s="12">
        <v>45497.874069500001</v>
      </c>
    </row>
    <row r="120" spans="1:10" ht="21" customHeight="1" thickBot="1" x14ac:dyDescent="0.55000000000000004">
      <c r="A120" s="2"/>
      <c r="B120" s="129" t="s">
        <v>316</v>
      </c>
      <c r="C120" s="130">
        <v>16355.2417778</v>
      </c>
      <c r="D120" s="130">
        <v>18090.628152900001</v>
      </c>
      <c r="E120" s="130">
        <v>19258.9342469</v>
      </c>
      <c r="F120" s="130">
        <v>20034.214070900001</v>
      </c>
      <c r="G120" s="130">
        <v>21169.698236299999</v>
      </c>
      <c r="H120" s="130">
        <v>22104.154912099999</v>
      </c>
      <c r="I120" s="130">
        <v>22902.531907699999</v>
      </c>
      <c r="J120" s="130">
        <v>22702.974072699999</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357</v>
      </c>
      <c r="C3" s="5"/>
      <c r="D3" s="5"/>
      <c r="E3" s="5"/>
      <c r="F3" s="5"/>
      <c r="G3" s="5"/>
      <c r="H3" s="5"/>
      <c r="I3" s="5"/>
      <c r="J3" s="5"/>
    </row>
    <row r="4" spans="1:10" ht="21" customHeight="1" x14ac:dyDescent="0.5">
      <c r="A4" s="2"/>
      <c r="B4" s="33" t="s">
        <v>334</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98649.036281499997</v>
      </c>
      <c r="D8" s="88">
        <v>91332.862237099995</v>
      </c>
      <c r="E8" s="88">
        <v>7316.1740444000025</v>
      </c>
      <c r="F8" s="123">
        <v>8.0104508554732732</v>
      </c>
      <c r="G8" s="5"/>
      <c r="H8" s="5"/>
      <c r="I8" s="5"/>
      <c r="J8" s="5"/>
    </row>
    <row r="9" spans="1:10" ht="21" customHeight="1" x14ac:dyDescent="0.5">
      <c r="A9" s="2"/>
      <c r="B9" s="11" t="s">
        <v>137</v>
      </c>
      <c r="C9" s="88">
        <v>31493.8257677</v>
      </c>
      <c r="D9" s="88">
        <v>27311.791737299998</v>
      </c>
      <c r="E9" s="88">
        <v>4182.0340304000019</v>
      </c>
      <c r="F9" s="123">
        <v>15.312192149915065</v>
      </c>
      <c r="G9" s="5"/>
      <c r="H9" s="5"/>
      <c r="I9" s="5"/>
      <c r="J9" s="5"/>
    </row>
    <row r="10" spans="1:10" ht="21" customHeight="1" x14ac:dyDescent="0.5">
      <c r="A10" s="2"/>
      <c r="B10" s="11" t="s">
        <v>138</v>
      </c>
      <c r="C10" s="88">
        <v>9244.4189282000007</v>
      </c>
      <c r="D10" s="88">
        <v>7815.0006643999996</v>
      </c>
      <c r="E10" s="88">
        <v>1429.4182638000011</v>
      </c>
      <c r="F10" s="123">
        <v>18.290699197397256</v>
      </c>
      <c r="G10" s="5"/>
      <c r="H10" s="5"/>
      <c r="I10" s="5"/>
      <c r="J10" s="5"/>
    </row>
    <row r="11" spans="1:10" ht="21" customHeight="1" x14ac:dyDescent="0.5">
      <c r="A11" s="2"/>
      <c r="B11" s="11" t="s">
        <v>139</v>
      </c>
      <c r="C11" s="88">
        <v>-2817.2014694999998</v>
      </c>
      <c r="D11" s="88">
        <v>-2631.2873343000001</v>
      </c>
      <c r="E11" s="88">
        <v>-185.91413519999969</v>
      </c>
      <c r="F11" s="123">
        <v>7.0655200888373644</v>
      </c>
      <c r="G11" s="5"/>
      <c r="H11" s="5"/>
      <c r="I11" s="5"/>
      <c r="J11" s="5"/>
    </row>
    <row r="12" spans="1:10" ht="21" customHeight="1" x14ac:dyDescent="0.5">
      <c r="A12" s="2"/>
      <c r="B12" s="37" t="s">
        <v>94</v>
      </c>
      <c r="C12" s="38">
        <v>136570.07950789999</v>
      </c>
      <c r="D12" s="38">
        <v>123828.3673045</v>
      </c>
      <c r="E12" s="38">
        <v>12741.712203399991</v>
      </c>
      <c r="F12" s="39">
        <v>10.289816849532949</v>
      </c>
      <c r="G12" s="5"/>
      <c r="H12" s="5"/>
      <c r="I12" s="5"/>
      <c r="J12" s="5"/>
    </row>
    <row r="13" spans="1:10" ht="21" customHeight="1" x14ac:dyDescent="0.5">
      <c r="A13" s="2"/>
      <c r="B13" s="11" t="s">
        <v>141</v>
      </c>
      <c r="C13" s="88">
        <v>-56747.776069899999</v>
      </c>
      <c r="D13" s="88">
        <v>-52565.248253000005</v>
      </c>
      <c r="E13" s="88">
        <v>-4182.5278168999939</v>
      </c>
      <c r="F13" s="123">
        <v>7.9568307121260267</v>
      </c>
      <c r="G13" s="5"/>
      <c r="H13" s="5"/>
      <c r="I13" s="5"/>
      <c r="J13" s="5"/>
    </row>
    <row r="14" spans="1:10" ht="21" customHeight="1" x14ac:dyDescent="0.5">
      <c r="A14" s="2"/>
      <c r="B14" s="11" t="s">
        <v>142</v>
      </c>
      <c r="C14" s="88">
        <v>-2382.2335398999999</v>
      </c>
      <c r="D14" s="88">
        <v>-1217.9526421999999</v>
      </c>
      <c r="E14" s="88">
        <v>-1164.2808977</v>
      </c>
      <c r="F14" s="123">
        <v>95.593281492205463</v>
      </c>
      <c r="G14" s="5"/>
      <c r="H14" s="5"/>
      <c r="I14" s="5"/>
      <c r="J14" s="5"/>
    </row>
    <row r="15" spans="1:10" ht="21" customHeight="1" x14ac:dyDescent="0.5">
      <c r="A15" s="2"/>
      <c r="B15" s="37" t="s">
        <v>95</v>
      </c>
      <c r="C15" s="38">
        <v>77440.069898100002</v>
      </c>
      <c r="D15" s="38">
        <v>70045.1664093</v>
      </c>
      <c r="E15" s="38">
        <v>7394.9034888000024</v>
      </c>
      <c r="F15" s="39">
        <v>10.557335884661656</v>
      </c>
      <c r="G15" s="5"/>
      <c r="H15" s="5"/>
      <c r="I15" s="5"/>
      <c r="J15" s="5"/>
    </row>
    <row r="16" spans="1:10" ht="21" customHeight="1" x14ac:dyDescent="0.5">
      <c r="A16" s="2"/>
      <c r="B16" s="11" t="s">
        <v>143</v>
      </c>
      <c r="C16" s="88">
        <v>-26833.872578400002</v>
      </c>
      <c r="D16" s="88">
        <v>-25190.852007900001</v>
      </c>
      <c r="E16" s="88">
        <v>-1643.0205705000008</v>
      </c>
      <c r="F16" s="123">
        <v>6.5222905917780771</v>
      </c>
      <c r="G16" s="5"/>
      <c r="H16" s="5"/>
      <c r="I16" s="5"/>
      <c r="J16" s="5"/>
    </row>
    <row r="17" spans="1:10" ht="21" customHeight="1" x14ac:dyDescent="0.5">
      <c r="A17" s="2"/>
      <c r="B17" s="11" t="s">
        <v>144</v>
      </c>
      <c r="C17" s="88">
        <v>0</v>
      </c>
      <c r="D17" s="88">
        <v>0</v>
      </c>
      <c r="E17" s="88">
        <v>0</v>
      </c>
      <c r="F17" s="123" t="s">
        <v>140</v>
      </c>
      <c r="G17" s="5"/>
      <c r="H17" s="5"/>
      <c r="I17" s="5"/>
      <c r="J17" s="5"/>
    </row>
    <row r="18" spans="1:10" ht="21" customHeight="1" x14ac:dyDescent="0.5">
      <c r="A18" s="2"/>
      <c r="B18" s="37" t="s">
        <v>96</v>
      </c>
      <c r="C18" s="38">
        <v>50606.197319699997</v>
      </c>
      <c r="D18" s="38">
        <v>44854.314401399999</v>
      </c>
      <c r="E18" s="38">
        <v>5751.882918299998</v>
      </c>
      <c r="F18" s="39">
        <v>12.823477507261751</v>
      </c>
      <c r="G18" s="5"/>
      <c r="H18" s="5"/>
      <c r="I18" s="5"/>
      <c r="J18" s="5"/>
    </row>
    <row r="19" spans="1:10" ht="21" customHeight="1" x14ac:dyDescent="0.5">
      <c r="A19" s="2"/>
      <c r="B19" s="11" t="s">
        <v>145</v>
      </c>
      <c r="C19" s="88">
        <v>-13586.6336448</v>
      </c>
      <c r="D19" s="88">
        <v>-11794.986403299999</v>
      </c>
      <c r="E19" s="88">
        <v>-1791.6472415000007</v>
      </c>
      <c r="F19" s="123">
        <v>15.189905102380907</v>
      </c>
      <c r="G19" s="5"/>
      <c r="H19" s="5"/>
      <c r="I19" s="5"/>
      <c r="J19" s="5"/>
    </row>
    <row r="20" spans="1:10" ht="21" customHeight="1" x14ac:dyDescent="0.5">
      <c r="A20" s="2"/>
      <c r="B20" s="37" t="s">
        <v>146</v>
      </c>
      <c r="C20" s="38">
        <v>37019.563674899997</v>
      </c>
      <c r="D20" s="38">
        <v>33059.327998100001</v>
      </c>
      <c r="E20" s="38">
        <v>3960.2356767999954</v>
      </c>
      <c r="F20" s="39">
        <v>11.979177789178291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37019.563674899997</v>
      </c>
      <c r="D22" s="38">
        <v>33059.327998100001</v>
      </c>
      <c r="E22" s="38">
        <v>3960.2356767999954</v>
      </c>
      <c r="F22" s="39">
        <v>11.979177789178291</v>
      </c>
      <c r="G22" s="5"/>
      <c r="H22" s="5"/>
      <c r="I22" s="5"/>
      <c r="J22" s="5"/>
    </row>
    <row r="23" spans="1:10" ht="21" customHeight="1" thickBot="1" x14ac:dyDescent="0.55000000000000004">
      <c r="A23" s="2"/>
      <c r="B23" s="11" t="s">
        <v>149</v>
      </c>
      <c r="C23" s="88">
        <v>-91.843025900000001</v>
      </c>
      <c r="D23" s="88">
        <v>-91.903572600000004</v>
      </c>
      <c r="E23" s="88">
        <v>6.0546700000003284E-2</v>
      </c>
      <c r="F23" s="123">
        <v>-6.5880681552528977E-2</v>
      </c>
      <c r="G23" s="5"/>
      <c r="H23" s="5"/>
      <c r="I23" s="5"/>
      <c r="J23" s="5"/>
    </row>
    <row r="24" spans="1:10" ht="21" customHeight="1" thickBot="1" x14ac:dyDescent="0.55000000000000004">
      <c r="A24" s="2"/>
      <c r="B24" s="40" t="s">
        <v>105</v>
      </c>
      <c r="C24" s="41">
        <v>36927.720649000003</v>
      </c>
      <c r="D24" s="41">
        <v>32967.424425500001</v>
      </c>
      <c r="E24" s="41">
        <v>3960.2962235000014</v>
      </c>
      <c r="F24" s="42">
        <v>12.012755902268024</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1015593.341615</v>
      </c>
      <c r="D32" s="12">
        <v>971109.42752559995</v>
      </c>
      <c r="E32" s="12">
        <v>44483.914089400088</v>
      </c>
      <c r="F32" s="13">
        <v>4.5807313602902306</v>
      </c>
      <c r="G32" s="5"/>
      <c r="H32" s="5"/>
      <c r="I32" s="5"/>
      <c r="J32" s="5"/>
    </row>
    <row r="33" spans="1:10" ht="21" customHeight="1" x14ac:dyDescent="0.5">
      <c r="A33" s="2"/>
      <c r="B33" s="8" t="s">
        <v>343</v>
      </c>
      <c r="C33" s="12">
        <v>244348.1294341</v>
      </c>
      <c r="D33" s="12">
        <v>235901.7664165</v>
      </c>
      <c r="E33" s="12">
        <v>8446.3630176000006</v>
      </c>
      <c r="F33" s="13">
        <v>3.5804577243764228</v>
      </c>
      <c r="G33" s="5"/>
      <c r="H33" s="5"/>
      <c r="I33" s="5"/>
      <c r="J33" s="5"/>
    </row>
    <row r="34" spans="1:10" ht="21" customHeight="1" x14ac:dyDescent="0.5">
      <c r="A34" s="2"/>
      <c r="B34" s="8" t="s">
        <v>344</v>
      </c>
      <c r="C34" s="12">
        <v>677291.9900926</v>
      </c>
      <c r="D34" s="12">
        <v>648606.74547530001</v>
      </c>
      <c r="E34" s="12">
        <v>28685.244617299992</v>
      </c>
      <c r="F34" s="13">
        <v>4.4225942479644429</v>
      </c>
      <c r="G34" s="5"/>
      <c r="H34" s="5"/>
      <c r="I34" s="5"/>
      <c r="J34" s="5"/>
    </row>
    <row r="35" spans="1:10" ht="21" customHeight="1" x14ac:dyDescent="0.5">
      <c r="A35" s="2"/>
      <c r="B35" s="8" t="s">
        <v>345</v>
      </c>
      <c r="C35" s="12">
        <v>99923.605060999995</v>
      </c>
      <c r="D35" s="12">
        <v>124682.1941943</v>
      </c>
      <c r="E35" s="12">
        <v>-24758.589133300004</v>
      </c>
      <c r="F35" s="13">
        <v>-19.857357574825127</v>
      </c>
      <c r="G35" s="5"/>
      <c r="H35" s="5"/>
      <c r="I35" s="5"/>
      <c r="J35" s="5"/>
    </row>
    <row r="36" spans="1:10" ht="21" customHeight="1" thickBot="1" x14ac:dyDescent="0.55000000000000004">
      <c r="A36" s="2"/>
      <c r="B36" s="8" t="s">
        <v>346</v>
      </c>
      <c r="C36" s="12">
        <v>122031.10025240001</v>
      </c>
      <c r="D36" s="12">
        <v>123829.6184909</v>
      </c>
      <c r="E36" s="12">
        <v>-1798.5182384999935</v>
      </c>
      <c r="F36" s="13">
        <v>-1.4524136151095088</v>
      </c>
      <c r="G36" s="5"/>
      <c r="H36" s="5"/>
      <c r="I36" s="5"/>
      <c r="J36" s="5"/>
    </row>
    <row r="37" spans="1:10" ht="21" customHeight="1" thickBot="1" x14ac:dyDescent="0.55000000000000004">
      <c r="A37" s="2"/>
      <c r="B37" s="40" t="s">
        <v>86</v>
      </c>
      <c r="C37" s="41">
        <v>2159188.1664550998</v>
      </c>
      <c r="D37" s="41">
        <v>2104129.7521025999</v>
      </c>
      <c r="E37" s="41">
        <v>55058.41435249988</v>
      </c>
      <c r="F37" s="42">
        <v>2.6166834197121873</v>
      </c>
      <c r="G37" s="5"/>
      <c r="H37" s="5"/>
      <c r="I37" s="5"/>
      <c r="J37" s="5"/>
    </row>
    <row r="38" spans="1:10" ht="21" customHeight="1" x14ac:dyDescent="0.5">
      <c r="A38" s="2"/>
      <c r="B38" s="8" t="s">
        <v>88</v>
      </c>
      <c r="C38" s="12">
        <v>1174243.9183513001</v>
      </c>
      <c r="D38" s="12">
        <v>1074177.1911452999</v>
      </c>
      <c r="E38" s="12">
        <v>100066.72720600013</v>
      </c>
      <c r="F38" s="13">
        <v>9.3156630052168445</v>
      </c>
      <c r="G38" s="5"/>
      <c r="H38" s="5"/>
      <c r="I38" s="5"/>
      <c r="J38" s="5"/>
    </row>
    <row r="39" spans="1:10" ht="21" customHeight="1" x14ac:dyDescent="0.5">
      <c r="A39" s="2"/>
      <c r="B39" s="8" t="s">
        <v>347</v>
      </c>
      <c r="C39" s="12">
        <v>379857.29947179998</v>
      </c>
      <c r="D39" s="12">
        <v>372033.42887940002</v>
      </c>
      <c r="E39" s="12">
        <v>7823.870592399966</v>
      </c>
      <c r="F39" s="13">
        <v>2.1030020382754868</v>
      </c>
      <c r="G39" s="5"/>
      <c r="H39" s="5"/>
      <c r="I39" s="5"/>
      <c r="J39" s="5"/>
    </row>
    <row r="40" spans="1:10" ht="21" customHeight="1" x14ac:dyDescent="0.5">
      <c r="A40" s="2"/>
      <c r="B40" s="8" t="s">
        <v>348</v>
      </c>
      <c r="C40" s="12">
        <v>196772.722473</v>
      </c>
      <c r="D40" s="12">
        <v>207600.12023189999</v>
      </c>
      <c r="E40" s="12">
        <v>-10827.397758899984</v>
      </c>
      <c r="F40" s="13">
        <v>-5.2155064972049265</v>
      </c>
      <c r="G40" s="5"/>
      <c r="H40" s="5"/>
      <c r="I40" s="5"/>
      <c r="J40" s="5"/>
    </row>
    <row r="41" spans="1:10" ht="21" customHeight="1" x14ac:dyDescent="0.5">
      <c r="A41" s="2"/>
      <c r="B41" s="8" t="s">
        <v>349</v>
      </c>
      <c r="C41" s="12">
        <v>160230.32836300001</v>
      </c>
      <c r="D41" s="12">
        <v>207784.01642979999</v>
      </c>
      <c r="E41" s="12">
        <v>-47553.688066799979</v>
      </c>
      <c r="F41" s="13">
        <v>-22.886114574104418</v>
      </c>
      <c r="G41" s="5"/>
      <c r="H41" s="5"/>
      <c r="I41" s="5"/>
      <c r="J41" s="5"/>
    </row>
    <row r="42" spans="1:10" ht="21" customHeight="1" thickBot="1" x14ac:dyDescent="0.55000000000000004">
      <c r="A42" s="2"/>
      <c r="B42" s="8" t="s">
        <v>350</v>
      </c>
      <c r="C42" s="12">
        <v>68822.650288799996</v>
      </c>
      <c r="D42" s="12">
        <v>67132.807714399998</v>
      </c>
      <c r="E42" s="12">
        <v>1689.8425743999978</v>
      </c>
      <c r="F42" s="13">
        <v>2.5171635626935447</v>
      </c>
      <c r="G42" s="5"/>
      <c r="H42" s="5"/>
      <c r="I42" s="5"/>
      <c r="J42" s="5"/>
    </row>
    <row r="43" spans="1:10" ht="21" customHeight="1" thickBot="1" x14ac:dyDescent="0.55000000000000004">
      <c r="A43" s="2"/>
      <c r="B43" s="40" t="s">
        <v>234</v>
      </c>
      <c r="C43" s="41">
        <v>1979926.9189478999</v>
      </c>
      <c r="D43" s="41">
        <v>1928727.5644008</v>
      </c>
      <c r="E43" s="41">
        <v>51199.354547099909</v>
      </c>
      <c r="F43" s="42">
        <v>2.6545664349960214</v>
      </c>
      <c r="G43" s="5"/>
      <c r="H43" s="5"/>
      <c r="I43" s="5"/>
      <c r="J43" s="5"/>
    </row>
    <row r="44" spans="1:10" ht="21" customHeight="1" thickBot="1" x14ac:dyDescent="0.55000000000000004">
      <c r="A44" s="2"/>
      <c r="B44" s="40" t="s">
        <v>90</v>
      </c>
      <c r="C44" s="41">
        <v>179261.2475075</v>
      </c>
      <c r="D44" s="41">
        <v>175402.18770189999</v>
      </c>
      <c r="E44" s="41">
        <v>3859.0598056000017</v>
      </c>
      <c r="F44" s="42">
        <v>2.2001206804550018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1044293.3100975</v>
      </c>
      <c r="D47" s="12">
        <v>963791.50896929996</v>
      </c>
      <c r="E47" s="12">
        <v>80501.801128200023</v>
      </c>
      <c r="F47" s="13">
        <v>8.3526157243583139</v>
      </c>
      <c r="G47" s="5"/>
      <c r="H47" s="5"/>
      <c r="I47" s="5"/>
      <c r="J47" s="5"/>
    </row>
    <row r="48" spans="1:10" ht="21" customHeight="1" x14ac:dyDescent="0.5">
      <c r="A48" s="2"/>
      <c r="B48" s="8" t="s">
        <v>14</v>
      </c>
      <c r="C48" s="12">
        <v>1440506.6010618</v>
      </c>
      <c r="D48" s="12">
        <v>1318257.1131847</v>
      </c>
      <c r="E48" s="12">
        <v>122249.48787710001</v>
      </c>
      <c r="F48" s="13">
        <v>9.2735693708312059</v>
      </c>
      <c r="G48" s="5"/>
      <c r="H48" s="5"/>
      <c r="I48" s="5"/>
      <c r="J48" s="5"/>
    </row>
    <row r="49" spans="1:10" ht="21" customHeight="1" x14ac:dyDescent="0.5">
      <c r="A49" s="2"/>
      <c r="B49" s="8" t="s">
        <v>315</v>
      </c>
      <c r="C49" s="12">
        <v>960984.93958350003</v>
      </c>
      <c r="D49" s="12">
        <v>895103.75948829995</v>
      </c>
      <c r="E49" s="12">
        <v>65881.180095200078</v>
      </c>
      <c r="F49" s="13">
        <v>7.3601724265868436</v>
      </c>
      <c r="G49" s="5"/>
      <c r="H49" s="5"/>
      <c r="I49" s="5"/>
      <c r="J49" s="5"/>
    </row>
    <row r="50" spans="1:10" ht="21" customHeight="1" thickBot="1" x14ac:dyDescent="0.55000000000000004">
      <c r="A50" s="2"/>
      <c r="B50" s="129" t="s">
        <v>316</v>
      </c>
      <c r="C50" s="130">
        <v>479521.6614783</v>
      </c>
      <c r="D50" s="130">
        <v>423153.35369640001</v>
      </c>
      <c r="E50" s="130">
        <v>56368.307781899988</v>
      </c>
      <c r="F50" s="131">
        <v>13.321011706394883</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357</v>
      </c>
      <c r="C73" s="5"/>
      <c r="D73" s="5"/>
      <c r="E73" s="5"/>
      <c r="F73" s="5"/>
      <c r="G73" s="5"/>
      <c r="H73" s="5"/>
      <c r="I73" s="5"/>
      <c r="J73" s="5"/>
    </row>
    <row r="74" spans="1:10" ht="21" customHeight="1" x14ac:dyDescent="0.5">
      <c r="A74" s="2"/>
      <c r="B74" s="33" t="s">
        <v>334</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22390.190884799998</v>
      </c>
      <c r="D78" s="88">
        <v>22382.705205599999</v>
      </c>
      <c r="E78" s="88">
        <v>23112.368262799995</v>
      </c>
      <c r="F78" s="88">
        <v>23447.597883900002</v>
      </c>
      <c r="G78" s="88">
        <v>24259.890587000002</v>
      </c>
      <c r="H78" s="88">
        <v>24517.576477999995</v>
      </c>
      <c r="I78" s="88">
        <v>24518.290654899996</v>
      </c>
      <c r="J78" s="88">
        <v>25353.278561600004</v>
      </c>
    </row>
    <row r="79" spans="1:10" ht="21" customHeight="1" x14ac:dyDescent="0.5">
      <c r="A79" s="2"/>
      <c r="B79" s="11" t="s">
        <v>137</v>
      </c>
      <c r="C79" s="88">
        <v>6621.2884912999998</v>
      </c>
      <c r="D79" s="88">
        <v>6937.4679496000008</v>
      </c>
      <c r="E79" s="88">
        <v>6850.0191176999979</v>
      </c>
      <c r="F79" s="88">
        <v>6903.0161786999997</v>
      </c>
      <c r="G79" s="88">
        <v>7519.9586734000004</v>
      </c>
      <c r="H79" s="88">
        <v>7504.3740493999994</v>
      </c>
      <c r="I79" s="88">
        <v>7432.7728590999996</v>
      </c>
      <c r="J79" s="88">
        <v>9036.7201858000008</v>
      </c>
    </row>
    <row r="80" spans="1:10" ht="21" customHeight="1" x14ac:dyDescent="0.5">
      <c r="A80" s="2"/>
      <c r="B80" s="11" t="s">
        <v>138</v>
      </c>
      <c r="C80" s="88">
        <v>1288.1852185</v>
      </c>
      <c r="D80" s="88">
        <v>1374.0166612</v>
      </c>
      <c r="E80" s="88">
        <v>1548.1632878999999</v>
      </c>
      <c r="F80" s="88">
        <v>3604.6354967999996</v>
      </c>
      <c r="G80" s="88">
        <v>1370.7924430999999</v>
      </c>
      <c r="H80" s="88">
        <v>1604.1185791</v>
      </c>
      <c r="I80" s="88">
        <v>2571.1237741000004</v>
      </c>
      <c r="J80" s="88">
        <v>3698.3841319000003</v>
      </c>
    </row>
    <row r="81" spans="1:10" ht="21" customHeight="1" x14ac:dyDescent="0.5">
      <c r="A81" s="2"/>
      <c r="B81" s="11" t="s">
        <v>139</v>
      </c>
      <c r="C81" s="88">
        <v>-649.54563569999993</v>
      </c>
      <c r="D81" s="88">
        <v>-357.18965090000017</v>
      </c>
      <c r="E81" s="88">
        <v>-824.29654210000012</v>
      </c>
      <c r="F81" s="88">
        <v>-800.25550559999988</v>
      </c>
      <c r="G81" s="88">
        <v>-806.52632779999999</v>
      </c>
      <c r="H81" s="88">
        <v>-364.0170085000002</v>
      </c>
      <c r="I81" s="88">
        <v>-650.22149280000008</v>
      </c>
      <c r="J81" s="88">
        <v>-996.43664039999953</v>
      </c>
    </row>
    <row r="82" spans="1:10" ht="21" customHeight="1" x14ac:dyDescent="0.5">
      <c r="A82" s="2"/>
      <c r="B82" s="37" t="s">
        <v>94</v>
      </c>
      <c r="C82" s="38">
        <v>29650.118958899999</v>
      </c>
      <c r="D82" s="38">
        <v>30337.000165500001</v>
      </c>
      <c r="E82" s="38">
        <v>30686.254126299995</v>
      </c>
      <c r="F82" s="38">
        <v>33154.994053800008</v>
      </c>
      <c r="G82" s="38">
        <v>32344.115375699999</v>
      </c>
      <c r="H82" s="38">
        <v>33262.052098</v>
      </c>
      <c r="I82" s="38">
        <v>33871.965795299999</v>
      </c>
      <c r="J82" s="38">
        <v>37091.946238899996</v>
      </c>
    </row>
    <row r="83" spans="1:10" ht="21" customHeight="1" x14ac:dyDescent="0.5">
      <c r="A83" s="2"/>
      <c r="B83" s="11" t="s">
        <v>141</v>
      </c>
      <c r="C83" s="88">
        <v>-12267.127817099998</v>
      </c>
      <c r="D83" s="88">
        <v>-12559.469692800005</v>
      </c>
      <c r="E83" s="88">
        <v>-13135.936112999992</v>
      </c>
      <c r="F83" s="88">
        <v>-14602.71463010001</v>
      </c>
      <c r="G83" s="88">
        <v>-13488.4636242</v>
      </c>
      <c r="H83" s="88">
        <v>-13651.620924000001</v>
      </c>
      <c r="I83" s="88">
        <v>-13909.112876399995</v>
      </c>
      <c r="J83" s="88">
        <v>-15698.578645300004</v>
      </c>
    </row>
    <row r="84" spans="1:10" ht="21" customHeight="1" x14ac:dyDescent="0.5">
      <c r="A84" s="2"/>
      <c r="B84" s="11" t="s">
        <v>142</v>
      </c>
      <c r="C84" s="88">
        <v>-269.25653920000002</v>
      </c>
      <c r="D84" s="88">
        <v>-319.27050099999997</v>
      </c>
      <c r="E84" s="88">
        <v>-277.17475439999998</v>
      </c>
      <c r="F84" s="88">
        <v>-352.25084759999993</v>
      </c>
      <c r="G84" s="88">
        <v>-667.21427249999999</v>
      </c>
      <c r="H84" s="88">
        <v>-748.8751274</v>
      </c>
      <c r="I84" s="88">
        <v>-407.65478789999997</v>
      </c>
      <c r="J84" s="88">
        <v>-558.48935209999991</v>
      </c>
    </row>
    <row r="85" spans="1:10" ht="21" customHeight="1" x14ac:dyDescent="0.5">
      <c r="A85" s="2"/>
      <c r="B85" s="37" t="s">
        <v>95</v>
      </c>
      <c r="C85" s="38">
        <v>17113.734602600001</v>
      </c>
      <c r="D85" s="38">
        <v>17458.259971699998</v>
      </c>
      <c r="E85" s="38">
        <v>17273.143258900003</v>
      </c>
      <c r="F85" s="38">
        <v>18200.028576099998</v>
      </c>
      <c r="G85" s="38">
        <v>18188.437479</v>
      </c>
      <c r="H85" s="38">
        <v>18861.556046600002</v>
      </c>
      <c r="I85" s="38">
        <v>19555.198130999997</v>
      </c>
      <c r="J85" s="38">
        <v>20834.878241500002</v>
      </c>
    </row>
    <row r="86" spans="1:10" ht="21" customHeight="1" x14ac:dyDescent="0.5">
      <c r="A86" s="2"/>
      <c r="B86" s="11" t="s">
        <v>143</v>
      </c>
      <c r="C86" s="88">
        <v>-6816.1180619999996</v>
      </c>
      <c r="D86" s="88">
        <v>-6515.1419401000003</v>
      </c>
      <c r="E86" s="88">
        <v>-6151.1019282999987</v>
      </c>
      <c r="F86" s="88">
        <v>-5708.4900775000024</v>
      </c>
      <c r="G86" s="88">
        <v>-6535.4723787000003</v>
      </c>
      <c r="H86" s="88">
        <v>-6684.6782975999995</v>
      </c>
      <c r="I86" s="88">
        <v>-7063.6628067999991</v>
      </c>
      <c r="J86" s="88">
        <v>-6550.0590953000028</v>
      </c>
    </row>
    <row r="87" spans="1:10" ht="21" customHeight="1" x14ac:dyDescent="0.5">
      <c r="A87" s="2"/>
      <c r="B87" s="11" t="s">
        <v>144</v>
      </c>
      <c r="C87" s="88">
        <v>0</v>
      </c>
      <c r="D87" s="88">
        <v>0</v>
      </c>
      <c r="E87" s="88">
        <v>0</v>
      </c>
      <c r="F87" s="88">
        <v>0</v>
      </c>
      <c r="G87" s="88">
        <v>0</v>
      </c>
      <c r="H87" s="88">
        <v>0</v>
      </c>
      <c r="I87" s="88">
        <v>0</v>
      </c>
      <c r="J87" s="88">
        <v>0</v>
      </c>
    </row>
    <row r="88" spans="1:10" ht="21" customHeight="1" x14ac:dyDescent="0.5">
      <c r="A88" s="2"/>
      <c r="B88" s="37" t="s">
        <v>96</v>
      </c>
      <c r="C88" s="38">
        <v>10297.6165406</v>
      </c>
      <c r="D88" s="38">
        <v>10943.118031599999</v>
      </c>
      <c r="E88" s="38">
        <v>11122.041330600001</v>
      </c>
      <c r="F88" s="38">
        <v>12491.538498599999</v>
      </c>
      <c r="G88" s="38">
        <v>11652.9651003</v>
      </c>
      <c r="H88" s="38">
        <v>12176.877748999999</v>
      </c>
      <c r="I88" s="38">
        <v>12491.535324200002</v>
      </c>
      <c r="J88" s="38">
        <v>14284.819146199996</v>
      </c>
    </row>
    <row r="89" spans="1:10" ht="21" customHeight="1" x14ac:dyDescent="0.5">
      <c r="A89" s="2"/>
      <c r="B89" s="11" t="s">
        <v>145</v>
      </c>
      <c r="C89" s="88">
        <v>-2691.5608870000001</v>
      </c>
      <c r="D89" s="88">
        <v>-2977.3885843000003</v>
      </c>
      <c r="E89" s="88">
        <v>-2931.3527429999995</v>
      </c>
      <c r="F89" s="88">
        <v>-3194.6841889999996</v>
      </c>
      <c r="G89" s="88">
        <v>-3165.6237332000001</v>
      </c>
      <c r="H89" s="88">
        <v>-3308.7700754999996</v>
      </c>
      <c r="I89" s="88">
        <v>-3408.2344235999999</v>
      </c>
      <c r="J89" s="88">
        <v>-3704.0054125000006</v>
      </c>
    </row>
    <row r="90" spans="1:10" ht="21" customHeight="1" x14ac:dyDescent="0.5">
      <c r="A90" s="2"/>
      <c r="B90" s="37" t="s">
        <v>146</v>
      </c>
      <c r="C90" s="38">
        <v>7606.0556536000004</v>
      </c>
      <c r="D90" s="38">
        <v>7965.7294473000002</v>
      </c>
      <c r="E90" s="38">
        <v>8190.6885875999978</v>
      </c>
      <c r="F90" s="38">
        <v>9296.854309600003</v>
      </c>
      <c r="G90" s="38">
        <v>8487.3413670999998</v>
      </c>
      <c r="H90" s="38">
        <v>8868.1076735000006</v>
      </c>
      <c r="I90" s="38">
        <v>9083.3009005999993</v>
      </c>
      <c r="J90" s="38">
        <v>10580.813733699997</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7606.0556536000004</v>
      </c>
      <c r="D92" s="38">
        <v>7965.7294473000002</v>
      </c>
      <c r="E92" s="38">
        <v>8190.6885875999978</v>
      </c>
      <c r="F92" s="38">
        <v>9296.854309600003</v>
      </c>
      <c r="G92" s="38">
        <v>8487.3413670999998</v>
      </c>
      <c r="H92" s="38">
        <v>8868.1076735000006</v>
      </c>
      <c r="I92" s="38">
        <v>9083.3009005999993</v>
      </c>
      <c r="J92" s="38">
        <v>10580.813733699997</v>
      </c>
    </row>
    <row r="93" spans="1:10" ht="21" customHeight="1" thickBot="1" x14ac:dyDescent="0.55000000000000004">
      <c r="A93" s="2"/>
      <c r="B93" s="11" t="s">
        <v>149</v>
      </c>
      <c r="C93" s="88">
        <v>-21.1801122</v>
      </c>
      <c r="D93" s="88">
        <v>-20.124040699999998</v>
      </c>
      <c r="E93" s="88">
        <v>-21.391760500000004</v>
      </c>
      <c r="F93" s="88">
        <v>-29.207659200000002</v>
      </c>
      <c r="G93" s="88">
        <v>-23.8754323</v>
      </c>
      <c r="H93" s="88">
        <v>-21.598101900000003</v>
      </c>
      <c r="I93" s="88">
        <v>-19.696668000000003</v>
      </c>
      <c r="J93" s="88">
        <v>-26.672823699999995</v>
      </c>
    </row>
    <row r="94" spans="1:10" ht="21" customHeight="1" thickBot="1" x14ac:dyDescent="0.55000000000000004">
      <c r="A94" s="2"/>
      <c r="B94" s="40" t="s">
        <v>105</v>
      </c>
      <c r="C94" s="41">
        <v>7584.8755413999997</v>
      </c>
      <c r="D94" s="41">
        <v>7945.6054066000006</v>
      </c>
      <c r="E94" s="41">
        <v>8169.2968270999991</v>
      </c>
      <c r="F94" s="41">
        <v>9267.6466504000018</v>
      </c>
      <c r="G94" s="41">
        <v>8463.4659348000005</v>
      </c>
      <c r="H94" s="41">
        <v>8846.5095715999978</v>
      </c>
      <c r="I94" s="41">
        <v>9063.6042326000024</v>
      </c>
      <c r="J94" s="41">
        <v>10554.140910000002</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909047.50846459996</v>
      </c>
      <c r="D102" s="12">
        <v>915911.45191289997</v>
      </c>
      <c r="E102" s="12">
        <v>965284.68725269998</v>
      </c>
      <c r="F102" s="12">
        <v>971109.42752559995</v>
      </c>
      <c r="G102" s="12">
        <v>957915.40788339998</v>
      </c>
      <c r="H102" s="12">
        <v>952426.76905460004</v>
      </c>
      <c r="I102" s="12">
        <v>959698.07584409998</v>
      </c>
      <c r="J102" s="12">
        <v>1015593.341615</v>
      </c>
    </row>
    <row r="103" spans="1:10" ht="21" customHeight="1" x14ac:dyDescent="0.5">
      <c r="A103" s="2"/>
      <c r="B103" s="8" t="s">
        <v>343</v>
      </c>
      <c r="C103" s="12">
        <v>178477.9182597</v>
      </c>
      <c r="D103" s="12">
        <v>188488.95619729999</v>
      </c>
      <c r="E103" s="12">
        <v>243341.8551937</v>
      </c>
      <c r="F103" s="12">
        <v>235901.7664165</v>
      </c>
      <c r="G103" s="12">
        <v>242542.21451640001</v>
      </c>
      <c r="H103" s="12">
        <v>237927.50600180001</v>
      </c>
      <c r="I103" s="12">
        <v>307995.9148876</v>
      </c>
      <c r="J103" s="12">
        <v>244348.1294341</v>
      </c>
    </row>
    <row r="104" spans="1:10" ht="21" customHeight="1" x14ac:dyDescent="0.5">
      <c r="A104" s="2"/>
      <c r="B104" s="8" t="s">
        <v>344</v>
      </c>
      <c r="C104" s="12">
        <v>557331.55032609997</v>
      </c>
      <c r="D104" s="12">
        <v>591659.29296909994</v>
      </c>
      <c r="E104" s="12">
        <v>555446.40849199996</v>
      </c>
      <c r="F104" s="12">
        <v>648606.74547530001</v>
      </c>
      <c r="G104" s="12">
        <v>604042.84807980002</v>
      </c>
      <c r="H104" s="12">
        <v>591322.22771300003</v>
      </c>
      <c r="I104" s="12">
        <v>624616.46081029996</v>
      </c>
      <c r="J104" s="12">
        <v>677291.9900926</v>
      </c>
    </row>
    <row r="105" spans="1:10" ht="21" customHeight="1" x14ac:dyDescent="0.5">
      <c r="A105" s="2"/>
      <c r="B105" s="8" t="s">
        <v>345</v>
      </c>
      <c r="C105" s="12">
        <v>115083.7194765</v>
      </c>
      <c r="D105" s="12">
        <v>120383.9252418</v>
      </c>
      <c r="E105" s="12">
        <v>128009.5118375</v>
      </c>
      <c r="F105" s="12">
        <v>124682.1941943</v>
      </c>
      <c r="G105" s="12">
        <v>97518.455889499994</v>
      </c>
      <c r="H105" s="12">
        <v>91381.048001300005</v>
      </c>
      <c r="I105" s="12">
        <v>96192.115724300005</v>
      </c>
      <c r="J105" s="12">
        <v>99923.605060999995</v>
      </c>
    </row>
    <row r="106" spans="1:10" ht="21" customHeight="1" thickBot="1" x14ac:dyDescent="0.55000000000000004">
      <c r="A106" s="2"/>
      <c r="B106" s="8" t="s">
        <v>346</v>
      </c>
      <c r="C106" s="12">
        <v>119119.86839810001</v>
      </c>
      <c r="D106" s="12">
        <v>123315.8302049</v>
      </c>
      <c r="E106" s="12">
        <v>117752.298337</v>
      </c>
      <c r="F106" s="12">
        <v>123829.6184909</v>
      </c>
      <c r="G106" s="12">
        <v>119029.2993363</v>
      </c>
      <c r="H106" s="12">
        <v>119160.8312215</v>
      </c>
      <c r="I106" s="12">
        <v>111298.99849339999</v>
      </c>
      <c r="J106" s="12">
        <v>122031.10025240001</v>
      </c>
    </row>
    <row r="107" spans="1:10" ht="21" customHeight="1" thickBot="1" x14ac:dyDescent="0.55000000000000004">
      <c r="A107" s="2"/>
      <c r="B107" s="40" t="s">
        <v>86</v>
      </c>
      <c r="C107" s="41">
        <v>1879060.5649250001</v>
      </c>
      <c r="D107" s="41">
        <v>1939759.4565260001</v>
      </c>
      <c r="E107" s="41">
        <v>2009834.7611129</v>
      </c>
      <c r="F107" s="41">
        <v>2104129.7521025999</v>
      </c>
      <c r="G107" s="41">
        <v>2021048.2257054001</v>
      </c>
      <c r="H107" s="41">
        <v>1992218.3819921999</v>
      </c>
      <c r="I107" s="41">
        <v>2099801.5657596998</v>
      </c>
      <c r="J107" s="41">
        <v>2159188.1664550998</v>
      </c>
    </row>
    <row r="108" spans="1:10" ht="21" customHeight="1" x14ac:dyDescent="0.5">
      <c r="A108" s="2"/>
      <c r="B108" s="8" t="s">
        <v>88</v>
      </c>
      <c r="C108" s="12">
        <v>1013107.0432981</v>
      </c>
      <c r="D108" s="12">
        <v>1055713.7505784</v>
      </c>
      <c r="E108" s="12">
        <v>1049362.2836056999</v>
      </c>
      <c r="F108" s="12">
        <v>1074177.1911452999</v>
      </c>
      <c r="G108" s="12">
        <v>1081863.8892220999</v>
      </c>
      <c r="H108" s="12">
        <v>1072331.5442270001</v>
      </c>
      <c r="I108" s="12">
        <v>1094204.9213600999</v>
      </c>
      <c r="J108" s="12">
        <v>1174243.9183513001</v>
      </c>
    </row>
    <row r="109" spans="1:10" ht="21" customHeight="1" x14ac:dyDescent="0.5">
      <c r="A109" s="2"/>
      <c r="B109" s="8" t="s">
        <v>347</v>
      </c>
      <c r="C109" s="12">
        <v>261235.09044219999</v>
      </c>
      <c r="D109" s="12">
        <v>291094.90008709999</v>
      </c>
      <c r="E109" s="12">
        <v>315273.04866450001</v>
      </c>
      <c r="F109" s="12">
        <v>372033.42887940002</v>
      </c>
      <c r="G109" s="12">
        <v>328387.38314190001</v>
      </c>
      <c r="H109" s="12">
        <v>316421.78925500001</v>
      </c>
      <c r="I109" s="12">
        <v>360384.04002369998</v>
      </c>
      <c r="J109" s="12">
        <v>379857.29947179998</v>
      </c>
    </row>
    <row r="110" spans="1:10" ht="21" customHeight="1" x14ac:dyDescent="0.5">
      <c r="A110" s="2"/>
      <c r="B110" s="8" t="s">
        <v>348</v>
      </c>
      <c r="C110" s="12">
        <v>161810.27827529999</v>
      </c>
      <c r="D110" s="12">
        <v>169676.64603120001</v>
      </c>
      <c r="E110" s="12">
        <v>194598.12273830001</v>
      </c>
      <c r="F110" s="12">
        <v>207600.12023189999</v>
      </c>
      <c r="G110" s="12">
        <v>183348.64104839999</v>
      </c>
      <c r="H110" s="12">
        <v>205200.6545525</v>
      </c>
      <c r="I110" s="12">
        <v>204035.19136</v>
      </c>
      <c r="J110" s="12">
        <v>196772.722473</v>
      </c>
    </row>
    <row r="111" spans="1:10" ht="21" customHeight="1" x14ac:dyDescent="0.5">
      <c r="A111" s="2"/>
      <c r="B111" s="8" t="s">
        <v>349</v>
      </c>
      <c r="C111" s="12">
        <v>201066.53219190001</v>
      </c>
      <c r="D111" s="12">
        <v>183772.4720866</v>
      </c>
      <c r="E111" s="12">
        <v>199481.60166499999</v>
      </c>
      <c r="F111" s="12">
        <v>207784.01642979999</v>
      </c>
      <c r="G111" s="12">
        <v>182330.2109224</v>
      </c>
      <c r="H111" s="12">
        <v>162984.10780619999</v>
      </c>
      <c r="I111" s="12">
        <v>195420.7085759</v>
      </c>
      <c r="J111" s="12">
        <v>160230.32836300001</v>
      </c>
    </row>
    <row r="112" spans="1:10" ht="21" customHeight="1" thickBot="1" x14ac:dyDescent="0.55000000000000004">
      <c r="A112" s="2"/>
      <c r="B112" s="8" t="s">
        <v>350</v>
      </c>
      <c r="C112" s="12">
        <v>64752.019198599999</v>
      </c>
      <c r="D112" s="12">
        <v>66811.146011399993</v>
      </c>
      <c r="E112" s="12">
        <v>64402.427756199999</v>
      </c>
      <c r="F112" s="12">
        <v>67132.807714399998</v>
      </c>
      <c r="G112" s="12">
        <v>66463.641288900006</v>
      </c>
      <c r="H112" s="12">
        <v>60641.976958400002</v>
      </c>
      <c r="I112" s="12">
        <v>62521.849954500001</v>
      </c>
      <c r="J112" s="12">
        <v>68822.650288799996</v>
      </c>
    </row>
    <row r="113" spans="1:10" ht="21" customHeight="1" thickBot="1" x14ac:dyDescent="0.55000000000000004">
      <c r="A113" s="2"/>
      <c r="B113" s="40" t="s">
        <v>234</v>
      </c>
      <c r="C113" s="41">
        <v>1701970.9634060999</v>
      </c>
      <c r="D113" s="41">
        <v>1767068.9147947</v>
      </c>
      <c r="E113" s="41">
        <v>1823117.4844297001</v>
      </c>
      <c r="F113" s="41">
        <v>1928727.5644008</v>
      </c>
      <c r="G113" s="41">
        <v>1842393.7656237001</v>
      </c>
      <c r="H113" s="41">
        <v>1817580.0727991001</v>
      </c>
      <c r="I113" s="41">
        <v>1916566.7112741999</v>
      </c>
      <c r="J113" s="41">
        <v>1979926.9189478999</v>
      </c>
    </row>
    <row r="114" spans="1:10" ht="21" customHeight="1" thickBot="1" x14ac:dyDescent="0.55000000000000004">
      <c r="A114" s="2"/>
      <c r="B114" s="40" t="s">
        <v>90</v>
      </c>
      <c r="C114" s="41">
        <v>177089.60151899999</v>
      </c>
      <c r="D114" s="41">
        <v>172690.54173110001</v>
      </c>
      <c r="E114" s="41">
        <v>186717.27668330001</v>
      </c>
      <c r="F114" s="41">
        <v>175402.18770189999</v>
      </c>
      <c r="G114" s="41">
        <v>178654.4600815</v>
      </c>
      <c r="H114" s="41">
        <v>174638.3091933</v>
      </c>
      <c r="I114" s="41">
        <v>183234.85448509999</v>
      </c>
      <c r="J114" s="41">
        <v>179261.2475075</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923503.72292259999</v>
      </c>
      <c r="D117" s="12">
        <v>925704.90635369997</v>
      </c>
      <c r="E117" s="12">
        <v>949240.84415060002</v>
      </c>
      <c r="F117" s="12">
        <v>963791.50896929996</v>
      </c>
      <c r="G117" s="12">
        <v>984036.69912769995</v>
      </c>
      <c r="H117" s="12">
        <v>981904.77261510002</v>
      </c>
      <c r="I117" s="12">
        <v>990003.98365009995</v>
      </c>
      <c r="J117" s="12">
        <v>1044293.3100975</v>
      </c>
    </row>
    <row r="118" spans="1:10" ht="21" customHeight="1" x14ac:dyDescent="0.5">
      <c r="A118" s="2"/>
      <c r="B118" s="8" t="s">
        <v>14</v>
      </c>
      <c r="C118" s="12">
        <v>1230093.6292138</v>
      </c>
      <c r="D118" s="12">
        <v>1258916.5716030998</v>
      </c>
      <c r="E118" s="12">
        <v>1264108.7526332</v>
      </c>
      <c r="F118" s="12">
        <v>1318257.1131847</v>
      </c>
      <c r="G118" s="12">
        <v>1356644.7139729999</v>
      </c>
      <c r="H118" s="12">
        <v>1381144.1835157</v>
      </c>
      <c r="I118" s="12">
        <v>1390602.5548817001</v>
      </c>
      <c r="J118" s="12">
        <v>1440506.6010618</v>
      </c>
    </row>
    <row r="119" spans="1:10" ht="21" customHeight="1" x14ac:dyDescent="0.5">
      <c r="A119" s="2"/>
      <c r="B119" s="8" t="s">
        <v>315</v>
      </c>
      <c r="C119" s="12">
        <v>884645.81756889995</v>
      </c>
      <c r="D119" s="12">
        <v>876814.73589669995</v>
      </c>
      <c r="E119" s="12">
        <v>857330.49887510005</v>
      </c>
      <c r="F119" s="12">
        <v>895103.75948829995</v>
      </c>
      <c r="G119" s="12">
        <v>909508.19172829995</v>
      </c>
      <c r="H119" s="12">
        <v>914270.50189369998</v>
      </c>
      <c r="I119" s="12">
        <v>906865.92559710005</v>
      </c>
      <c r="J119" s="12">
        <v>960984.93958350003</v>
      </c>
    </row>
    <row r="120" spans="1:10" ht="21" customHeight="1" thickBot="1" x14ac:dyDescent="0.55000000000000004">
      <c r="A120" s="2"/>
      <c r="B120" s="129" t="s">
        <v>316</v>
      </c>
      <c r="C120" s="130">
        <v>345447.81164490001</v>
      </c>
      <c r="D120" s="130">
        <v>382101.83570639999</v>
      </c>
      <c r="E120" s="130">
        <v>406778.25375809998</v>
      </c>
      <c r="F120" s="130">
        <v>423153.35369640001</v>
      </c>
      <c r="G120" s="130">
        <v>447136.5222447</v>
      </c>
      <c r="H120" s="130">
        <v>466873.681622</v>
      </c>
      <c r="I120" s="130">
        <v>483736.62928460003</v>
      </c>
      <c r="J120" s="130">
        <v>479521.6614783</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358</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9380.2604897000001</v>
      </c>
      <c r="D8" s="88">
        <v>10121.3412211</v>
      </c>
      <c r="E8" s="88">
        <v>-741.08073139999942</v>
      </c>
      <c r="F8" s="123">
        <v>-7.3219617362080971</v>
      </c>
      <c r="G8" s="5"/>
      <c r="H8" s="5"/>
      <c r="I8" s="5"/>
      <c r="J8" s="5"/>
    </row>
    <row r="9" spans="1:10" ht="21" customHeight="1" x14ac:dyDescent="0.5">
      <c r="A9" s="2"/>
      <c r="B9" s="11" t="s">
        <v>137</v>
      </c>
      <c r="C9" s="88">
        <v>3193.3111540999998</v>
      </c>
      <c r="D9" s="88">
        <v>3413.5487397000002</v>
      </c>
      <c r="E9" s="88">
        <v>-220.23758560000033</v>
      </c>
      <c r="F9" s="123">
        <v>-6.4518658555716391</v>
      </c>
      <c r="G9" s="5"/>
      <c r="H9" s="5"/>
      <c r="I9" s="5"/>
      <c r="J9" s="5"/>
    </row>
    <row r="10" spans="1:10" ht="21" customHeight="1" x14ac:dyDescent="0.5">
      <c r="A10" s="2"/>
      <c r="B10" s="11" t="s">
        <v>138</v>
      </c>
      <c r="C10" s="88">
        <v>-64.225150799999994</v>
      </c>
      <c r="D10" s="88">
        <v>-37.4149964</v>
      </c>
      <c r="E10" s="88">
        <v>-26.810154399999995</v>
      </c>
      <c r="F10" s="123">
        <v>71.656172603560634</v>
      </c>
      <c r="G10" s="5"/>
      <c r="H10" s="5"/>
      <c r="I10" s="5"/>
      <c r="J10" s="5"/>
    </row>
    <row r="11" spans="1:10" ht="21" customHeight="1" x14ac:dyDescent="0.5">
      <c r="A11" s="2"/>
      <c r="B11" s="11" t="s">
        <v>139</v>
      </c>
      <c r="C11" s="88">
        <v>92.543558399999995</v>
      </c>
      <c r="D11" s="88">
        <v>38.635438599999986</v>
      </c>
      <c r="E11" s="88">
        <v>53.908119800000009</v>
      </c>
      <c r="F11" s="123">
        <v>139.5302389552788</v>
      </c>
      <c r="G11" s="5"/>
      <c r="H11" s="5"/>
      <c r="I11" s="5"/>
      <c r="J11" s="5"/>
    </row>
    <row r="12" spans="1:10" ht="21" customHeight="1" x14ac:dyDescent="0.5">
      <c r="A12" s="2"/>
      <c r="B12" s="37" t="s">
        <v>94</v>
      </c>
      <c r="C12" s="38">
        <v>12601.8900514</v>
      </c>
      <c r="D12" s="38">
        <v>13536.110403000001</v>
      </c>
      <c r="E12" s="38">
        <v>-934.22035160000087</v>
      </c>
      <c r="F12" s="39">
        <v>-6.9016898044282362</v>
      </c>
      <c r="G12" s="5"/>
      <c r="H12" s="5"/>
      <c r="I12" s="5"/>
      <c r="J12" s="5"/>
    </row>
    <row r="13" spans="1:10" ht="21" customHeight="1" x14ac:dyDescent="0.5">
      <c r="A13" s="2"/>
      <c r="B13" s="11" t="s">
        <v>141</v>
      </c>
      <c r="C13" s="88">
        <v>-4108.8012705000001</v>
      </c>
      <c r="D13" s="88">
        <v>-4351.8178572999996</v>
      </c>
      <c r="E13" s="88">
        <v>243.01658679999946</v>
      </c>
      <c r="F13" s="123">
        <v>-5.5842545522062439</v>
      </c>
      <c r="G13" s="5"/>
      <c r="H13" s="5"/>
      <c r="I13" s="5"/>
      <c r="J13" s="5"/>
    </row>
    <row r="14" spans="1:10" ht="21" customHeight="1" x14ac:dyDescent="0.5">
      <c r="A14" s="2"/>
      <c r="B14" s="11" t="s">
        <v>142</v>
      </c>
      <c r="C14" s="88">
        <v>-847.90388919999998</v>
      </c>
      <c r="D14" s="88">
        <v>-866.74827419999997</v>
      </c>
      <c r="E14" s="88">
        <v>18.844384999999988</v>
      </c>
      <c r="F14" s="123">
        <v>-2.1741473921471801</v>
      </c>
      <c r="G14" s="5"/>
      <c r="H14" s="5"/>
      <c r="I14" s="5"/>
      <c r="J14" s="5"/>
    </row>
    <row r="15" spans="1:10" ht="21" customHeight="1" x14ac:dyDescent="0.5">
      <c r="A15" s="2"/>
      <c r="B15" s="37" t="s">
        <v>95</v>
      </c>
      <c r="C15" s="38">
        <v>7645.1848916999998</v>
      </c>
      <c r="D15" s="38">
        <v>8317.5442715000008</v>
      </c>
      <c r="E15" s="38">
        <v>-672.35937980000108</v>
      </c>
      <c r="F15" s="39">
        <v>-8.0836285068398741</v>
      </c>
      <c r="G15" s="5"/>
      <c r="H15" s="5"/>
      <c r="I15" s="5"/>
      <c r="J15" s="5"/>
    </row>
    <row r="16" spans="1:10" ht="21" customHeight="1" x14ac:dyDescent="0.5">
      <c r="A16" s="2"/>
      <c r="B16" s="11" t="s">
        <v>143</v>
      </c>
      <c r="C16" s="88">
        <v>-4409.3923075000002</v>
      </c>
      <c r="D16" s="88">
        <v>-4487.0163279999997</v>
      </c>
      <c r="E16" s="88">
        <v>77.62402049999946</v>
      </c>
      <c r="F16" s="123">
        <v>-1.7299696463239496</v>
      </c>
      <c r="G16" s="5"/>
      <c r="H16" s="5"/>
      <c r="I16" s="5"/>
      <c r="J16" s="5"/>
    </row>
    <row r="17" spans="1:10" ht="21" customHeight="1" x14ac:dyDescent="0.5">
      <c r="A17" s="2"/>
      <c r="B17" s="11" t="s">
        <v>144</v>
      </c>
      <c r="C17" s="88">
        <v>-11.3185027</v>
      </c>
      <c r="D17" s="88">
        <v>-0.36575990000000003</v>
      </c>
      <c r="E17" s="88">
        <v>-10.952742799999999</v>
      </c>
      <c r="F17" s="123" t="s">
        <v>140</v>
      </c>
      <c r="G17" s="5"/>
      <c r="H17" s="5"/>
      <c r="I17" s="5"/>
      <c r="J17" s="5"/>
    </row>
    <row r="18" spans="1:10" ht="21" customHeight="1" x14ac:dyDescent="0.5">
      <c r="A18" s="2"/>
      <c r="B18" s="37" t="s">
        <v>96</v>
      </c>
      <c r="C18" s="38">
        <v>3224.4740815</v>
      </c>
      <c r="D18" s="38">
        <v>3830.1621835999999</v>
      </c>
      <c r="E18" s="38">
        <v>-605.68810209999992</v>
      </c>
      <c r="F18" s="39">
        <v>-15.813641121867818</v>
      </c>
      <c r="G18" s="5"/>
      <c r="H18" s="5"/>
      <c r="I18" s="5"/>
      <c r="J18" s="5"/>
    </row>
    <row r="19" spans="1:10" ht="21" customHeight="1" x14ac:dyDescent="0.5">
      <c r="A19" s="2"/>
      <c r="B19" s="11" t="s">
        <v>145</v>
      </c>
      <c r="C19" s="88">
        <v>-836.2115996</v>
      </c>
      <c r="D19" s="88">
        <v>-1164.6875921000001</v>
      </c>
      <c r="E19" s="88">
        <v>328.47599250000007</v>
      </c>
      <c r="F19" s="123">
        <v>-28.202927096333067</v>
      </c>
      <c r="G19" s="5"/>
      <c r="H19" s="5"/>
      <c r="I19" s="5"/>
      <c r="J19" s="5"/>
    </row>
    <row r="20" spans="1:10" ht="21" customHeight="1" x14ac:dyDescent="0.5">
      <c r="A20" s="2"/>
      <c r="B20" s="37" t="s">
        <v>146</v>
      </c>
      <c r="C20" s="38">
        <v>2388.2624818999998</v>
      </c>
      <c r="D20" s="38">
        <v>2665.4745914999999</v>
      </c>
      <c r="E20" s="38">
        <v>-277.21210960000008</v>
      </c>
      <c r="F20" s="39">
        <v>-10.400103249305353</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2388.2624818999998</v>
      </c>
      <c r="D22" s="38">
        <v>2665.4745914999999</v>
      </c>
      <c r="E22" s="38">
        <v>-277.21210960000008</v>
      </c>
      <c r="F22" s="39">
        <v>-10.400103249305353</v>
      </c>
      <c r="G22" s="5"/>
      <c r="H22" s="5"/>
      <c r="I22" s="5"/>
      <c r="J22" s="5"/>
    </row>
    <row r="23" spans="1:10" ht="21" customHeight="1" thickBot="1" x14ac:dyDescent="0.55000000000000004">
      <c r="A23" s="2"/>
      <c r="B23" s="11" t="s">
        <v>149</v>
      </c>
      <c r="C23" s="88">
        <v>-220.42280020000001</v>
      </c>
      <c r="D23" s="88">
        <v>-243.01943019999999</v>
      </c>
      <c r="E23" s="88">
        <v>22.596629999999976</v>
      </c>
      <c r="F23" s="123">
        <v>-9.2982812038541187</v>
      </c>
      <c r="G23" s="5"/>
      <c r="H23" s="5"/>
      <c r="I23" s="5"/>
      <c r="J23" s="5"/>
    </row>
    <row r="24" spans="1:10" ht="21" customHeight="1" thickBot="1" x14ac:dyDescent="0.55000000000000004">
      <c r="A24" s="2"/>
      <c r="B24" s="40" t="s">
        <v>105</v>
      </c>
      <c r="C24" s="41">
        <v>2167.8396816999998</v>
      </c>
      <c r="D24" s="41">
        <v>2422.4551612999999</v>
      </c>
      <c r="E24" s="41">
        <v>-254.61547960000007</v>
      </c>
      <c r="F24" s="42">
        <v>-10.510637458542753</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87653.309117099998</v>
      </c>
      <c r="D32" s="12">
        <v>88619.980479299993</v>
      </c>
      <c r="E32" s="12">
        <v>-966.6713621999952</v>
      </c>
      <c r="F32" s="13">
        <v>-1.0908052077779367</v>
      </c>
      <c r="G32" s="5"/>
      <c r="H32" s="5"/>
      <c r="I32" s="5"/>
      <c r="J32" s="5"/>
    </row>
    <row r="33" spans="1:10" ht="21" customHeight="1" x14ac:dyDescent="0.5">
      <c r="A33" s="2"/>
      <c r="B33" s="8" t="s">
        <v>343</v>
      </c>
      <c r="C33" s="12">
        <v>49450.394399999997</v>
      </c>
      <c r="D33" s="12">
        <v>46745.409394200004</v>
      </c>
      <c r="E33" s="12">
        <v>2704.9850057999938</v>
      </c>
      <c r="F33" s="13">
        <v>5.7866324006044936</v>
      </c>
      <c r="G33" s="5"/>
      <c r="H33" s="5"/>
      <c r="I33" s="5"/>
      <c r="J33" s="5"/>
    </row>
    <row r="34" spans="1:10" ht="21" customHeight="1" x14ac:dyDescent="0.5">
      <c r="A34" s="2"/>
      <c r="B34" s="8" t="s">
        <v>344</v>
      </c>
      <c r="C34" s="12">
        <v>46658.210106899998</v>
      </c>
      <c r="D34" s="12">
        <v>45669.523347800001</v>
      </c>
      <c r="E34" s="12">
        <v>988.68675909999729</v>
      </c>
      <c r="F34" s="13">
        <v>2.1648720779732518</v>
      </c>
      <c r="G34" s="5"/>
      <c r="H34" s="5"/>
      <c r="I34" s="5"/>
      <c r="J34" s="5"/>
    </row>
    <row r="35" spans="1:10" ht="21" customHeight="1" x14ac:dyDescent="0.5">
      <c r="A35" s="2"/>
      <c r="B35" s="8" t="s">
        <v>345</v>
      </c>
      <c r="C35" s="12">
        <v>11772.1481757</v>
      </c>
      <c r="D35" s="12">
        <v>10631.646459199999</v>
      </c>
      <c r="E35" s="12">
        <v>1140.5017165000008</v>
      </c>
      <c r="F35" s="13">
        <v>10.727423272366982</v>
      </c>
      <c r="G35" s="5"/>
      <c r="H35" s="5"/>
      <c r="I35" s="5"/>
      <c r="J35" s="5"/>
    </row>
    <row r="36" spans="1:10" ht="21" customHeight="1" thickBot="1" x14ac:dyDescent="0.55000000000000004">
      <c r="A36" s="2"/>
      <c r="B36" s="8" t="s">
        <v>346</v>
      </c>
      <c r="C36" s="12">
        <v>13918.747275399999</v>
      </c>
      <c r="D36" s="12">
        <v>13843.547098700001</v>
      </c>
      <c r="E36" s="12">
        <v>75.200176699998337</v>
      </c>
      <c r="F36" s="13">
        <v>0.54321465563591087</v>
      </c>
      <c r="G36" s="5"/>
      <c r="H36" s="5"/>
      <c r="I36" s="5"/>
      <c r="J36" s="5"/>
    </row>
    <row r="37" spans="1:10" ht="21" customHeight="1" thickBot="1" x14ac:dyDescent="0.55000000000000004">
      <c r="A37" s="2"/>
      <c r="B37" s="40" t="s">
        <v>86</v>
      </c>
      <c r="C37" s="41">
        <v>209452.8090751</v>
      </c>
      <c r="D37" s="41">
        <v>205510.1067792</v>
      </c>
      <c r="E37" s="41">
        <v>3942.7022959000024</v>
      </c>
      <c r="F37" s="42">
        <v>1.9184955707001021</v>
      </c>
      <c r="G37" s="5"/>
      <c r="H37" s="5"/>
      <c r="I37" s="5"/>
      <c r="J37" s="5"/>
    </row>
    <row r="38" spans="1:10" ht="21" customHeight="1" x14ac:dyDescent="0.5">
      <c r="A38" s="2"/>
      <c r="B38" s="8" t="s">
        <v>88</v>
      </c>
      <c r="C38" s="12">
        <v>92255.578128299996</v>
      </c>
      <c r="D38" s="12">
        <v>93993.527923400005</v>
      </c>
      <c r="E38" s="12">
        <v>-1737.9497951000085</v>
      </c>
      <c r="F38" s="13">
        <v>-1.8490100685616888</v>
      </c>
      <c r="G38" s="5"/>
      <c r="H38" s="5"/>
      <c r="I38" s="5"/>
      <c r="J38" s="5"/>
    </row>
    <row r="39" spans="1:10" ht="21" customHeight="1" x14ac:dyDescent="0.5">
      <c r="A39" s="2"/>
      <c r="B39" s="8" t="s">
        <v>347</v>
      </c>
      <c r="C39" s="12">
        <v>32376.784682199999</v>
      </c>
      <c r="D39" s="12">
        <v>30877.675910499998</v>
      </c>
      <c r="E39" s="12">
        <v>1499.1087717000009</v>
      </c>
      <c r="F39" s="13">
        <v>4.8549922476199932</v>
      </c>
      <c r="G39" s="5"/>
      <c r="H39" s="5"/>
      <c r="I39" s="5"/>
      <c r="J39" s="5"/>
    </row>
    <row r="40" spans="1:10" ht="21" customHeight="1" x14ac:dyDescent="0.5">
      <c r="A40" s="2"/>
      <c r="B40" s="8" t="s">
        <v>348</v>
      </c>
      <c r="C40" s="12">
        <v>29161.329237900001</v>
      </c>
      <c r="D40" s="12">
        <v>25351.438489799999</v>
      </c>
      <c r="E40" s="12">
        <v>3809.8907481000024</v>
      </c>
      <c r="F40" s="13">
        <v>15.028302041451768</v>
      </c>
      <c r="G40" s="5"/>
      <c r="H40" s="5"/>
      <c r="I40" s="5"/>
      <c r="J40" s="5"/>
    </row>
    <row r="41" spans="1:10" ht="21" customHeight="1" x14ac:dyDescent="0.5">
      <c r="A41" s="2"/>
      <c r="B41" s="8" t="s">
        <v>349</v>
      </c>
      <c r="C41" s="12">
        <v>33757.239077999999</v>
      </c>
      <c r="D41" s="12">
        <v>34214.691309299997</v>
      </c>
      <c r="E41" s="12">
        <v>-457.45223129999795</v>
      </c>
      <c r="F41" s="13">
        <v>-1.3370052857254817</v>
      </c>
      <c r="G41" s="5"/>
      <c r="H41" s="5"/>
      <c r="I41" s="5"/>
      <c r="J41" s="5"/>
    </row>
    <row r="42" spans="1:10" ht="21" customHeight="1" thickBot="1" x14ac:dyDescent="0.55000000000000004">
      <c r="A42" s="2"/>
      <c r="B42" s="8" t="s">
        <v>350</v>
      </c>
      <c r="C42" s="12">
        <v>5829.1525021999996</v>
      </c>
      <c r="D42" s="12">
        <v>5582.4345145999996</v>
      </c>
      <c r="E42" s="12">
        <v>246.71798760000001</v>
      </c>
      <c r="F42" s="13">
        <v>4.4195410972533047</v>
      </c>
      <c r="G42" s="5"/>
      <c r="H42" s="5"/>
      <c r="I42" s="5"/>
      <c r="J42" s="5"/>
    </row>
    <row r="43" spans="1:10" ht="21" customHeight="1" thickBot="1" x14ac:dyDescent="0.55000000000000004">
      <c r="A43" s="2"/>
      <c r="B43" s="40" t="s">
        <v>234</v>
      </c>
      <c r="C43" s="41">
        <v>193380.0836286</v>
      </c>
      <c r="D43" s="41">
        <v>190019.7681476</v>
      </c>
      <c r="E43" s="41">
        <v>3360.3154809999978</v>
      </c>
      <c r="F43" s="42">
        <v>1.7684031055073359</v>
      </c>
      <c r="G43" s="5"/>
      <c r="H43" s="5"/>
      <c r="I43" s="5"/>
      <c r="J43" s="5"/>
    </row>
    <row r="44" spans="1:10" ht="21" customHeight="1" thickBot="1" x14ac:dyDescent="0.55000000000000004">
      <c r="A44" s="2"/>
      <c r="B44" s="40" t="s">
        <v>90</v>
      </c>
      <c r="C44" s="41">
        <v>16072.725446</v>
      </c>
      <c r="D44" s="41">
        <v>15490.3386314</v>
      </c>
      <c r="E44" s="41">
        <v>582.38681460000043</v>
      </c>
      <c r="F44" s="42">
        <v>3.7596777479057923</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93029.627209400001</v>
      </c>
      <c r="D47" s="12">
        <v>93784.927585900004</v>
      </c>
      <c r="E47" s="12">
        <v>-755.30037650000304</v>
      </c>
      <c r="F47" s="13">
        <v>-0.80535369162406634</v>
      </c>
      <c r="G47" s="5"/>
      <c r="H47" s="5"/>
      <c r="I47" s="5"/>
      <c r="J47" s="5"/>
    </row>
    <row r="48" spans="1:10" ht="21" customHeight="1" x14ac:dyDescent="0.5">
      <c r="A48" s="2"/>
      <c r="B48" s="8" t="s">
        <v>14</v>
      </c>
      <c r="C48" s="12">
        <v>132580.42044429999</v>
      </c>
      <c r="D48" s="12">
        <v>129880.7870334</v>
      </c>
      <c r="E48" s="12">
        <v>2699.6334108999872</v>
      </c>
      <c r="F48" s="13">
        <v>2.0785471604862944</v>
      </c>
      <c r="G48" s="5"/>
      <c r="H48" s="5"/>
      <c r="I48" s="5"/>
      <c r="J48" s="5"/>
    </row>
    <row r="49" spans="1:10" ht="21" customHeight="1" x14ac:dyDescent="0.5">
      <c r="A49" s="2"/>
      <c r="B49" s="8" t="s">
        <v>315</v>
      </c>
      <c r="C49" s="12">
        <v>80448.628614700006</v>
      </c>
      <c r="D49" s="12">
        <v>81377.827103400006</v>
      </c>
      <c r="E49" s="12">
        <v>-929.19848869999987</v>
      </c>
      <c r="F49" s="13">
        <v>-1.1418325135658205</v>
      </c>
      <c r="G49" s="5"/>
      <c r="H49" s="5"/>
      <c r="I49" s="5"/>
      <c r="J49" s="5"/>
    </row>
    <row r="50" spans="1:10" ht="21" customHeight="1" thickBot="1" x14ac:dyDescent="0.55000000000000004">
      <c r="A50" s="2"/>
      <c r="B50" s="129" t="s">
        <v>316</v>
      </c>
      <c r="C50" s="130">
        <v>52131.791829599999</v>
      </c>
      <c r="D50" s="130">
        <v>48502.959929999997</v>
      </c>
      <c r="E50" s="130">
        <v>3628.8318996000016</v>
      </c>
      <c r="F50" s="131">
        <v>7.4816710255150856</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15.310094397145905</v>
      </c>
      <c r="D55" s="13">
        <v>16.766587423160335</v>
      </c>
      <c r="E55" s="226">
        <v>-1.4564930260144298</v>
      </c>
      <c r="F55" s="25"/>
      <c r="G55" s="5"/>
      <c r="H55" s="5"/>
      <c r="I55" s="5"/>
      <c r="J55" s="5"/>
    </row>
    <row r="56" spans="1:10" ht="21" customHeight="1" x14ac:dyDescent="0.5">
      <c r="A56" s="2"/>
      <c r="B56" s="8" t="s">
        <v>25</v>
      </c>
      <c r="C56" s="13">
        <v>39.333029723976502</v>
      </c>
      <c r="D56" s="13">
        <v>38.552922339813449</v>
      </c>
      <c r="E56" s="226">
        <v>0.78010738416305259</v>
      </c>
      <c r="F56" s="25"/>
      <c r="G56" s="5"/>
      <c r="H56" s="5"/>
      <c r="I56" s="5"/>
      <c r="J56" s="5"/>
    </row>
    <row r="57" spans="1:10" ht="21" customHeight="1" x14ac:dyDescent="0.5">
      <c r="A57" s="2"/>
      <c r="B57" s="8" t="s">
        <v>22</v>
      </c>
      <c r="C57" s="19">
        <v>6.7566313357908703</v>
      </c>
      <c r="D57" s="19">
        <v>6.0991051422171063</v>
      </c>
      <c r="E57" s="227">
        <v>0.65752619357376396</v>
      </c>
      <c r="F57" s="25"/>
      <c r="G57" s="5"/>
      <c r="H57" s="5"/>
      <c r="I57" s="5"/>
      <c r="J57" s="5"/>
    </row>
    <row r="58" spans="1:10" ht="21" customHeight="1" x14ac:dyDescent="0.5">
      <c r="A58" s="2"/>
      <c r="B58" s="8" t="s">
        <v>23</v>
      </c>
      <c r="C58" s="12">
        <v>80.87568557061509</v>
      </c>
      <c r="D58" s="12">
        <v>79.369394352774464</v>
      </c>
      <c r="E58" s="255">
        <v>1.5062912178406265</v>
      </c>
      <c r="F58" s="25"/>
      <c r="G58" s="5"/>
      <c r="H58" s="5"/>
      <c r="I58" s="5"/>
      <c r="J58" s="5"/>
    </row>
    <row r="59" spans="1:10" ht="21" customHeight="1" x14ac:dyDescent="0.5">
      <c r="A59" s="2"/>
      <c r="B59" s="8" t="s">
        <v>132</v>
      </c>
      <c r="C59" s="12">
        <v>1618</v>
      </c>
      <c r="D59" s="12">
        <v>2202</v>
      </c>
      <c r="E59" s="12">
        <v>-584</v>
      </c>
      <c r="F59" s="13">
        <v>-26.521344232515894</v>
      </c>
      <c r="G59" s="5"/>
      <c r="H59" s="5"/>
      <c r="I59" s="5"/>
      <c r="J59" s="5"/>
    </row>
    <row r="60" spans="1:10" ht="21" customHeight="1" x14ac:dyDescent="0.5">
      <c r="A60" s="2"/>
      <c r="B60" s="8" t="s">
        <v>319</v>
      </c>
      <c r="C60" s="12">
        <v>73948.413</v>
      </c>
      <c r="D60" s="12">
        <v>69454.775999999998</v>
      </c>
      <c r="E60" s="12">
        <v>4493.6370000000024</v>
      </c>
      <c r="F60" s="13">
        <v>6.4698747282692297</v>
      </c>
      <c r="G60" s="5"/>
      <c r="H60" s="5"/>
      <c r="I60" s="5"/>
      <c r="J60" s="5"/>
    </row>
    <row r="61" spans="1:10" ht="21" customHeight="1" thickBot="1" x14ac:dyDescent="0.55000000000000004">
      <c r="A61" s="2"/>
      <c r="B61" s="134" t="s">
        <v>320</v>
      </c>
      <c r="C61" s="135">
        <v>33965.870000000003</v>
      </c>
      <c r="D61" s="135">
        <v>33123.205000000002</v>
      </c>
      <c r="E61" s="135">
        <v>842.66500000000087</v>
      </c>
      <c r="F61" s="136">
        <v>2.5440321973673767</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358</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2630.1524009999998</v>
      </c>
      <c r="D78" s="88">
        <v>2604.6180390000004</v>
      </c>
      <c r="E78" s="88">
        <v>2473.8726839999999</v>
      </c>
      <c r="F78" s="88">
        <v>2412.6980970999994</v>
      </c>
      <c r="G78" s="88">
        <v>2401.9015245000001</v>
      </c>
      <c r="H78" s="88">
        <v>2338.1803876000004</v>
      </c>
      <c r="I78" s="88">
        <v>2308.9694190999999</v>
      </c>
      <c r="J78" s="88">
        <v>2331.2091584999998</v>
      </c>
    </row>
    <row r="79" spans="1:10" ht="21" customHeight="1" x14ac:dyDescent="0.5">
      <c r="A79" s="2"/>
      <c r="B79" s="11" t="s">
        <v>137</v>
      </c>
      <c r="C79" s="88">
        <v>846.389546</v>
      </c>
      <c r="D79" s="88">
        <v>887.9439814000001</v>
      </c>
      <c r="E79" s="88">
        <v>832.95473850000008</v>
      </c>
      <c r="F79" s="88">
        <v>846.2604738</v>
      </c>
      <c r="G79" s="88">
        <v>792.81933790000005</v>
      </c>
      <c r="H79" s="88">
        <v>756.53418439999984</v>
      </c>
      <c r="I79" s="88">
        <v>800.6693636</v>
      </c>
      <c r="J79" s="88">
        <v>843.28826819999995</v>
      </c>
    </row>
    <row r="80" spans="1:10" ht="21" customHeight="1" x14ac:dyDescent="0.5">
      <c r="A80" s="2"/>
      <c r="B80" s="11" t="s">
        <v>138</v>
      </c>
      <c r="C80" s="88">
        <v>35.773278099999999</v>
      </c>
      <c r="D80" s="88">
        <v>-42.010816800000001</v>
      </c>
      <c r="E80" s="88">
        <v>-31.158175100000001</v>
      </c>
      <c r="F80" s="88">
        <v>-1.9282599999996819E-2</v>
      </c>
      <c r="G80" s="88">
        <v>22.6112815</v>
      </c>
      <c r="H80" s="88">
        <v>-36.469674900000001</v>
      </c>
      <c r="I80" s="88">
        <v>-33.545172100000002</v>
      </c>
      <c r="J80" s="88">
        <v>-16.821585299999995</v>
      </c>
    </row>
    <row r="81" spans="1:10" ht="21" customHeight="1" x14ac:dyDescent="0.5">
      <c r="A81" s="2"/>
      <c r="B81" s="11" t="s">
        <v>139</v>
      </c>
      <c r="C81" s="88">
        <v>-5.3042310000000015</v>
      </c>
      <c r="D81" s="88">
        <v>26.507380999999995</v>
      </c>
      <c r="E81" s="88">
        <v>6.6936684000000213</v>
      </c>
      <c r="F81" s="88">
        <v>10.738620199999971</v>
      </c>
      <c r="G81" s="88">
        <v>6.1617109000000028</v>
      </c>
      <c r="H81" s="88">
        <v>27.1619338</v>
      </c>
      <c r="I81" s="88">
        <v>20.304343400000008</v>
      </c>
      <c r="J81" s="88">
        <v>38.915570299999985</v>
      </c>
    </row>
    <row r="82" spans="1:10" ht="21" customHeight="1" x14ac:dyDescent="0.5">
      <c r="A82" s="2"/>
      <c r="B82" s="37" t="s">
        <v>94</v>
      </c>
      <c r="C82" s="38">
        <v>3507.0109941000001</v>
      </c>
      <c r="D82" s="38">
        <v>3477.0585846000004</v>
      </c>
      <c r="E82" s="38">
        <v>3282.3629158000003</v>
      </c>
      <c r="F82" s="38">
        <v>3269.6779084999998</v>
      </c>
      <c r="G82" s="38">
        <v>3223.4938548</v>
      </c>
      <c r="H82" s="38">
        <v>3085.4068309000004</v>
      </c>
      <c r="I82" s="38">
        <v>3096.397954</v>
      </c>
      <c r="J82" s="38">
        <v>3196.5914116999993</v>
      </c>
    </row>
    <row r="83" spans="1:10" ht="21" customHeight="1" x14ac:dyDescent="0.5">
      <c r="A83" s="2"/>
      <c r="B83" s="11" t="s">
        <v>141</v>
      </c>
      <c r="C83" s="88">
        <v>-1156.116534</v>
      </c>
      <c r="D83" s="88">
        <v>-1108.9257753999998</v>
      </c>
      <c r="E83" s="88">
        <v>-1024.1610869000006</v>
      </c>
      <c r="F83" s="88">
        <v>-1062.6144609999992</v>
      </c>
      <c r="G83" s="88">
        <v>-1058.7238848</v>
      </c>
      <c r="H83" s="88">
        <v>-1002.0434916000002</v>
      </c>
      <c r="I83" s="88">
        <v>-1001.7019995999999</v>
      </c>
      <c r="J83" s="88">
        <v>-1046.3318945000001</v>
      </c>
    </row>
    <row r="84" spans="1:10" ht="21" customHeight="1" x14ac:dyDescent="0.5">
      <c r="A84" s="2"/>
      <c r="B84" s="11" t="s">
        <v>142</v>
      </c>
      <c r="C84" s="88">
        <v>-210.94313</v>
      </c>
      <c r="D84" s="88">
        <v>-251.26931969999998</v>
      </c>
      <c r="E84" s="88">
        <v>-200.95561040000007</v>
      </c>
      <c r="F84" s="88">
        <v>-203.58021409999992</v>
      </c>
      <c r="G84" s="88">
        <v>-194.08275</v>
      </c>
      <c r="H84" s="88">
        <v>-212.80863839999998</v>
      </c>
      <c r="I84" s="88">
        <v>-201.06043699999998</v>
      </c>
      <c r="J84" s="88">
        <v>-239.95206380000002</v>
      </c>
    </row>
    <row r="85" spans="1:10" ht="21" customHeight="1" x14ac:dyDescent="0.5">
      <c r="A85" s="2"/>
      <c r="B85" s="37" t="s">
        <v>95</v>
      </c>
      <c r="C85" s="38">
        <v>2139.9513301000002</v>
      </c>
      <c r="D85" s="38">
        <v>2116.8634895</v>
      </c>
      <c r="E85" s="38">
        <v>2057.2462184999995</v>
      </c>
      <c r="F85" s="38">
        <v>2003.4832334000012</v>
      </c>
      <c r="G85" s="38">
        <v>1970.68722</v>
      </c>
      <c r="H85" s="38">
        <v>1870.5547008999999</v>
      </c>
      <c r="I85" s="38">
        <v>1893.6355174</v>
      </c>
      <c r="J85" s="38">
        <v>1910.3074533999998</v>
      </c>
    </row>
    <row r="86" spans="1:10" ht="21" customHeight="1" x14ac:dyDescent="0.5">
      <c r="A86" s="2"/>
      <c r="B86" s="11" t="s">
        <v>143</v>
      </c>
      <c r="C86" s="88">
        <v>-1163.2385007</v>
      </c>
      <c r="D86" s="88">
        <v>-1158.4272349999999</v>
      </c>
      <c r="E86" s="88">
        <v>-1087.9149738000001</v>
      </c>
      <c r="F86" s="88">
        <v>-1077.4356184999997</v>
      </c>
      <c r="G86" s="88">
        <v>-1166.0940601</v>
      </c>
      <c r="H86" s="88">
        <v>-1123.7827208000001</v>
      </c>
      <c r="I86" s="88">
        <v>-1035.1721579999999</v>
      </c>
      <c r="J86" s="88">
        <v>-1084.3433686000003</v>
      </c>
    </row>
    <row r="87" spans="1:10" ht="21" customHeight="1" x14ac:dyDescent="0.5">
      <c r="A87" s="2"/>
      <c r="B87" s="11" t="s">
        <v>144</v>
      </c>
      <c r="C87" s="88">
        <v>0</v>
      </c>
      <c r="D87" s="88">
        <v>-9.9999999999999995E-8</v>
      </c>
      <c r="E87" s="88">
        <v>-0.33151989999999998</v>
      </c>
      <c r="F87" s="88">
        <v>-3.4239900000000045E-2</v>
      </c>
      <c r="G87" s="88">
        <v>0</v>
      </c>
      <c r="H87" s="88">
        <v>0</v>
      </c>
      <c r="I87" s="88">
        <v>-7.32578</v>
      </c>
      <c r="J87" s="88">
        <v>-3.9927226999999998</v>
      </c>
    </row>
    <row r="88" spans="1:10" ht="21" customHeight="1" x14ac:dyDescent="0.5">
      <c r="A88" s="2"/>
      <c r="B88" s="37" t="s">
        <v>96</v>
      </c>
      <c r="C88" s="38">
        <v>976.71282940000003</v>
      </c>
      <c r="D88" s="38">
        <v>958.43625439999994</v>
      </c>
      <c r="E88" s="38">
        <v>968.99972479999997</v>
      </c>
      <c r="F88" s="38">
        <v>926.013375</v>
      </c>
      <c r="G88" s="38">
        <v>804.59315990000005</v>
      </c>
      <c r="H88" s="38">
        <v>746.77198010000006</v>
      </c>
      <c r="I88" s="38">
        <v>851.13757939999982</v>
      </c>
      <c r="J88" s="38">
        <v>821.97136210000008</v>
      </c>
    </row>
    <row r="89" spans="1:10" ht="21" customHeight="1" x14ac:dyDescent="0.5">
      <c r="A89" s="2"/>
      <c r="B89" s="11" t="s">
        <v>145</v>
      </c>
      <c r="C89" s="88">
        <v>-358.80929370000001</v>
      </c>
      <c r="D89" s="88">
        <v>-318.46482819999994</v>
      </c>
      <c r="E89" s="88">
        <v>-273.41205490000004</v>
      </c>
      <c r="F89" s="88">
        <v>-214.00141530000008</v>
      </c>
      <c r="G89" s="88">
        <v>-246.0617288</v>
      </c>
      <c r="H89" s="88">
        <v>-209.5232503</v>
      </c>
      <c r="I89" s="88">
        <v>-197.50492920000005</v>
      </c>
      <c r="J89" s="88">
        <v>-183.12169129999995</v>
      </c>
    </row>
    <row r="90" spans="1:10" ht="21" customHeight="1" x14ac:dyDescent="0.5">
      <c r="A90" s="2"/>
      <c r="B90" s="37" t="s">
        <v>146</v>
      </c>
      <c r="C90" s="38">
        <v>617.90353570000002</v>
      </c>
      <c r="D90" s="38">
        <v>639.9714262</v>
      </c>
      <c r="E90" s="38">
        <v>695.58766990000004</v>
      </c>
      <c r="F90" s="38">
        <v>712.01195969999981</v>
      </c>
      <c r="G90" s="38">
        <v>558.53143109999996</v>
      </c>
      <c r="H90" s="38">
        <v>537.24872980000009</v>
      </c>
      <c r="I90" s="38">
        <v>653.63265019999994</v>
      </c>
      <c r="J90" s="38">
        <v>638.84967079999979</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617.90353570000002</v>
      </c>
      <c r="D92" s="38">
        <v>639.9714262</v>
      </c>
      <c r="E92" s="38">
        <v>695.58766990000004</v>
      </c>
      <c r="F92" s="38">
        <v>712.01195969999981</v>
      </c>
      <c r="G92" s="38">
        <v>558.53143109999996</v>
      </c>
      <c r="H92" s="38">
        <v>537.24872980000009</v>
      </c>
      <c r="I92" s="38">
        <v>653.63265019999994</v>
      </c>
      <c r="J92" s="38">
        <v>638.84967079999979</v>
      </c>
    </row>
    <row r="93" spans="1:10" ht="21" customHeight="1" thickBot="1" x14ac:dyDescent="0.55000000000000004">
      <c r="A93" s="2"/>
      <c r="B93" s="11" t="s">
        <v>149</v>
      </c>
      <c r="C93" s="88">
        <v>-56.621879900000003</v>
      </c>
      <c r="D93" s="88">
        <v>-60.168690199999993</v>
      </c>
      <c r="E93" s="88">
        <v>-65.766990100000015</v>
      </c>
      <c r="F93" s="88">
        <v>-60.461869999999976</v>
      </c>
      <c r="G93" s="88">
        <v>-49.370190100000002</v>
      </c>
      <c r="H93" s="88">
        <v>-50.125319399999995</v>
      </c>
      <c r="I93" s="88">
        <v>-60.665780500000011</v>
      </c>
      <c r="J93" s="88">
        <v>-60.261510200000004</v>
      </c>
    </row>
    <row r="94" spans="1:10" ht="21" customHeight="1" thickBot="1" x14ac:dyDescent="0.55000000000000004">
      <c r="A94" s="2"/>
      <c r="B94" s="40" t="s">
        <v>105</v>
      </c>
      <c r="C94" s="41">
        <v>561.28165579999995</v>
      </c>
      <c r="D94" s="41">
        <v>579.8027360000001</v>
      </c>
      <c r="E94" s="41">
        <v>629.82067979999988</v>
      </c>
      <c r="F94" s="41">
        <v>651.55008969999994</v>
      </c>
      <c r="G94" s="41">
        <v>509.16124100000002</v>
      </c>
      <c r="H94" s="41">
        <v>487.12341040000001</v>
      </c>
      <c r="I94" s="41">
        <v>592.96686969999996</v>
      </c>
      <c r="J94" s="41">
        <v>578.58816059999981</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98540.089875599995</v>
      </c>
      <c r="D102" s="12">
        <v>93000.594861599995</v>
      </c>
      <c r="E102" s="12">
        <v>90720.262522399993</v>
      </c>
      <c r="F102" s="12">
        <v>88619.980479299993</v>
      </c>
      <c r="G102" s="12">
        <v>88406.573519500002</v>
      </c>
      <c r="H102" s="12">
        <v>84691.040825799995</v>
      </c>
      <c r="I102" s="12">
        <v>88220.7991607</v>
      </c>
      <c r="J102" s="12">
        <v>87653.309117099998</v>
      </c>
    </row>
    <row r="103" spans="1:10" ht="21" customHeight="1" x14ac:dyDescent="0.5">
      <c r="A103" s="2"/>
      <c r="B103" s="8" t="s">
        <v>343</v>
      </c>
      <c r="C103" s="12">
        <v>52030.936621399997</v>
      </c>
      <c r="D103" s="12">
        <v>49669.872223400002</v>
      </c>
      <c r="E103" s="12">
        <v>55673.859510000002</v>
      </c>
      <c r="F103" s="12">
        <v>46745.409394200004</v>
      </c>
      <c r="G103" s="12">
        <v>54999.4758631</v>
      </c>
      <c r="H103" s="12">
        <v>51655.045929300002</v>
      </c>
      <c r="I103" s="12">
        <v>54070.727570100004</v>
      </c>
      <c r="J103" s="12">
        <v>49450.394399999997</v>
      </c>
    </row>
    <row r="104" spans="1:10" ht="21" customHeight="1" x14ac:dyDescent="0.5">
      <c r="A104" s="2"/>
      <c r="B104" s="8" t="s">
        <v>344</v>
      </c>
      <c r="C104" s="12">
        <v>48211.849404599998</v>
      </c>
      <c r="D104" s="12">
        <v>46565.036362899998</v>
      </c>
      <c r="E104" s="12">
        <v>44715.4413021</v>
      </c>
      <c r="F104" s="12">
        <v>45669.523347800001</v>
      </c>
      <c r="G104" s="12">
        <v>47100.813275100001</v>
      </c>
      <c r="H104" s="12">
        <v>44945.4821897</v>
      </c>
      <c r="I104" s="12">
        <v>47553.971620099997</v>
      </c>
      <c r="J104" s="12">
        <v>46658.210106899998</v>
      </c>
    </row>
    <row r="105" spans="1:10" ht="21" customHeight="1" x14ac:dyDescent="0.5">
      <c r="A105" s="2"/>
      <c r="B105" s="8" t="s">
        <v>345</v>
      </c>
      <c r="C105" s="12">
        <v>7637.6852428000002</v>
      </c>
      <c r="D105" s="12">
        <v>7761.4660807999999</v>
      </c>
      <c r="E105" s="12">
        <v>7931.9885505000002</v>
      </c>
      <c r="F105" s="12">
        <v>10631.646459199999</v>
      </c>
      <c r="G105" s="12">
        <v>9120.1038277000007</v>
      </c>
      <c r="H105" s="12">
        <v>9225.7023055999998</v>
      </c>
      <c r="I105" s="12">
        <v>11839.1803265</v>
      </c>
      <c r="J105" s="12">
        <v>11772.1481757</v>
      </c>
    </row>
    <row r="106" spans="1:10" ht="21" customHeight="1" thickBot="1" x14ac:dyDescent="0.55000000000000004">
      <c r="A106" s="2"/>
      <c r="B106" s="8" t="s">
        <v>346</v>
      </c>
      <c r="C106" s="12">
        <v>14408.970024800001</v>
      </c>
      <c r="D106" s="12">
        <v>13617.5822697</v>
      </c>
      <c r="E106" s="12">
        <v>13854.8823679</v>
      </c>
      <c r="F106" s="12">
        <v>13843.547098700001</v>
      </c>
      <c r="G106" s="12">
        <v>14837.085617000001</v>
      </c>
      <c r="H106" s="12">
        <v>14933.070772499999</v>
      </c>
      <c r="I106" s="12">
        <v>14585.031640499999</v>
      </c>
      <c r="J106" s="12">
        <v>13918.747275399999</v>
      </c>
    </row>
    <row r="107" spans="1:10" ht="21" customHeight="1" thickBot="1" x14ac:dyDescent="0.55000000000000004">
      <c r="A107" s="2"/>
      <c r="B107" s="40" t="s">
        <v>86</v>
      </c>
      <c r="C107" s="41">
        <v>220829.5311692</v>
      </c>
      <c r="D107" s="41">
        <v>210614.5517984</v>
      </c>
      <c r="E107" s="41">
        <v>212896.43425290001</v>
      </c>
      <c r="F107" s="41">
        <v>205510.1067792</v>
      </c>
      <c r="G107" s="41">
        <v>214464.05210239999</v>
      </c>
      <c r="H107" s="41">
        <v>205450.3420229</v>
      </c>
      <c r="I107" s="41">
        <v>216269.7103179</v>
      </c>
      <c r="J107" s="41">
        <v>209452.8090751</v>
      </c>
    </row>
    <row r="108" spans="1:10" ht="21" customHeight="1" x14ac:dyDescent="0.5">
      <c r="A108" s="2"/>
      <c r="B108" s="8" t="s">
        <v>88</v>
      </c>
      <c r="C108" s="12">
        <v>106083.2612509</v>
      </c>
      <c r="D108" s="12">
        <v>98911.458243000001</v>
      </c>
      <c r="E108" s="12">
        <v>98650.407842700006</v>
      </c>
      <c r="F108" s="12">
        <v>93993.527923400005</v>
      </c>
      <c r="G108" s="12">
        <v>98562.936148699999</v>
      </c>
      <c r="H108" s="12">
        <v>90771.266544800004</v>
      </c>
      <c r="I108" s="12">
        <v>95906.539697500004</v>
      </c>
      <c r="J108" s="12">
        <v>92255.578128299996</v>
      </c>
    </row>
    <row r="109" spans="1:10" ht="21" customHeight="1" x14ac:dyDescent="0.5">
      <c r="A109" s="2"/>
      <c r="B109" s="8" t="s">
        <v>347</v>
      </c>
      <c r="C109" s="12">
        <v>29614.856942300001</v>
      </c>
      <c r="D109" s="12">
        <v>32770.943900099999</v>
      </c>
      <c r="E109" s="12">
        <v>33375.736020700002</v>
      </c>
      <c r="F109" s="12">
        <v>30877.675910499998</v>
      </c>
      <c r="G109" s="12">
        <v>34709.104148699997</v>
      </c>
      <c r="H109" s="12">
        <v>33775.2663866</v>
      </c>
      <c r="I109" s="12">
        <v>33690.641545099999</v>
      </c>
      <c r="J109" s="12">
        <v>32376.784682199999</v>
      </c>
    </row>
    <row r="110" spans="1:10" ht="21" customHeight="1" x14ac:dyDescent="0.5">
      <c r="A110" s="2"/>
      <c r="B110" s="8" t="s">
        <v>348</v>
      </c>
      <c r="C110" s="12">
        <v>28174.473409999999</v>
      </c>
      <c r="D110" s="12">
        <v>25373.00993</v>
      </c>
      <c r="E110" s="12">
        <v>26532.502329999999</v>
      </c>
      <c r="F110" s="12">
        <v>25351.438489799999</v>
      </c>
      <c r="G110" s="12">
        <v>26583.438269900002</v>
      </c>
      <c r="H110" s="12">
        <v>26592.96371</v>
      </c>
      <c r="I110" s="12">
        <v>28479.579122800002</v>
      </c>
      <c r="J110" s="12">
        <v>29161.329237900001</v>
      </c>
    </row>
    <row r="111" spans="1:10" ht="21" customHeight="1" x14ac:dyDescent="0.5">
      <c r="A111" s="2"/>
      <c r="B111" s="8" t="s">
        <v>349</v>
      </c>
      <c r="C111" s="12">
        <v>32349.874411000001</v>
      </c>
      <c r="D111" s="12">
        <v>29416.681976600001</v>
      </c>
      <c r="E111" s="12">
        <v>30189.525560999999</v>
      </c>
      <c r="F111" s="12">
        <v>34214.691309299997</v>
      </c>
      <c r="G111" s="12">
        <v>32632.6477467</v>
      </c>
      <c r="H111" s="12">
        <v>32410.041138500001</v>
      </c>
      <c r="I111" s="12">
        <v>35578.151265300003</v>
      </c>
      <c r="J111" s="12">
        <v>33757.239077999999</v>
      </c>
    </row>
    <row r="112" spans="1:10" ht="21" customHeight="1" thickBot="1" x14ac:dyDescent="0.55000000000000004">
      <c r="A112" s="2"/>
      <c r="B112" s="8" t="s">
        <v>350</v>
      </c>
      <c r="C112" s="12">
        <v>7378.9818570999996</v>
      </c>
      <c r="D112" s="12">
        <v>8086.9010906000003</v>
      </c>
      <c r="E112" s="12">
        <v>8208.5675188999994</v>
      </c>
      <c r="F112" s="12">
        <v>5582.4345145999996</v>
      </c>
      <c r="G112" s="12">
        <v>6094.9349253999999</v>
      </c>
      <c r="H112" s="12">
        <v>6172.6772884000002</v>
      </c>
      <c r="I112" s="12">
        <v>6288.2833774999999</v>
      </c>
      <c r="J112" s="12">
        <v>5829.1525021999996</v>
      </c>
    </row>
    <row r="113" spans="1:10" ht="21" customHeight="1" thickBot="1" x14ac:dyDescent="0.55000000000000004">
      <c r="A113" s="2"/>
      <c r="B113" s="40" t="s">
        <v>234</v>
      </c>
      <c r="C113" s="41">
        <v>203601.44787130001</v>
      </c>
      <c r="D113" s="41">
        <v>194558.99514029999</v>
      </c>
      <c r="E113" s="41">
        <v>196956.73927329999</v>
      </c>
      <c r="F113" s="41">
        <v>190019.7681476</v>
      </c>
      <c r="G113" s="41">
        <v>198583.06123940001</v>
      </c>
      <c r="H113" s="41">
        <v>189722.21506829999</v>
      </c>
      <c r="I113" s="41">
        <v>199943.19500820001</v>
      </c>
      <c r="J113" s="41">
        <v>193380.0836286</v>
      </c>
    </row>
    <row r="114" spans="1:10" ht="21" customHeight="1" thickBot="1" x14ac:dyDescent="0.55000000000000004">
      <c r="A114" s="2"/>
      <c r="B114" s="40" t="s">
        <v>90</v>
      </c>
      <c r="C114" s="41">
        <v>17228.083297599998</v>
      </c>
      <c r="D114" s="41">
        <v>16055.556657900001</v>
      </c>
      <c r="E114" s="41">
        <v>15939.694979800001</v>
      </c>
      <c r="F114" s="41">
        <v>15490.3386314</v>
      </c>
      <c r="G114" s="41">
        <v>15880.990862500001</v>
      </c>
      <c r="H114" s="41">
        <v>15728.1269555</v>
      </c>
      <c r="I114" s="41">
        <v>16326.515309300001</v>
      </c>
      <c r="J114" s="41">
        <v>16072.725446</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104084.3733377</v>
      </c>
      <c r="D117" s="12">
        <v>98724.359698999993</v>
      </c>
      <c r="E117" s="12">
        <v>96070.127038999999</v>
      </c>
      <c r="F117" s="12">
        <v>93784.927585900004</v>
      </c>
      <c r="G117" s="12">
        <v>93607.170033400005</v>
      </c>
      <c r="H117" s="12">
        <v>89320.2169288</v>
      </c>
      <c r="I117" s="12">
        <v>93616.175041499999</v>
      </c>
      <c r="J117" s="12">
        <v>93029.627209400001</v>
      </c>
    </row>
    <row r="118" spans="1:10" ht="21" customHeight="1" x14ac:dyDescent="0.5">
      <c r="A118" s="2"/>
      <c r="B118" s="8" t="s">
        <v>14</v>
      </c>
      <c r="C118" s="12">
        <v>144495.562431</v>
      </c>
      <c r="D118" s="12">
        <v>135611.17015309999</v>
      </c>
      <c r="E118" s="12">
        <v>134596.54517250002</v>
      </c>
      <c r="F118" s="12">
        <v>129880.7870334</v>
      </c>
      <c r="G118" s="12">
        <v>138312.5942888</v>
      </c>
      <c r="H118" s="12">
        <v>130531.0154987</v>
      </c>
      <c r="I118" s="12">
        <v>137558.9704695</v>
      </c>
      <c r="J118" s="12">
        <v>132580.42044429999</v>
      </c>
    </row>
    <row r="119" spans="1:10" ht="21" customHeight="1" x14ac:dyDescent="0.5">
      <c r="A119" s="2"/>
      <c r="B119" s="8" t="s">
        <v>315</v>
      </c>
      <c r="C119" s="12">
        <v>89206.587560999993</v>
      </c>
      <c r="D119" s="12">
        <v>85548.315302999996</v>
      </c>
      <c r="E119" s="12">
        <v>83342.067782500002</v>
      </c>
      <c r="F119" s="12">
        <v>81377.827103400006</v>
      </c>
      <c r="G119" s="12">
        <v>84267.480528700005</v>
      </c>
      <c r="H119" s="12">
        <v>79271.132127000004</v>
      </c>
      <c r="I119" s="12">
        <v>82966.882092400003</v>
      </c>
      <c r="J119" s="12">
        <v>80448.628614700006</v>
      </c>
    </row>
    <row r="120" spans="1:10" ht="21" customHeight="1" thickBot="1" x14ac:dyDescent="0.55000000000000004">
      <c r="A120" s="2"/>
      <c r="B120" s="129" t="s">
        <v>316</v>
      </c>
      <c r="C120" s="130">
        <v>55288.974869999998</v>
      </c>
      <c r="D120" s="130">
        <v>50062.854850099997</v>
      </c>
      <c r="E120" s="130">
        <v>51254.47739</v>
      </c>
      <c r="F120" s="130">
        <v>48502.959929999997</v>
      </c>
      <c r="G120" s="130">
        <v>54045.113760100001</v>
      </c>
      <c r="H120" s="130">
        <v>51259.883371700002</v>
      </c>
      <c r="I120" s="130">
        <v>54592.088377100001</v>
      </c>
      <c r="J120" s="130">
        <v>52131.791829599999</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6.0353671804852773</v>
      </c>
      <c r="D124" s="19">
        <v>5.9497280052817594</v>
      </c>
      <c r="E124" s="19">
        <v>6.2082565450160478</v>
      </c>
      <c r="F124" s="19">
        <v>6.0991051422171063</v>
      </c>
      <c r="G124" s="19">
        <v>6.2956638512430025</v>
      </c>
      <c r="H124" s="19">
        <v>6.548485340694814</v>
      </c>
      <c r="I124" s="19">
        <v>6.5417467176585395</v>
      </c>
      <c r="J124" s="19">
        <v>6.7566313357908703</v>
      </c>
    </row>
    <row r="125" spans="1:10" ht="21" customHeight="1" x14ac:dyDescent="0.5">
      <c r="A125" s="2"/>
      <c r="B125" s="8" t="s">
        <v>23</v>
      </c>
      <c r="C125" s="12">
        <v>83.414657296161181</v>
      </c>
      <c r="D125" s="12">
        <v>86.524037757887086</v>
      </c>
      <c r="E125" s="12">
        <v>78.930414115913308</v>
      </c>
      <c r="F125" s="12">
        <v>79.369394352774464</v>
      </c>
      <c r="G125" s="12">
        <v>78.573066643136841</v>
      </c>
      <c r="H125" s="12">
        <v>81.842769127394362</v>
      </c>
      <c r="I125" s="12">
        <v>82.580737253824111</v>
      </c>
      <c r="J125" s="12">
        <v>80.87568557061509</v>
      </c>
    </row>
    <row r="126" spans="1:10" ht="21" customHeight="1" thickBot="1" x14ac:dyDescent="0.55000000000000004">
      <c r="A126" s="2"/>
      <c r="B126" s="134" t="s">
        <v>24</v>
      </c>
      <c r="C126" s="139">
        <v>4.2742102488755593</v>
      </c>
      <c r="D126" s="139">
        <v>4.257326823347019</v>
      </c>
      <c r="E126" s="139">
        <v>4.2672319243892742</v>
      </c>
      <c r="F126" s="139">
        <v>4.0292328810885101</v>
      </c>
      <c r="G126" s="139">
        <v>4.1066350307986017</v>
      </c>
      <c r="H126" s="139">
        <v>4.1902843161136767</v>
      </c>
      <c r="I126" s="139">
        <v>4.1735967062591017</v>
      </c>
      <c r="J126" s="139">
        <v>4.1729558073984903</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5F4-D086-4DB7-A3BA-FAE1A44ECD40}">
  <dimension ref="A1:K8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1" width="3.07421875" style="1" customWidth="1"/>
    <col min="12" max="16384" width="7.23046875" style="1"/>
  </cols>
  <sheetData>
    <row r="1" spans="1:11" ht="25" customHeight="1" x14ac:dyDescent="0.25"/>
    <row r="2" spans="1:11" ht="75" customHeight="1" x14ac:dyDescent="0.5">
      <c r="A2" s="2"/>
      <c r="B2" s="2"/>
      <c r="C2" s="2"/>
      <c r="D2" s="2"/>
      <c r="E2" s="2"/>
      <c r="F2" s="2"/>
      <c r="G2" s="2"/>
      <c r="H2" s="2"/>
      <c r="I2" s="2"/>
      <c r="J2" s="2"/>
      <c r="K2" s="2"/>
    </row>
    <row r="3" spans="1:11" ht="29" x14ac:dyDescent="0.5">
      <c r="A3" s="2"/>
      <c r="B3" s="4" t="s">
        <v>135</v>
      </c>
      <c r="C3" s="5"/>
      <c r="D3" s="5"/>
      <c r="E3" s="5"/>
      <c r="F3" s="5"/>
      <c r="G3" s="2"/>
      <c r="H3" s="2"/>
      <c r="I3" s="2"/>
      <c r="J3" s="2"/>
      <c r="K3" s="2"/>
    </row>
    <row r="4" spans="1:11" ht="21" customHeight="1" x14ac:dyDescent="0.5">
      <c r="A4" s="2"/>
      <c r="B4" s="33" t="s">
        <v>169</v>
      </c>
      <c r="C4" s="5"/>
      <c r="D4" s="5"/>
      <c r="E4" s="5"/>
      <c r="F4" s="5"/>
      <c r="G4" s="2"/>
      <c r="H4" s="2"/>
      <c r="I4" s="2"/>
      <c r="J4" s="2"/>
      <c r="K4" s="2"/>
    </row>
    <row r="5" spans="1:11" ht="23.5" thickBot="1" x14ac:dyDescent="0.3">
      <c r="B5" s="34"/>
      <c r="C5" s="6"/>
      <c r="D5" s="6"/>
      <c r="E5" s="7" t="s">
        <v>15</v>
      </c>
      <c r="F5" s="7"/>
    </row>
    <row r="6" spans="1:11" ht="23.5" thickBot="1" x14ac:dyDescent="0.3">
      <c r="B6" s="34"/>
      <c r="C6" s="9">
        <v>2025</v>
      </c>
      <c r="D6" s="9">
        <v>2024</v>
      </c>
      <c r="E6" s="9" t="s">
        <v>16</v>
      </c>
      <c r="F6" s="9" t="s">
        <v>0</v>
      </c>
    </row>
    <row r="7" spans="1:11" ht="23" x14ac:dyDescent="0.7">
      <c r="B7" s="34"/>
      <c r="C7" s="28"/>
      <c r="D7" s="28"/>
      <c r="E7" s="28"/>
      <c r="F7" s="29"/>
    </row>
    <row r="8" spans="1:11" ht="23" x14ac:dyDescent="0.7">
      <c r="B8" s="34" t="s">
        <v>93</v>
      </c>
      <c r="C8" s="28">
        <v>42401</v>
      </c>
      <c r="D8" s="28">
        <v>42186.964353399999</v>
      </c>
      <c r="E8" s="28">
        <v>214.0356466000012</v>
      </c>
      <c r="F8" s="29">
        <v>0.50735019663189229</v>
      </c>
    </row>
    <row r="9" spans="1:11" ht="23" x14ac:dyDescent="0.7">
      <c r="B9" s="8" t="s">
        <v>137</v>
      </c>
      <c r="C9" s="28">
        <v>12928</v>
      </c>
      <c r="D9" s="28">
        <v>11847.5426252</v>
      </c>
      <c r="E9" s="28">
        <v>1080.4573748000003</v>
      </c>
      <c r="F9" s="29">
        <v>9.1196749315916552</v>
      </c>
    </row>
    <row r="10" spans="1:11" ht="23" x14ac:dyDescent="0.7">
      <c r="B10" s="8" t="s">
        <v>138</v>
      </c>
      <c r="C10" s="28">
        <v>2354</v>
      </c>
      <c r="D10" s="28">
        <v>2146.6624692</v>
      </c>
      <c r="E10" s="28">
        <v>207.33753079999997</v>
      </c>
      <c r="F10" s="29">
        <v>9.6585995131907598</v>
      </c>
    </row>
    <row r="11" spans="1:11" ht="23" x14ac:dyDescent="0.7">
      <c r="B11" s="8" t="s">
        <v>139</v>
      </c>
      <c r="C11" s="28">
        <v>625</v>
      </c>
      <c r="D11" s="28">
        <v>-395.18310333430031</v>
      </c>
      <c r="E11" s="28">
        <v>1020.1831033343003</v>
      </c>
      <c r="F11" s="29" t="s">
        <v>140</v>
      </c>
    </row>
    <row r="12" spans="1:11" ht="23" x14ac:dyDescent="0.25">
      <c r="B12" s="37" t="s">
        <v>94</v>
      </c>
      <c r="C12" s="38">
        <v>58308</v>
      </c>
      <c r="D12" s="38">
        <v>55785.986344465695</v>
      </c>
      <c r="E12" s="38">
        <v>2522.0136555343051</v>
      </c>
      <c r="F12" s="39">
        <v>4.5208731095322907</v>
      </c>
    </row>
    <row r="13" spans="1:11" ht="23" x14ac:dyDescent="0.7">
      <c r="B13" s="8" t="s">
        <v>141</v>
      </c>
      <c r="C13" s="28">
        <v>-24757</v>
      </c>
      <c r="D13" s="28">
        <v>-24280.524705065705</v>
      </c>
      <c r="E13" s="28">
        <v>-476.47529493429465</v>
      </c>
      <c r="F13" s="29">
        <v>1.9623764342905095</v>
      </c>
    </row>
    <row r="14" spans="1:11" ht="23" x14ac:dyDescent="0.7">
      <c r="B14" s="8" t="s">
        <v>142</v>
      </c>
      <c r="C14" s="28">
        <v>-1653</v>
      </c>
      <c r="D14" s="28">
        <v>-2138.4746396999999</v>
      </c>
      <c r="E14" s="28">
        <v>485.4746396999999</v>
      </c>
      <c r="F14" s="29">
        <v>-22.70191241398615</v>
      </c>
    </row>
    <row r="15" spans="1:11" ht="23" x14ac:dyDescent="0.25">
      <c r="B15" s="37" t="s">
        <v>95</v>
      </c>
      <c r="C15" s="38">
        <v>31898</v>
      </c>
      <c r="D15" s="38">
        <v>29366.986999699999</v>
      </c>
      <c r="E15" s="38">
        <v>2531.0130003000013</v>
      </c>
      <c r="F15" s="39">
        <v>8.6185654671548608</v>
      </c>
    </row>
    <row r="16" spans="1:11" ht="23" x14ac:dyDescent="0.7">
      <c r="B16" s="8" t="s">
        <v>143</v>
      </c>
      <c r="C16" s="28">
        <v>-12128</v>
      </c>
      <c r="D16" s="28">
        <v>-11214.4922795</v>
      </c>
      <c r="E16" s="28">
        <v>-913.50772049999978</v>
      </c>
      <c r="F16" s="29">
        <v>8.1457786739920834</v>
      </c>
    </row>
    <row r="17" spans="2:10" ht="23" x14ac:dyDescent="0.7">
      <c r="B17" s="8" t="s">
        <v>144</v>
      </c>
      <c r="C17" s="28">
        <v>-834</v>
      </c>
      <c r="D17" s="28">
        <v>-1420.1717579000001</v>
      </c>
      <c r="E17" s="28">
        <v>586.1717579000001</v>
      </c>
      <c r="F17" s="29">
        <v>-41.274708825837301</v>
      </c>
    </row>
    <row r="18" spans="2:10" ht="23" x14ac:dyDescent="0.25">
      <c r="B18" s="37" t="s">
        <v>96</v>
      </c>
      <c r="C18" s="38">
        <v>18936</v>
      </c>
      <c r="D18" s="38">
        <v>16732.322962300001</v>
      </c>
      <c r="E18" s="38">
        <v>2203.6770376999993</v>
      </c>
      <c r="F18" s="39">
        <v>13.17017991264666</v>
      </c>
    </row>
    <row r="19" spans="2:10" ht="23" x14ac:dyDescent="0.7">
      <c r="B19" s="8" t="s">
        <v>145</v>
      </c>
      <c r="C19" s="28">
        <v>-4939</v>
      </c>
      <c r="D19" s="28">
        <v>-4689.8564306999997</v>
      </c>
      <c r="E19" s="28">
        <v>-249.14356930000031</v>
      </c>
      <c r="F19" s="29">
        <v>5.3123922444426208</v>
      </c>
    </row>
    <row r="20" spans="2:10" ht="23" x14ac:dyDescent="0.25">
      <c r="B20" s="37" t="s">
        <v>146</v>
      </c>
      <c r="C20" s="38">
        <v>13997</v>
      </c>
      <c r="D20" s="38">
        <v>12042.466531599999</v>
      </c>
      <c r="E20" s="38">
        <v>1954.5334684000009</v>
      </c>
      <c r="F20" s="39">
        <v>16.230341710074203</v>
      </c>
    </row>
    <row r="21" spans="2:10" ht="23" x14ac:dyDescent="0.7">
      <c r="B21" s="8" t="s">
        <v>147</v>
      </c>
      <c r="C21" s="28">
        <v>0</v>
      </c>
      <c r="D21" s="28">
        <v>0</v>
      </c>
      <c r="E21" s="28">
        <v>0</v>
      </c>
      <c r="F21" s="29" t="s">
        <v>140</v>
      </c>
    </row>
    <row r="22" spans="2:10" ht="23" x14ac:dyDescent="0.25">
      <c r="B22" s="37" t="s">
        <v>148</v>
      </c>
      <c r="C22" s="38">
        <v>13997</v>
      </c>
      <c r="D22" s="38">
        <v>12042.466531599999</v>
      </c>
      <c r="E22" s="38">
        <v>1954.5334684000009</v>
      </c>
      <c r="F22" s="39">
        <v>16.230341710074203</v>
      </c>
    </row>
    <row r="23" spans="2:10" ht="23.5" thickBot="1" x14ac:dyDescent="0.75">
      <c r="B23" s="8" t="s">
        <v>149</v>
      </c>
      <c r="C23" s="28">
        <v>-845</v>
      </c>
      <c r="D23" s="28">
        <v>-717.93249969999999</v>
      </c>
      <c r="E23" s="28">
        <v>-127.06750030000001</v>
      </c>
      <c r="F23" s="29">
        <v>17.69908735892264</v>
      </c>
    </row>
    <row r="24" spans="2:10" ht="23.5" thickBot="1" x14ac:dyDescent="0.3">
      <c r="B24" s="40" t="s">
        <v>105</v>
      </c>
      <c r="C24" s="41">
        <v>13152</v>
      </c>
      <c r="D24" s="41">
        <v>11324.534031900001</v>
      </c>
      <c r="E24" s="41">
        <v>1827.4659680999994</v>
      </c>
      <c r="F24" s="42">
        <v>16.13722880740367</v>
      </c>
    </row>
    <row r="25" spans="2:10" ht="23.5" thickBot="1" x14ac:dyDescent="0.75">
      <c r="B25" s="8" t="s">
        <v>150</v>
      </c>
      <c r="C25" s="28">
        <v>949</v>
      </c>
      <c r="D25" s="28">
        <v>800.41989999999998</v>
      </c>
      <c r="E25" s="28">
        <v>148.58010000000002</v>
      </c>
      <c r="F25" s="29">
        <v>18.5627693664288</v>
      </c>
    </row>
    <row r="26" spans="2:10" ht="23.5" thickBot="1" x14ac:dyDescent="0.3">
      <c r="B26" s="293" t="s">
        <v>97</v>
      </c>
      <c r="C26" s="294">
        <v>14101</v>
      </c>
      <c r="D26" s="294">
        <v>12124.9539319</v>
      </c>
      <c r="E26" s="294">
        <v>1976.0460681000004</v>
      </c>
      <c r="F26" s="295">
        <v>16.297349080239769</v>
      </c>
    </row>
    <row r="27" spans="2:10" ht="22" customHeight="1" x14ac:dyDescent="0.45">
      <c r="B27" s="49"/>
      <c r="C27" s="50"/>
      <c r="D27" s="35"/>
      <c r="E27" s="35"/>
      <c r="F27" s="45"/>
      <c r="G27" s="35"/>
      <c r="H27" s="45"/>
      <c r="I27" s="45"/>
      <c r="J27" s="45"/>
    </row>
    <row r="28" spans="2:10" ht="22" customHeight="1" x14ac:dyDescent="0.25">
      <c r="B28" s="51" t="s">
        <v>158</v>
      </c>
    </row>
    <row r="29" spans="2:10" ht="19" x14ac:dyDescent="0.35">
      <c r="B29" s="51" t="s">
        <v>409</v>
      </c>
      <c r="C29" s="30"/>
      <c r="D29" s="30"/>
      <c r="E29" s="30"/>
      <c r="F29" s="30"/>
      <c r="G29" s="30"/>
      <c r="H29" s="30"/>
      <c r="I29" s="30"/>
      <c r="J29" s="30"/>
    </row>
    <row r="30" spans="2:10" ht="23" x14ac:dyDescent="0.25">
      <c r="B30" s="34"/>
    </row>
    <row r="31" spans="2:10" ht="23" x14ac:dyDescent="0.25">
      <c r="B31" s="34"/>
    </row>
    <row r="32" spans="2:10" ht="23" x14ac:dyDescent="0.25">
      <c r="B32" s="34"/>
    </row>
    <row r="33" spans="2:2" ht="23" x14ac:dyDescent="0.25">
      <c r="B33" s="34"/>
    </row>
    <row r="34" spans="2:2" ht="23" x14ac:dyDescent="0.25">
      <c r="B34" s="34"/>
    </row>
    <row r="35" spans="2:2" ht="23" x14ac:dyDescent="0.25">
      <c r="B35" s="34"/>
    </row>
    <row r="36" spans="2:2" ht="23" x14ac:dyDescent="0.25">
      <c r="B36" s="34"/>
    </row>
    <row r="37" spans="2:2" ht="23" x14ac:dyDescent="0.25">
      <c r="B37" s="34"/>
    </row>
    <row r="38" spans="2:2" ht="23" x14ac:dyDescent="0.25">
      <c r="B38" s="34"/>
    </row>
    <row r="39" spans="2:2" ht="23" x14ac:dyDescent="0.25">
      <c r="B39" s="34"/>
    </row>
    <row r="40" spans="2:2" ht="23" x14ac:dyDescent="0.25">
      <c r="B40" s="34"/>
    </row>
    <row r="41" spans="2:2" ht="23" x14ac:dyDescent="0.25">
      <c r="B41" s="34"/>
    </row>
    <row r="42" spans="2:2" ht="23" x14ac:dyDescent="0.25">
      <c r="B42" s="34"/>
    </row>
    <row r="43" spans="2:2" ht="23" x14ac:dyDescent="0.25">
      <c r="B43" s="34"/>
    </row>
    <row r="44" spans="2:2" ht="23" x14ac:dyDescent="0.25">
      <c r="B44" s="34"/>
    </row>
    <row r="45" spans="2:2" ht="23" x14ac:dyDescent="0.25">
      <c r="B45" s="34"/>
    </row>
    <row r="46" spans="2:2" ht="23" x14ac:dyDescent="0.25">
      <c r="B46" s="34"/>
    </row>
    <row r="47" spans="2:2" ht="23" x14ac:dyDescent="0.25">
      <c r="B47" s="34"/>
    </row>
    <row r="48" spans="2:2" ht="23" x14ac:dyDescent="0.25">
      <c r="B48" s="34"/>
    </row>
    <row r="49" spans="1:11" ht="23" x14ac:dyDescent="0.25">
      <c r="B49" s="34"/>
    </row>
    <row r="50" spans="1:11" ht="23" x14ac:dyDescent="0.25">
      <c r="B50" s="34"/>
    </row>
    <row r="51" spans="1:11" ht="25" customHeight="1" x14ac:dyDescent="0.25"/>
    <row r="52" spans="1:11" ht="75" customHeight="1" x14ac:dyDescent="0.5">
      <c r="A52" s="2"/>
      <c r="B52" s="2"/>
      <c r="C52" s="2"/>
      <c r="D52" s="2"/>
      <c r="E52" s="2"/>
      <c r="F52" s="2"/>
      <c r="G52" s="2"/>
      <c r="H52" s="2"/>
      <c r="I52" s="2"/>
      <c r="J52" s="2"/>
      <c r="K52" s="2"/>
    </row>
    <row r="53" spans="1:11" ht="29" x14ac:dyDescent="0.5">
      <c r="A53" s="2"/>
      <c r="B53" s="4" t="s">
        <v>160</v>
      </c>
      <c r="C53" s="5"/>
      <c r="D53" s="5"/>
      <c r="E53" s="5"/>
      <c r="F53" s="5"/>
      <c r="G53" s="2"/>
      <c r="H53" s="2"/>
      <c r="I53" s="2"/>
      <c r="J53" s="2"/>
      <c r="K53" s="2"/>
    </row>
    <row r="54" spans="1:11" ht="21" customHeight="1" x14ac:dyDescent="0.5">
      <c r="A54" s="2"/>
      <c r="B54" s="33" t="s">
        <v>169</v>
      </c>
      <c r="C54" s="5"/>
      <c r="D54" s="5"/>
      <c r="E54" s="5"/>
      <c r="F54" s="5"/>
      <c r="G54" s="2"/>
      <c r="H54" s="2"/>
      <c r="I54" s="2"/>
      <c r="J54" s="2"/>
      <c r="K54" s="2"/>
    </row>
    <row r="55" spans="1:11" ht="23.5" thickBot="1" x14ac:dyDescent="0.3">
      <c r="B55" s="34"/>
      <c r="C55" s="9" t="s">
        <v>161</v>
      </c>
      <c r="D55" s="9" t="s">
        <v>162</v>
      </c>
      <c r="E55" s="9" t="s">
        <v>163</v>
      </c>
      <c r="F55" s="9" t="s">
        <v>164</v>
      </c>
      <c r="G55" s="9" t="s">
        <v>165</v>
      </c>
      <c r="H55" s="9" t="s">
        <v>166</v>
      </c>
      <c r="I55" s="9" t="s">
        <v>167</v>
      </c>
      <c r="J55" s="9" t="s">
        <v>168</v>
      </c>
    </row>
    <row r="56" spans="1:11" ht="23" x14ac:dyDescent="0.25">
      <c r="B56" s="34"/>
    </row>
    <row r="57" spans="1:11" ht="23" x14ac:dyDescent="0.7">
      <c r="B57" s="8" t="s">
        <v>93</v>
      </c>
      <c r="C57" s="28">
        <v>10643.474045499999</v>
      </c>
      <c r="D57" s="28">
        <v>10198.715438300002</v>
      </c>
      <c r="E57" s="28">
        <v>10284.152099899999</v>
      </c>
      <c r="F57" s="28">
        <v>11060.622769699999</v>
      </c>
      <c r="G57" s="28">
        <v>10392.9475695</v>
      </c>
      <c r="H57" s="28">
        <v>10668.918222199998</v>
      </c>
      <c r="I57" s="28">
        <v>10487.996113500001</v>
      </c>
      <c r="J57" s="28">
        <v>10851.138094800001</v>
      </c>
    </row>
    <row r="58" spans="1:11" ht="23" x14ac:dyDescent="0.7">
      <c r="B58" s="8" t="s">
        <v>137</v>
      </c>
      <c r="C58" s="28">
        <v>2864.9723518999999</v>
      </c>
      <c r="D58" s="28">
        <v>2893.3177561000002</v>
      </c>
      <c r="E58" s="28">
        <v>2958.6349206000004</v>
      </c>
      <c r="F58" s="28">
        <v>3130.6175965999992</v>
      </c>
      <c r="G58" s="28">
        <v>3117.5181035999999</v>
      </c>
      <c r="H58" s="28">
        <v>3156.1951469999999</v>
      </c>
      <c r="I58" s="28">
        <v>3182.7796844999993</v>
      </c>
      <c r="J58" s="28">
        <v>3471.5070649000008</v>
      </c>
    </row>
    <row r="59" spans="1:11" ht="23" x14ac:dyDescent="0.7">
      <c r="B59" s="8" t="s">
        <v>138</v>
      </c>
      <c r="C59" s="28">
        <v>592.76231489999998</v>
      </c>
      <c r="D59" s="28">
        <v>298.07902960000001</v>
      </c>
      <c r="E59" s="28">
        <v>509.11105370000007</v>
      </c>
      <c r="F59" s="28">
        <v>746.71007099999997</v>
      </c>
      <c r="G59" s="28">
        <v>652.76521109999999</v>
      </c>
      <c r="H59" s="28">
        <v>363.77211269999998</v>
      </c>
      <c r="I59" s="28">
        <v>628.52140480000003</v>
      </c>
      <c r="J59" s="28">
        <v>708.94127140000001</v>
      </c>
    </row>
    <row r="60" spans="1:11" ht="23" x14ac:dyDescent="0.7">
      <c r="B60" s="8" t="s">
        <v>139</v>
      </c>
      <c r="C60" s="28">
        <v>-857.65742841773795</v>
      </c>
      <c r="D60" s="28">
        <v>536.22028656970417</v>
      </c>
      <c r="E60" s="28">
        <v>128.5044322886398</v>
      </c>
      <c r="F60" s="28">
        <v>-202.25039377490634</v>
      </c>
      <c r="G60" s="28">
        <v>71.334651962613123</v>
      </c>
      <c r="H60" s="28">
        <v>317.75894396872644</v>
      </c>
      <c r="I60" s="28">
        <v>144.46195696139114</v>
      </c>
      <c r="J60" s="28">
        <v>91.444447107269298</v>
      </c>
    </row>
    <row r="61" spans="1:11" ht="23" x14ac:dyDescent="0.25">
      <c r="B61" s="37" t="s">
        <v>94</v>
      </c>
      <c r="C61" s="38">
        <v>13243.551283882261</v>
      </c>
      <c r="D61" s="38">
        <v>13926.332510569704</v>
      </c>
      <c r="E61" s="38">
        <v>13880.402506488641</v>
      </c>
      <c r="F61" s="38">
        <v>14735.700043525088</v>
      </c>
      <c r="G61" s="38">
        <v>14234.565536162612</v>
      </c>
      <c r="H61" s="38">
        <v>14506.64442586873</v>
      </c>
      <c r="I61" s="38">
        <v>14443.75915976139</v>
      </c>
      <c r="J61" s="38">
        <v>15123.030878207268</v>
      </c>
    </row>
    <row r="62" spans="1:11" ht="23" x14ac:dyDescent="0.7">
      <c r="B62" s="8" t="s">
        <v>141</v>
      </c>
      <c r="C62" s="28">
        <v>-6005.2564039822628</v>
      </c>
      <c r="D62" s="28">
        <v>-5848.8592219697039</v>
      </c>
      <c r="E62" s="28">
        <v>-6006.0315331886377</v>
      </c>
      <c r="F62" s="28">
        <v>-6420.377545925101</v>
      </c>
      <c r="G62" s="28">
        <v>-6108.7896681626135</v>
      </c>
      <c r="H62" s="28">
        <v>-6170.4173862687257</v>
      </c>
      <c r="I62" s="28">
        <v>-6100.6325679613947</v>
      </c>
      <c r="J62" s="28">
        <v>-6377.1603776072661</v>
      </c>
    </row>
    <row r="63" spans="1:11" ht="23" x14ac:dyDescent="0.7">
      <c r="B63" s="8" t="s">
        <v>142</v>
      </c>
      <c r="C63" s="28">
        <v>-504.18853050000001</v>
      </c>
      <c r="D63" s="28">
        <v>-429.25166089999999</v>
      </c>
      <c r="E63" s="28">
        <v>-643.61011099999996</v>
      </c>
      <c r="F63" s="28">
        <v>-561.42433729999993</v>
      </c>
      <c r="G63" s="28">
        <v>-403.46796000000001</v>
      </c>
      <c r="H63" s="28">
        <v>-457.58581009999995</v>
      </c>
      <c r="I63" s="28">
        <v>-348.6180571000001</v>
      </c>
      <c r="J63" s="28">
        <v>-443.32817279999995</v>
      </c>
    </row>
    <row r="64" spans="1:11" ht="23" x14ac:dyDescent="0.25">
      <c r="B64" s="37" t="s">
        <v>95</v>
      </c>
      <c r="C64" s="38">
        <v>6734.1063494</v>
      </c>
      <c r="D64" s="38">
        <v>7648.2216276999998</v>
      </c>
      <c r="E64" s="38">
        <v>7230.7608622999996</v>
      </c>
      <c r="F64" s="38">
        <v>7753.8981602999993</v>
      </c>
      <c r="G64" s="38">
        <v>7722.3079079999998</v>
      </c>
      <c r="H64" s="38">
        <v>7878.6412295</v>
      </c>
      <c r="I64" s="38">
        <v>7994.5085346999986</v>
      </c>
      <c r="J64" s="38">
        <v>8302.5423278000017</v>
      </c>
    </row>
    <row r="65" spans="2:10" ht="23" x14ac:dyDescent="0.7">
      <c r="B65" s="8" t="s">
        <v>143</v>
      </c>
      <c r="C65" s="28">
        <v>-2734.6087689999999</v>
      </c>
      <c r="D65" s="28">
        <v>-2736.5119120000004</v>
      </c>
      <c r="E65" s="28">
        <v>-2800.077962899999</v>
      </c>
      <c r="F65" s="28">
        <v>-2943.2936356000009</v>
      </c>
      <c r="G65" s="28">
        <v>-3003.7237326999998</v>
      </c>
      <c r="H65" s="28">
        <v>-3006.7382884000003</v>
      </c>
      <c r="I65" s="28">
        <v>-2888.8067243999994</v>
      </c>
      <c r="J65" s="28">
        <v>-3228.7312545000004</v>
      </c>
    </row>
    <row r="66" spans="2:10" ht="23" x14ac:dyDescent="0.7">
      <c r="B66" s="8" t="s">
        <v>144</v>
      </c>
      <c r="C66" s="28">
        <v>-82.241501400000004</v>
      </c>
      <c r="D66" s="28">
        <v>-591.26266039999996</v>
      </c>
      <c r="E66" s="28">
        <v>-103.6615607</v>
      </c>
      <c r="F66" s="28">
        <v>-643.00603540000009</v>
      </c>
      <c r="G66" s="28">
        <v>-121.52184509999999</v>
      </c>
      <c r="H66" s="28">
        <v>-194.68023390000002</v>
      </c>
      <c r="I66" s="28">
        <v>-383.91044970000007</v>
      </c>
      <c r="J66" s="28">
        <v>-133.8874712999999</v>
      </c>
    </row>
    <row r="67" spans="2:10" ht="23" x14ac:dyDescent="0.25">
      <c r="B67" s="37" t="s">
        <v>96</v>
      </c>
      <c r="C67" s="38">
        <v>3917.2560790000002</v>
      </c>
      <c r="D67" s="38">
        <v>4320.4470552999992</v>
      </c>
      <c r="E67" s="38">
        <v>4327.0213387000003</v>
      </c>
      <c r="F67" s="38">
        <v>4167.5984893000004</v>
      </c>
      <c r="G67" s="38">
        <v>4597.0623302000004</v>
      </c>
      <c r="H67" s="38">
        <v>4677.2227072000005</v>
      </c>
      <c r="I67" s="38">
        <v>4721.7913605999984</v>
      </c>
      <c r="J67" s="38">
        <v>4939.9236020000008</v>
      </c>
    </row>
    <row r="68" spans="2:10" ht="23" x14ac:dyDescent="0.7">
      <c r="B68" s="8" t="s">
        <v>145</v>
      </c>
      <c r="C68" s="28">
        <v>-1291.3613699</v>
      </c>
      <c r="D68" s="28">
        <v>-1277.1967373999998</v>
      </c>
      <c r="E68" s="28">
        <v>-1200.1685995000003</v>
      </c>
      <c r="F68" s="28">
        <v>-921.12972389999959</v>
      </c>
      <c r="G68" s="28">
        <v>-1306.8387044999999</v>
      </c>
      <c r="H68" s="28">
        <v>-1261.64039</v>
      </c>
      <c r="I68" s="28">
        <v>-1205.8644024</v>
      </c>
      <c r="J68" s="28">
        <v>-1164.6565031</v>
      </c>
    </row>
    <row r="69" spans="2:10" ht="23" x14ac:dyDescent="0.25">
      <c r="B69" s="37" t="s">
        <v>146</v>
      </c>
      <c r="C69" s="38">
        <v>2625.8947091</v>
      </c>
      <c r="D69" s="38">
        <v>3043.2503178999996</v>
      </c>
      <c r="E69" s="38">
        <v>3126.8527392000005</v>
      </c>
      <c r="F69" s="38">
        <v>3246.468765399999</v>
      </c>
      <c r="G69" s="38">
        <v>3290.2236257</v>
      </c>
      <c r="H69" s="38">
        <v>3415.5823172000005</v>
      </c>
      <c r="I69" s="38">
        <v>3515.9269581999997</v>
      </c>
      <c r="J69" s="38">
        <v>3775.2670988999998</v>
      </c>
    </row>
    <row r="70" spans="2:10" ht="23" x14ac:dyDescent="0.7">
      <c r="B70" s="8" t="s">
        <v>147</v>
      </c>
      <c r="C70" s="28">
        <v>0</v>
      </c>
      <c r="D70" s="28">
        <v>0</v>
      </c>
      <c r="E70" s="28">
        <v>0</v>
      </c>
      <c r="F70" s="28">
        <v>0</v>
      </c>
      <c r="G70" s="28">
        <v>0</v>
      </c>
      <c r="H70" s="28">
        <v>0</v>
      </c>
      <c r="I70" s="28">
        <v>0</v>
      </c>
      <c r="J70" s="28">
        <v>0</v>
      </c>
    </row>
    <row r="71" spans="2:10" ht="23" x14ac:dyDescent="0.25">
      <c r="B71" s="37" t="s">
        <v>148</v>
      </c>
      <c r="C71" s="38">
        <v>2625.8947091</v>
      </c>
      <c r="D71" s="38">
        <v>3043.2503178999996</v>
      </c>
      <c r="E71" s="38">
        <v>3126.8528292000001</v>
      </c>
      <c r="F71" s="38">
        <v>3246.4686753999995</v>
      </c>
      <c r="G71" s="38">
        <v>3290.2236257</v>
      </c>
      <c r="H71" s="38">
        <v>3415.5823172000005</v>
      </c>
      <c r="I71" s="38">
        <v>3515.9269581999997</v>
      </c>
      <c r="J71" s="38">
        <v>3775.2670988999998</v>
      </c>
    </row>
    <row r="72" spans="2:10" ht="23.5" thickBot="1" x14ac:dyDescent="0.75">
      <c r="B72" s="8" t="s">
        <v>149</v>
      </c>
      <c r="C72" s="28">
        <v>-152.71785969999999</v>
      </c>
      <c r="D72" s="28">
        <v>-173.82343060000002</v>
      </c>
      <c r="E72" s="28">
        <v>-196.23308339999994</v>
      </c>
      <c r="F72" s="28">
        <v>-195.15812600000004</v>
      </c>
      <c r="G72" s="28">
        <v>-192.39542689999999</v>
      </c>
      <c r="H72" s="28">
        <v>-186.9444541</v>
      </c>
      <c r="I72" s="28">
        <v>-230.98508019999997</v>
      </c>
      <c r="J72" s="28">
        <v>-234.67503880000004</v>
      </c>
    </row>
    <row r="73" spans="2:10" ht="23.5" thickBot="1" x14ac:dyDescent="0.3">
      <c r="B73" s="40" t="s">
        <v>105</v>
      </c>
      <c r="C73" s="41">
        <v>2473.1768493999998</v>
      </c>
      <c r="D73" s="41">
        <v>2869.4268873000001</v>
      </c>
      <c r="E73" s="41">
        <v>2930.6197457999997</v>
      </c>
      <c r="F73" s="41">
        <v>3051.310549400001</v>
      </c>
      <c r="G73" s="41">
        <v>3097.8281987999999</v>
      </c>
      <c r="H73" s="41">
        <v>3228.6378630999998</v>
      </c>
      <c r="I73" s="41">
        <v>3284.9418780000005</v>
      </c>
      <c r="J73" s="41">
        <v>3540.5920600999998</v>
      </c>
    </row>
    <row r="74" spans="2:10" ht="23.5" thickBot="1" x14ac:dyDescent="0.75">
      <c r="B74" s="8" t="s">
        <v>150</v>
      </c>
      <c r="C74" s="28">
        <v>213.19478000000001</v>
      </c>
      <c r="D74" s="28">
        <v>173.14048</v>
      </c>
      <c r="E74" s="28">
        <v>256.38883000000004</v>
      </c>
      <c r="F74" s="28">
        <v>157.69580999999994</v>
      </c>
      <c r="G74" s="28">
        <v>237.49142000000001</v>
      </c>
      <c r="H74" s="28">
        <v>219.03480000000002</v>
      </c>
      <c r="I74" s="28">
        <v>256.76057999999995</v>
      </c>
      <c r="J74" s="28">
        <v>235.71320000000003</v>
      </c>
    </row>
    <row r="75" spans="2:10" ht="23.5" thickBot="1" x14ac:dyDescent="0.3">
      <c r="B75" s="293" t="s">
        <v>97</v>
      </c>
      <c r="C75" s="294">
        <v>2686.3716294000001</v>
      </c>
      <c r="D75" s="294">
        <v>3042.5673672999997</v>
      </c>
      <c r="E75" s="294">
        <v>3187.0085757999996</v>
      </c>
      <c r="F75" s="294">
        <v>3209.0063594000003</v>
      </c>
      <c r="G75" s="294">
        <v>3335.3196188000002</v>
      </c>
      <c r="H75" s="294">
        <v>3447.6726631000001</v>
      </c>
      <c r="I75" s="294">
        <v>3541.7024579999998</v>
      </c>
      <c r="J75" s="294">
        <v>3776.3052600999999</v>
      </c>
    </row>
    <row r="76" spans="2:10" ht="22" customHeight="1" x14ac:dyDescent="0.45">
      <c r="B76" s="53"/>
      <c r="C76" s="35"/>
      <c r="D76" s="35"/>
      <c r="E76" s="35"/>
      <c r="F76" s="35"/>
      <c r="G76" s="35"/>
      <c r="H76" s="35"/>
      <c r="I76" s="35"/>
      <c r="J76" s="35"/>
    </row>
    <row r="77" spans="2:10" ht="22" customHeight="1" x14ac:dyDescent="0.35">
      <c r="B77" s="51" t="s">
        <v>158</v>
      </c>
      <c r="C77" s="54"/>
      <c r="D77" s="54"/>
      <c r="E77" s="54"/>
      <c r="F77" s="54"/>
      <c r="G77" s="54"/>
      <c r="H77" s="54"/>
      <c r="I77" s="54"/>
      <c r="J77" s="54"/>
    </row>
    <row r="78" spans="2:10" ht="22" customHeight="1" x14ac:dyDescent="0.35">
      <c r="B78" s="51" t="s">
        <v>409</v>
      </c>
      <c r="C78" s="54"/>
      <c r="D78" s="54"/>
      <c r="E78" s="54"/>
      <c r="F78" s="54"/>
      <c r="G78" s="54"/>
      <c r="H78" s="54"/>
      <c r="I78" s="54"/>
      <c r="J78" s="54"/>
    </row>
    <row r="79" spans="2:10" ht="19" x14ac:dyDescent="0.35">
      <c r="B79" s="52"/>
      <c r="C79" s="55"/>
      <c r="D79" s="55"/>
      <c r="E79" s="55"/>
      <c r="F79" s="55"/>
      <c r="G79" s="55"/>
      <c r="H79" s="55"/>
      <c r="I79" s="55"/>
      <c r="J79" s="55"/>
    </row>
    <row r="80" spans="2:10" ht="19" x14ac:dyDescent="0.35">
      <c r="B80" s="52"/>
      <c r="C80" s="55"/>
      <c r="D80" s="55"/>
      <c r="E80" s="55"/>
      <c r="F80" s="55"/>
      <c r="G80" s="55"/>
      <c r="H80" s="55"/>
      <c r="I80" s="55"/>
      <c r="J80" s="5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358</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9380.2604897000001</v>
      </c>
      <c r="D8" s="88">
        <v>9326.1655358999997</v>
      </c>
      <c r="E8" s="88">
        <v>54.09495380000044</v>
      </c>
      <c r="F8" s="123">
        <v>0.58003424442519436</v>
      </c>
      <c r="G8" s="5"/>
      <c r="H8" s="5"/>
      <c r="I8" s="5"/>
      <c r="J8" s="5"/>
    </row>
    <row r="9" spans="1:10" ht="21" customHeight="1" x14ac:dyDescent="0.5">
      <c r="A9" s="2"/>
      <c r="B9" s="11" t="s">
        <v>137</v>
      </c>
      <c r="C9" s="88">
        <v>3193.3111540999998</v>
      </c>
      <c r="D9" s="88">
        <v>3145.3658097000002</v>
      </c>
      <c r="E9" s="88">
        <v>47.945344399999613</v>
      </c>
      <c r="F9" s="123">
        <v>1.5243169570973547</v>
      </c>
      <c r="G9" s="5"/>
      <c r="H9" s="5"/>
      <c r="I9" s="5"/>
      <c r="J9" s="5"/>
    </row>
    <row r="10" spans="1:10" ht="21" customHeight="1" x14ac:dyDescent="0.5">
      <c r="A10" s="2"/>
      <c r="B10" s="11" t="s">
        <v>138</v>
      </c>
      <c r="C10" s="88">
        <v>-64.225150799999994</v>
      </c>
      <c r="D10" s="88">
        <v>-34.475514699999998</v>
      </c>
      <c r="E10" s="88">
        <v>-29.749636099999996</v>
      </c>
      <c r="F10" s="123">
        <v>86.29207238492657</v>
      </c>
      <c r="G10" s="5"/>
      <c r="H10" s="5"/>
      <c r="I10" s="5"/>
      <c r="J10" s="5"/>
    </row>
    <row r="11" spans="1:10" ht="21" customHeight="1" x14ac:dyDescent="0.5">
      <c r="A11" s="2"/>
      <c r="B11" s="11" t="s">
        <v>139</v>
      </c>
      <c r="C11" s="88">
        <v>92.543558399999995</v>
      </c>
      <c r="D11" s="88">
        <v>35.600074499999977</v>
      </c>
      <c r="E11" s="88">
        <v>56.943483900000018</v>
      </c>
      <c r="F11" s="123">
        <v>159.95327172700175</v>
      </c>
      <c r="G11" s="5"/>
      <c r="H11" s="5"/>
      <c r="I11" s="5"/>
      <c r="J11" s="5"/>
    </row>
    <row r="12" spans="1:10" ht="21" customHeight="1" x14ac:dyDescent="0.5">
      <c r="A12" s="2"/>
      <c r="B12" s="37" t="s">
        <v>94</v>
      </c>
      <c r="C12" s="38">
        <v>12601.8900514</v>
      </c>
      <c r="D12" s="38">
        <v>12472.655905400001</v>
      </c>
      <c r="E12" s="38">
        <v>129.23414599999887</v>
      </c>
      <c r="F12" s="39">
        <v>1.0361397522723874</v>
      </c>
      <c r="G12" s="5"/>
      <c r="H12" s="5"/>
      <c r="I12" s="5"/>
      <c r="J12" s="5"/>
    </row>
    <row r="13" spans="1:10" ht="21" customHeight="1" x14ac:dyDescent="0.5">
      <c r="A13" s="2"/>
      <c r="B13" s="11" t="s">
        <v>141</v>
      </c>
      <c r="C13" s="88">
        <v>-4108.8012705000001</v>
      </c>
      <c r="D13" s="88">
        <v>-4009.9205075</v>
      </c>
      <c r="E13" s="88">
        <v>-98.880763000000115</v>
      </c>
      <c r="F13" s="123">
        <v>2.4659033219002064</v>
      </c>
      <c r="G13" s="5"/>
      <c r="H13" s="5"/>
      <c r="I13" s="5"/>
      <c r="J13" s="5"/>
    </row>
    <row r="14" spans="1:10" ht="21" customHeight="1" x14ac:dyDescent="0.5">
      <c r="A14" s="2"/>
      <c r="B14" s="11" t="s">
        <v>142</v>
      </c>
      <c r="C14" s="88">
        <v>-847.90388919999998</v>
      </c>
      <c r="D14" s="88">
        <v>-798.65283739999995</v>
      </c>
      <c r="E14" s="88">
        <v>-49.251051800000027</v>
      </c>
      <c r="F14" s="123">
        <v>6.1667660206825214</v>
      </c>
      <c r="G14" s="5"/>
      <c r="H14" s="5"/>
      <c r="I14" s="5"/>
      <c r="J14" s="5"/>
    </row>
    <row r="15" spans="1:10" ht="21" customHeight="1" x14ac:dyDescent="0.5">
      <c r="A15" s="2"/>
      <c r="B15" s="37" t="s">
        <v>95</v>
      </c>
      <c r="C15" s="38">
        <v>7645.1848916999998</v>
      </c>
      <c r="D15" s="38">
        <v>7664.0825605</v>
      </c>
      <c r="E15" s="38">
        <v>-18.897668800000247</v>
      </c>
      <c r="F15" s="39">
        <v>-0.2465744418959831</v>
      </c>
      <c r="G15" s="5"/>
      <c r="H15" s="5"/>
      <c r="I15" s="5"/>
      <c r="J15" s="5"/>
    </row>
    <row r="16" spans="1:10" ht="21" customHeight="1" x14ac:dyDescent="0.5">
      <c r="A16" s="2"/>
      <c r="B16" s="11" t="s">
        <v>143</v>
      </c>
      <c r="C16" s="88">
        <v>-4409.3923075000002</v>
      </c>
      <c r="D16" s="88">
        <v>-4134.4972097999998</v>
      </c>
      <c r="E16" s="88">
        <v>-274.89509770000041</v>
      </c>
      <c r="F16" s="123">
        <v>6.6488156540151113</v>
      </c>
      <c r="G16" s="5"/>
      <c r="H16" s="5"/>
      <c r="I16" s="5"/>
      <c r="J16" s="5"/>
    </row>
    <row r="17" spans="1:10" ht="21" customHeight="1" x14ac:dyDescent="0.5">
      <c r="A17" s="2"/>
      <c r="B17" s="11" t="s">
        <v>144</v>
      </c>
      <c r="C17" s="88">
        <v>-11.3185027</v>
      </c>
      <c r="D17" s="88">
        <v>-0.3370243</v>
      </c>
      <c r="E17" s="88">
        <v>-10.9814784</v>
      </c>
      <c r="F17" s="123" t="s">
        <v>140</v>
      </c>
      <c r="G17" s="5"/>
      <c r="H17" s="5"/>
      <c r="I17" s="5"/>
      <c r="J17" s="5"/>
    </row>
    <row r="18" spans="1:10" ht="21" customHeight="1" x14ac:dyDescent="0.5">
      <c r="A18" s="2"/>
      <c r="B18" s="37" t="s">
        <v>96</v>
      </c>
      <c r="C18" s="38">
        <v>3224.4740815</v>
      </c>
      <c r="D18" s="38">
        <v>3529.2483264000002</v>
      </c>
      <c r="E18" s="38">
        <v>-304.77424490000021</v>
      </c>
      <c r="F18" s="39">
        <v>-8.6356701686357198</v>
      </c>
      <c r="G18" s="5"/>
      <c r="H18" s="5"/>
      <c r="I18" s="5"/>
      <c r="J18" s="5"/>
    </row>
    <row r="19" spans="1:10" ht="21" customHeight="1" x14ac:dyDescent="0.5">
      <c r="A19" s="2"/>
      <c r="B19" s="11" t="s">
        <v>145</v>
      </c>
      <c r="C19" s="88">
        <v>-836.2115996</v>
      </c>
      <c r="D19" s="88">
        <v>-1073.1847731</v>
      </c>
      <c r="E19" s="88">
        <v>236.97317350000003</v>
      </c>
      <c r="F19" s="123">
        <v>-22.081302254734727</v>
      </c>
      <c r="G19" s="5"/>
      <c r="H19" s="5"/>
      <c r="I19" s="5"/>
      <c r="J19" s="5"/>
    </row>
    <row r="20" spans="1:10" ht="21" customHeight="1" x14ac:dyDescent="0.5">
      <c r="A20" s="2"/>
      <c r="B20" s="37" t="s">
        <v>146</v>
      </c>
      <c r="C20" s="38">
        <v>2388.2624818999998</v>
      </c>
      <c r="D20" s="38">
        <v>2456.0635533</v>
      </c>
      <c r="E20" s="38">
        <v>-67.801071400000183</v>
      </c>
      <c r="F20" s="39">
        <v>-2.7605585087121116</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2388.2624818999998</v>
      </c>
      <c r="D22" s="38">
        <v>2456.0635533</v>
      </c>
      <c r="E22" s="38">
        <v>-67.801071400000183</v>
      </c>
      <c r="F22" s="39">
        <v>-2.7605585087121116</v>
      </c>
      <c r="G22" s="5"/>
      <c r="H22" s="5"/>
      <c r="I22" s="5"/>
      <c r="J22" s="5"/>
    </row>
    <row r="23" spans="1:10" ht="21" customHeight="1" thickBot="1" x14ac:dyDescent="0.55000000000000004">
      <c r="A23" s="2"/>
      <c r="B23" s="11" t="s">
        <v>149</v>
      </c>
      <c r="C23" s="88">
        <v>-220.42280020000001</v>
      </c>
      <c r="D23" s="88">
        <v>-223.92678799999999</v>
      </c>
      <c r="E23" s="88">
        <v>3.503987799999976</v>
      </c>
      <c r="F23" s="123">
        <v>-1.5647917032597172</v>
      </c>
      <c r="G23" s="5"/>
      <c r="H23" s="5"/>
      <c r="I23" s="5"/>
      <c r="J23" s="5"/>
    </row>
    <row r="24" spans="1:10" ht="21" customHeight="1" thickBot="1" x14ac:dyDescent="0.55000000000000004">
      <c r="A24" s="2"/>
      <c r="B24" s="40" t="s">
        <v>105</v>
      </c>
      <c r="C24" s="41">
        <v>2167.8396816999998</v>
      </c>
      <c r="D24" s="41">
        <v>2232.1367653000002</v>
      </c>
      <c r="E24" s="41">
        <v>-64.297083600000406</v>
      </c>
      <c r="F24" s="42">
        <v>-2.880517206630878</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87653.309117099998</v>
      </c>
      <c r="D32" s="12">
        <v>88204.447397399999</v>
      </c>
      <c r="E32" s="12">
        <v>-551.1382803000015</v>
      </c>
      <c r="F32" s="13">
        <v>-0.62484182664495369</v>
      </c>
      <c r="G32" s="5"/>
      <c r="H32" s="5"/>
      <c r="I32" s="5"/>
      <c r="J32" s="5"/>
    </row>
    <row r="33" spans="1:10" ht="21" customHeight="1" x14ac:dyDescent="0.5">
      <c r="A33" s="2"/>
      <c r="B33" s="8" t="s">
        <v>343</v>
      </c>
      <c r="C33" s="12">
        <v>49450.394399999997</v>
      </c>
      <c r="D33" s="12">
        <v>46526.223337900003</v>
      </c>
      <c r="E33" s="12">
        <v>2924.1710620999947</v>
      </c>
      <c r="F33" s="13">
        <v>6.2849955408222042</v>
      </c>
      <c r="G33" s="5"/>
      <c r="H33" s="5"/>
      <c r="I33" s="5"/>
      <c r="J33" s="5"/>
    </row>
    <row r="34" spans="1:10" ht="21" customHeight="1" x14ac:dyDescent="0.5">
      <c r="A34" s="2"/>
      <c r="B34" s="8" t="s">
        <v>344</v>
      </c>
      <c r="C34" s="12">
        <v>46658.210106899998</v>
      </c>
      <c r="D34" s="12">
        <v>45455.382047999999</v>
      </c>
      <c r="E34" s="12">
        <v>1202.8280588999987</v>
      </c>
      <c r="F34" s="13">
        <v>2.6461730266172565</v>
      </c>
      <c r="G34" s="5"/>
      <c r="H34" s="5"/>
      <c r="I34" s="5"/>
      <c r="J34" s="5"/>
    </row>
    <row r="35" spans="1:10" ht="21" customHeight="1" x14ac:dyDescent="0.5">
      <c r="A35" s="2"/>
      <c r="B35" s="8" t="s">
        <v>345</v>
      </c>
      <c r="C35" s="12">
        <v>11772.1481757</v>
      </c>
      <c r="D35" s="12">
        <v>10581.7953894</v>
      </c>
      <c r="E35" s="12">
        <v>1190.3527862999999</v>
      </c>
      <c r="F35" s="13">
        <v>11.249062588116194</v>
      </c>
      <c r="G35" s="5"/>
      <c r="H35" s="5"/>
      <c r="I35" s="5"/>
      <c r="J35" s="5"/>
    </row>
    <row r="36" spans="1:10" ht="21" customHeight="1" thickBot="1" x14ac:dyDescent="0.55000000000000004">
      <c r="A36" s="2"/>
      <c r="B36" s="8" t="s">
        <v>346</v>
      </c>
      <c r="C36" s="12">
        <v>13918.747275399999</v>
      </c>
      <c r="D36" s="12">
        <v>13778.635644600001</v>
      </c>
      <c r="E36" s="12">
        <v>140.11163079999824</v>
      </c>
      <c r="F36" s="13">
        <v>1.0168759405065591</v>
      </c>
      <c r="G36" s="5"/>
      <c r="H36" s="5"/>
      <c r="I36" s="5"/>
      <c r="J36" s="5"/>
    </row>
    <row r="37" spans="1:10" ht="21" customHeight="1" thickBot="1" x14ac:dyDescent="0.55000000000000004">
      <c r="A37" s="2"/>
      <c r="B37" s="40" t="s">
        <v>86</v>
      </c>
      <c r="C37" s="41">
        <v>209452.8090751</v>
      </c>
      <c r="D37" s="41">
        <v>204546.4838173</v>
      </c>
      <c r="E37" s="41">
        <v>4906.3252577999956</v>
      </c>
      <c r="F37" s="42">
        <v>2.3986358338881559</v>
      </c>
      <c r="G37" s="5"/>
      <c r="H37" s="5"/>
      <c r="I37" s="5"/>
      <c r="J37" s="5"/>
    </row>
    <row r="38" spans="1:10" ht="21" customHeight="1" x14ac:dyDescent="0.5">
      <c r="A38" s="2"/>
      <c r="B38" s="8" t="s">
        <v>88</v>
      </c>
      <c r="C38" s="12">
        <v>92255.578128299996</v>
      </c>
      <c r="D38" s="12">
        <v>93552.798641799993</v>
      </c>
      <c r="E38" s="12">
        <v>-1297.2205134999967</v>
      </c>
      <c r="F38" s="13">
        <v>-1.3866186071748261</v>
      </c>
      <c r="G38" s="5"/>
      <c r="H38" s="5"/>
      <c r="I38" s="5"/>
      <c r="J38" s="5"/>
    </row>
    <row r="39" spans="1:10" ht="21" customHeight="1" x14ac:dyDescent="0.5">
      <c r="A39" s="2"/>
      <c r="B39" s="8" t="s">
        <v>347</v>
      </c>
      <c r="C39" s="12">
        <v>32376.784682199999</v>
      </c>
      <c r="D39" s="12">
        <v>30732.892580899999</v>
      </c>
      <c r="E39" s="12">
        <v>1643.8921012999999</v>
      </c>
      <c r="F39" s="13">
        <v>5.3489664110616539</v>
      </c>
      <c r="G39" s="5"/>
      <c r="H39" s="5"/>
      <c r="I39" s="5"/>
      <c r="J39" s="5"/>
    </row>
    <row r="40" spans="1:10" ht="21" customHeight="1" x14ac:dyDescent="0.5">
      <c r="A40" s="2"/>
      <c r="B40" s="8" t="s">
        <v>348</v>
      </c>
      <c r="C40" s="12">
        <v>29161.329237900001</v>
      </c>
      <c r="D40" s="12">
        <v>25232.5673131</v>
      </c>
      <c r="E40" s="12">
        <v>3928.761924800001</v>
      </c>
      <c r="F40" s="13">
        <v>15.570202889185612</v>
      </c>
      <c r="G40" s="5"/>
      <c r="H40" s="5"/>
      <c r="I40" s="5"/>
      <c r="J40" s="5"/>
    </row>
    <row r="41" spans="1:10" ht="21" customHeight="1" x14ac:dyDescent="0.5">
      <c r="A41" s="2"/>
      <c r="B41" s="8" t="s">
        <v>349</v>
      </c>
      <c r="C41" s="12">
        <v>33757.239077999999</v>
      </c>
      <c r="D41" s="12">
        <v>34054.260941100001</v>
      </c>
      <c r="E41" s="12">
        <v>-297.02186310000252</v>
      </c>
      <c r="F41" s="13">
        <v>-0.8722017594618463</v>
      </c>
      <c r="G41" s="5"/>
      <c r="H41" s="5"/>
      <c r="I41" s="5"/>
      <c r="J41" s="5"/>
    </row>
    <row r="42" spans="1:10" ht="21" customHeight="1" thickBot="1" x14ac:dyDescent="0.55000000000000004">
      <c r="A42" s="2"/>
      <c r="B42" s="8" t="s">
        <v>350</v>
      </c>
      <c r="C42" s="12">
        <v>5829.1525021999996</v>
      </c>
      <c r="D42" s="12">
        <v>5556.2588570999997</v>
      </c>
      <c r="E42" s="12">
        <v>272.89364509999996</v>
      </c>
      <c r="F42" s="13">
        <v>4.9114638485801656</v>
      </c>
      <c r="G42" s="5"/>
      <c r="H42" s="5"/>
      <c r="I42" s="5"/>
      <c r="J42" s="5"/>
    </row>
    <row r="43" spans="1:10" ht="21" customHeight="1" thickBot="1" x14ac:dyDescent="0.55000000000000004">
      <c r="A43" s="2"/>
      <c r="B43" s="40" t="s">
        <v>234</v>
      </c>
      <c r="C43" s="41">
        <v>193380.0836286</v>
      </c>
      <c r="D43" s="41">
        <v>189128.778334</v>
      </c>
      <c r="E43" s="41">
        <v>4251.3052945999952</v>
      </c>
      <c r="F43" s="42">
        <v>2.2478362796233062</v>
      </c>
      <c r="G43" s="5"/>
      <c r="H43" s="5"/>
      <c r="I43" s="5"/>
      <c r="J43" s="5"/>
    </row>
    <row r="44" spans="1:10" ht="21" customHeight="1" thickBot="1" x14ac:dyDescent="0.55000000000000004">
      <c r="A44" s="2"/>
      <c r="B44" s="40" t="s">
        <v>90</v>
      </c>
      <c r="C44" s="41">
        <v>16072.725446</v>
      </c>
      <c r="D44" s="41">
        <v>15417.705483</v>
      </c>
      <c r="E44" s="41">
        <v>655.01996300000064</v>
      </c>
      <c r="F44" s="42">
        <v>4.2484918636060618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93029.627209400001</v>
      </c>
      <c r="D47" s="12">
        <v>93345.176417299997</v>
      </c>
      <c r="E47" s="12">
        <v>-315.54920789999596</v>
      </c>
      <c r="F47" s="13">
        <v>-0.33804554237417894</v>
      </c>
      <c r="G47" s="5"/>
      <c r="H47" s="5"/>
      <c r="I47" s="5"/>
      <c r="J47" s="5"/>
    </row>
    <row r="48" spans="1:10" ht="21" customHeight="1" x14ac:dyDescent="0.5">
      <c r="A48" s="2"/>
      <c r="B48" s="8" t="s">
        <v>14</v>
      </c>
      <c r="C48" s="12">
        <v>132580.42044429999</v>
      </c>
      <c r="D48" s="12">
        <v>129271.7848261</v>
      </c>
      <c r="E48" s="12">
        <v>3308.6356181999872</v>
      </c>
      <c r="F48" s="13">
        <v>2.5594414300466695</v>
      </c>
      <c r="G48" s="5"/>
      <c r="H48" s="5"/>
      <c r="I48" s="5"/>
      <c r="J48" s="5"/>
    </row>
    <row r="49" spans="1:10" ht="21" customHeight="1" x14ac:dyDescent="0.5">
      <c r="A49" s="2"/>
      <c r="B49" s="8" t="s">
        <v>315</v>
      </c>
      <c r="C49" s="12">
        <v>80448.628614700006</v>
      </c>
      <c r="D49" s="12">
        <v>80996.251987700001</v>
      </c>
      <c r="E49" s="12">
        <v>-547.6233729999949</v>
      </c>
      <c r="F49" s="13">
        <v>-0.67610952304701255</v>
      </c>
      <c r="G49" s="5"/>
      <c r="H49" s="5"/>
      <c r="I49" s="5"/>
      <c r="J49" s="5"/>
    </row>
    <row r="50" spans="1:10" ht="21" customHeight="1" thickBot="1" x14ac:dyDescent="0.55000000000000004">
      <c r="A50" s="2"/>
      <c r="B50" s="129" t="s">
        <v>316</v>
      </c>
      <c r="C50" s="130">
        <v>52131.791829599999</v>
      </c>
      <c r="D50" s="130">
        <v>48275.532838400002</v>
      </c>
      <c r="E50" s="130">
        <v>3856.2589911999967</v>
      </c>
      <c r="F50" s="131">
        <v>7.9880195297038687</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358</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2242.0996912000001</v>
      </c>
      <c r="D78" s="88">
        <v>2316.4400475000002</v>
      </c>
      <c r="E78" s="88">
        <v>2388.5787056999998</v>
      </c>
      <c r="F78" s="88">
        <v>2379.0470914999996</v>
      </c>
      <c r="G78" s="88">
        <v>2343.7969149999999</v>
      </c>
      <c r="H78" s="88">
        <v>2382.3275180000001</v>
      </c>
      <c r="I78" s="88">
        <v>2332.9617761</v>
      </c>
      <c r="J78" s="88">
        <v>2321.1742806000002</v>
      </c>
    </row>
    <row r="79" spans="1:10" ht="21" customHeight="1" x14ac:dyDescent="0.5">
      <c r="A79" s="2"/>
      <c r="B79" s="11" t="s">
        <v>137</v>
      </c>
      <c r="C79" s="88">
        <v>721.51322560000006</v>
      </c>
      <c r="D79" s="88">
        <v>788.77808330000005</v>
      </c>
      <c r="E79" s="88">
        <v>803.37860449999994</v>
      </c>
      <c r="F79" s="88">
        <v>831.69589630000019</v>
      </c>
      <c r="G79" s="88">
        <v>773.64017539999998</v>
      </c>
      <c r="H79" s="88">
        <v>771.15117360000011</v>
      </c>
      <c r="I79" s="88">
        <v>808.57697999999982</v>
      </c>
      <c r="J79" s="88">
        <v>839.94282509999994</v>
      </c>
    </row>
    <row r="80" spans="1:10" ht="21" customHeight="1" x14ac:dyDescent="0.5">
      <c r="A80" s="2"/>
      <c r="B80" s="11" t="s">
        <v>138</v>
      </c>
      <c r="C80" s="88">
        <v>30.4952887</v>
      </c>
      <c r="D80" s="88">
        <v>-35.9270584</v>
      </c>
      <c r="E80" s="88">
        <v>-28.269680699999999</v>
      </c>
      <c r="F80" s="88">
        <v>-0.77406429999999915</v>
      </c>
      <c r="G80" s="88">
        <v>22.064289800000001</v>
      </c>
      <c r="H80" s="88">
        <v>-35.881877200000005</v>
      </c>
      <c r="I80" s="88">
        <v>-33.653461</v>
      </c>
      <c r="J80" s="88">
        <v>-16.754102399999994</v>
      </c>
    </row>
    <row r="81" spans="1:10" ht="21" customHeight="1" x14ac:dyDescent="0.5">
      <c r="A81" s="2"/>
      <c r="B81" s="11" t="s">
        <v>139</v>
      </c>
      <c r="C81" s="88">
        <v>-4.521644699999996</v>
      </c>
      <c r="D81" s="88">
        <v>22.985758699999998</v>
      </c>
      <c r="E81" s="88">
        <v>6.6768211999999991</v>
      </c>
      <c r="F81" s="88">
        <v>10.459139299999975</v>
      </c>
      <c r="G81" s="88">
        <v>6.012651500000004</v>
      </c>
      <c r="H81" s="88">
        <v>27.212868400000005</v>
      </c>
      <c r="I81" s="88">
        <v>20.478812099999999</v>
      </c>
      <c r="J81" s="88">
        <v>38.839226399999987</v>
      </c>
    </row>
    <row r="82" spans="1:10" ht="21" customHeight="1" x14ac:dyDescent="0.5">
      <c r="A82" s="2"/>
      <c r="B82" s="37" t="s">
        <v>94</v>
      </c>
      <c r="C82" s="38">
        <v>2989.5865607999999</v>
      </c>
      <c r="D82" s="38">
        <v>3092.2768311000004</v>
      </c>
      <c r="E82" s="38">
        <v>3170.364450699999</v>
      </c>
      <c r="F82" s="38">
        <v>3220.4280628000015</v>
      </c>
      <c r="G82" s="38">
        <v>3145.5140317</v>
      </c>
      <c r="H82" s="38">
        <v>3144.8096828000002</v>
      </c>
      <c r="I82" s="38">
        <v>3128.3641071999991</v>
      </c>
      <c r="J82" s="38">
        <v>3183.2022297000003</v>
      </c>
    </row>
    <row r="83" spans="1:10" ht="21" customHeight="1" x14ac:dyDescent="0.5">
      <c r="A83" s="2"/>
      <c r="B83" s="11" t="s">
        <v>141</v>
      </c>
      <c r="C83" s="88">
        <v>-985.54308949999995</v>
      </c>
      <c r="D83" s="88">
        <v>-986.89973270000019</v>
      </c>
      <c r="E83" s="88">
        <v>-991.82536520000031</v>
      </c>
      <c r="F83" s="88">
        <v>-1045.6523200999995</v>
      </c>
      <c r="G83" s="88">
        <v>-1033.1122028</v>
      </c>
      <c r="H83" s="88">
        <v>-1021.5871096999999</v>
      </c>
      <c r="I83" s="88">
        <v>-1012.1297272000002</v>
      </c>
      <c r="J83" s="88">
        <v>-1041.9722308</v>
      </c>
    </row>
    <row r="84" spans="1:10" ht="21" customHeight="1" x14ac:dyDescent="0.5">
      <c r="A84" s="2"/>
      <c r="B84" s="11" t="s">
        <v>142</v>
      </c>
      <c r="C84" s="88">
        <v>-179.8205786</v>
      </c>
      <c r="D84" s="88">
        <v>-222.68299699999997</v>
      </c>
      <c r="E84" s="88">
        <v>-195.15115930000002</v>
      </c>
      <c r="F84" s="88">
        <v>-200.99810249999996</v>
      </c>
      <c r="G84" s="88">
        <v>-189.3876774</v>
      </c>
      <c r="H84" s="88">
        <v>-216.30559279999997</v>
      </c>
      <c r="I84" s="88">
        <v>-203.12402230000004</v>
      </c>
      <c r="J84" s="88">
        <v>-239.08659669999997</v>
      </c>
    </row>
    <row r="85" spans="1:10" ht="21" customHeight="1" x14ac:dyDescent="0.5">
      <c r="A85" s="2"/>
      <c r="B85" s="37" t="s">
        <v>95</v>
      </c>
      <c r="C85" s="38">
        <v>1824.2228927000001</v>
      </c>
      <c r="D85" s="38">
        <v>1882.6941013999999</v>
      </c>
      <c r="E85" s="38">
        <v>1983.3879262</v>
      </c>
      <c r="F85" s="38">
        <v>1973.7776402</v>
      </c>
      <c r="G85" s="38">
        <v>1923.0141515</v>
      </c>
      <c r="H85" s="38">
        <v>1906.9169803</v>
      </c>
      <c r="I85" s="38">
        <v>1913.1103577000003</v>
      </c>
      <c r="J85" s="38">
        <v>1902.1434021999994</v>
      </c>
    </row>
    <row r="86" spans="1:10" ht="21" customHeight="1" x14ac:dyDescent="0.5">
      <c r="A86" s="2"/>
      <c r="B86" s="11" t="s">
        <v>143</v>
      </c>
      <c r="C86" s="88">
        <v>-991.61428209999997</v>
      </c>
      <c r="D86" s="88">
        <v>-1030.1373182000002</v>
      </c>
      <c r="E86" s="88">
        <v>-1051.0020151999997</v>
      </c>
      <c r="F86" s="88">
        <v>-1061.7435943</v>
      </c>
      <c r="G86" s="88">
        <v>-1137.8849760000001</v>
      </c>
      <c r="H86" s="88">
        <v>-1145.2491127999999</v>
      </c>
      <c r="I86" s="88">
        <v>-1046.6483168</v>
      </c>
      <c r="J86" s="88">
        <v>-1079.6099019000003</v>
      </c>
    </row>
    <row r="87" spans="1:10" ht="21" customHeight="1" x14ac:dyDescent="0.5">
      <c r="A87" s="2"/>
      <c r="B87" s="11" t="s">
        <v>144</v>
      </c>
      <c r="C87" s="88">
        <v>0</v>
      </c>
      <c r="D87" s="88">
        <v>0</v>
      </c>
      <c r="E87" s="88">
        <v>-0.29876970000000003</v>
      </c>
      <c r="F87" s="88">
        <v>-3.8254599999999972E-2</v>
      </c>
      <c r="G87" s="88">
        <v>0</v>
      </c>
      <c r="H87" s="88">
        <v>0</v>
      </c>
      <c r="I87" s="88">
        <v>-7.3362087000000002</v>
      </c>
      <c r="J87" s="88">
        <v>-3.9822939999999996</v>
      </c>
    </row>
    <row r="88" spans="1:10" ht="21" customHeight="1" x14ac:dyDescent="0.5">
      <c r="A88" s="2"/>
      <c r="B88" s="37" t="s">
        <v>96</v>
      </c>
      <c r="C88" s="38">
        <v>832.60861060000002</v>
      </c>
      <c r="D88" s="38">
        <v>852.55678319999993</v>
      </c>
      <c r="E88" s="38">
        <v>932.08714129999998</v>
      </c>
      <c r="F88" s="38">
        <v>911.99579130000029</v>
      </c>
      <c r="G88" s="38">
        <v>785.12917549999997</v>
      </c>
      <c r="H88" s="38">
        <v>761.66786750000006</v>
      </c>
      <c r="I88" s="38">
        <v>859.12583219999988</v>
      </c>
      <c r="J88" s="38">
        <v>818.5512063000001</v>
      </c>
    </row>
    <row r="89" spans="1:10" ht="21" customHeight="1" x14ac:dyDescent="0.5">
      <c r="A89" s="2"/>
      <c r="B89" s="11" t="s">
        <v>145</v>
      </c>
      <c r="C89" s="88">
        <v>-305.87056719999998</v>
      </c>
      <c r="D89" s="88">
        <v>-283.91288829999996</v>
      </c>
      <c r="E89" s="88">
        <v>-266.98593490000007</v>
      </c>
      <c r="F89" s="88">
        <v>-216.41538270000001</v>
      </c>
      <c r="G89" s="88">
        <v>-240.10922780000001</v>
      </c>
      <c r="H89" s="88">
        <v>-214.13425140000001</v>
      </c>
      <c r="I89" s="88">
        <v>-199.77615409999999</v>
      </c>
      <c r="J89" s="88">
        <v>-182.19196629999999</v>
      </c>
    </row>
    <row r="90" spans="1:10" ht="21" customHeight="1" x14ac:dyDescent="0.5">
      <c r="A90" s="2"/>
      <c r="B90" s="37" t="s">
        <v>146</v>
      </c>
      <c r="C90" s="38">
        <v>526.73804340000004</v>
      </c>
      <c r="D90" s="38">
        <v>568.64389489999996</v>
      </c>
      <c r="E90" s="38">
        <v>665.10120639999991</v>
      </c>
      <c r="F90" s="38">
        <v>695.58040860000006</v>
      </c>
      <c r="G90" s="38">
        <v>545.01994769999999</v>
      </c>
      <c r="H90" s="38">
        <v>547.5336160999999</v>
      </c>
      <c r="I90" s="38">
        <v>659.34967810000012</v>
      </c>
      <c r="J90" s="38">
        <v>636.35923999999977</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526.73804340000004</v>
      </c>
      <c r="D92" s="38">
        <v>568.64389489999996</v>
      </c>
      <c r="E92" s="38">
        <v>665.10120639999991</v>
      </c>
      <c r="F92" s="38">
        <v>695.58040860000006</v>
      </c>
      <c r="G92" s="38">
        <v>545.01994769999999</v>
      </c>
      <c r="H92" s="38">
        <v>547.5336160999999</v>
      </c>
      <c r="I92" s="38">
        <v>659.34967810000012</v>
      </c>
      <c r="J92" s="38">
        <v>636.35923999999977</v>
      </c>
    </row>
    <row r="93" spans="1:10" ht="21" customHeight="1" thickBot="1" x14ac:dyDescent="0.55000000000000004">
      <c r="A93" s="2"/>
      <c r="B93" s="11" t="s">
        <v>149</v>
      </c>
      <c r="C93" s="88">
        <v>-48.267887500000001</v>
      </c>
      <c r="D93" s="88">
        <v>-53.435608399999992</v>
      </c>
      <c r="E93" s="88">
        <v>-62.819491200000002</v>
      </c>
      <c r="F93" s="88">
        <v>-59.403800899999993</v>
      </c>
      <c r="G93" s="88">
        <v>-48.175871200000003</v>
      </c>
      <c r="H93" s="88">
        <v>-51.026667099999997</v>
      </c>
      <c r="I93" s="88">
        <v>-61.186753999999993</v>
      </c>
      <c r="J93" s="88">
        <v>-60.033507900000018</v>
      </c>
    </row>
    <row r="94" spans="1:10" ht="21" customHeight="1" thickBot="1" x14ac:dyDescent="0.55000000000000004">
      <c r="A94" s="2"/>
      <c r="B94" s="40" t="s">
        <v>105</v>
      </c>
      <c r="C94" s="41">
        <v>478.47015590000001</v>
      </c>
      <c r="D94" s="41">
        <v>515.20828649999999</v>
      </c>
      <c r="E94" s="41">
        <v>602.28171520000001</v>
      </c>
      <c r="F94" s="41">
        <v>636.1766077000002</v>
      </c>
      <c r="G94" s="41">
        <v>496.84407650000003</v>
      </c>
      <c r="H94" s="41">
        <v>496.50694899999996</v>
      </c>
      <c r="I94" s="41">
        <v>598.16292409999994</v>
      </c>
      <c r="J94" s="41">
        <v>576.32573209999987</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82433.161681700003</v>
      </c>
      <c r="D102" s="12">
        <v>85586.336062799994</v>
      </c>
      <c r="E102" s="12">
        <v>85325.905836399994</v>
      </c>
      <c r="F102" s="12">
        <v>88204.447397399999</v>
      </c>
      <c r="G102" s="12">
        <v>84818.257782800007</v>
      </c>
      <c r="H102" s="12">
        <v>83994.552784300002</v>
      </c>
      <c r="I102" s="12">
        <v>85404.001981699999</v>
      </c>
      <c r="J102" s="12">
        <v>87653.309117099998</v>
      </c>
    </row>
    <row r="103" spans="1:10" ht="21" customHeight="1" x14ac:dyDescent="0.5">
      <c r="A103" s="2"/>
      <c r="B103" s="8" t="s">
        <v>343</v>
      </c>
      <c r="C103" s="12">
        <v>43526.189354599999</v>
      </c>
      <c r="D103" s="12">
        <v>45710.0557548</v>
      </c>
      <c r="E103" s="12">
        <v>52363.412120300003</v>
      </c>
      <c r="F103" s="12">
        <v>46526.223337900003</v>
      </c>
      <c r="G103" s="12">
        <v>52767.113755899998</v>
      </c>
      <c r="H103" s="12">
        <v>51230.241587299999</v>
      </c>
      <c r="I103" s="12">
        <v>52344.306200799998</v>
      </c>
      <c r="J103" s="12">
        <v>49450.394399999997</v>
      </c>
    </row>
    <row r="104" spans="1:10" ht="21" customHeight="1" x14ac:dyDescent="0.5">
      <c r="A104" s="2"/>
      <c r="B104" s="8" t="s">
        <v>344</v>
      </c>
      <c r="C104" s="12">
        <v>40331.353279299998</v>
      </c>
      <c r="D104" s="12">
        <v>42852.7458013</v>
      </c>
      <c r="E104" s="12">
        <v>42056.597146699998</v>
      </c>
      <c r="F104" s="12">
        <v>45455.382047999999</v>
      </c>
      <c r="G104" s="12">
        <v>45189.048315</v>
      </c>
      <c r="H104" s="12">
        <v>44575.856423600002</v>
      </c>
      <c r="I104" s="12">
        <v>46035.623403099999</v>
      </c>
      <c r="J104" s="12">
        <v>46658.210106899998</v>
      </c>
    </row>
    <row r="105" spans="1:10" ht="21" customHeight="1" x14ac:dyDescent="0.5">
      <c r="A105" s="2"/>
      <c r="B105" s="8" t="s">
        <v>345</v>
      </c>
      <c r="C105" s="12">
        <v>6389.2629209999996</v>
      </c>
      <c r="D105" s="12">
        <v>7142.7010258999999</v>
      </c>
      <c r="E105" s="12">
        <v>7460.3411557999998</v>
      </c>
      <c r="F105" s="12">
        <v>10581.7953894</v>
      </c>
      <c r="G105" s="12">
        <v>8749.9298600999991</v>
      </c>
      <c r="H105" s="12">
        <v>9149.8313364000005</v>
      </c>
      <c r="I105" s="12">
        <v>11461.167771300001</v>
      </c>
      <c r="J105" s="12">
        <v>11772.1481757</v>
      </c>
    </row>
    <row r="106" spans="1:10" ht="21" customHeight="1" thickBot="1" x14ac:dyDescent="0.55000000000000004">
      <c r="A106" s="2"/>
      <c r="B106" s="8" t="s">
        <v>346</v>
      </c>
      <c r="C106" s="12">
        <v>12053.743376599999</v>
      </c>
      <c r="D106" s="12">
        <v>12531.951803399999</v>
      </c>
      <c r="E106" s="12">
        <v>13031.051227600001</v>
      </c>
      <c r="F106" s="12">
        <v>13778.635644600001</v>
      </c>
      <c r="G106" s="12">
        <v>14234.8662829</v>
      </c>
      <c r="H106" s="12">
        <v>14810.263151700001</v>
      </c>
      <c r="I106" s="12">
        <v>14119.346945499999</v>
      </c>
      <c r="J106" s="12">
        <v>13918.747275399999</v>
      </c>
    </row>
    <row r="107" spans="1:10" ht="21" customHeight="1" thickBot="1" x14ac:dyDescent="0.55000000000000004">
      <c r="A107" s="2"/>
      <c r="B107" s="40" t="s">
        <v>86</v>
      </c>
      <c r="C107" s="41">
        <v>184733.7106132</v>
      </c>
      <c r="D107" s="41">
        <v>193823.79044819999</v>
      </c>
      <c r="E107" s="41">
        <v>200237.30748680001</v>
      </c>
      <c r="F107" s="41">
        <v>204546.4838173</v>
      </c>
      <c r="G107" s="41">
        <v>205759.21599669999</v>
      </c>
      <c r="H107" s="41">
        <v>203760.7452833</v>
      </c>
      <c r="I107" s="41">
        <v>209364.4463024</v>
      </c>
      <c r="J107" s="41">
        <v>209452.8090751</v>
      </c>
    </row>
    <row r="108" spans="1:10" ht="21" customHeight="1" x14ac:dyDescent="0.5">
      <c r="A108" s="2"/>
      <c r="B108" s="8" t="s">
        <v>88</v>
      </c>
      <c r="C108" s="12">
        <v>88743.359554900002</v>
      </c>
      <c r="D108" s="12">
        <v>91025.969439799999</v>
      </c>
      <c r="E108" s="12">
        <v>92784.5133623</v>
      </c>
      <c r="F108" s="12">
        <v>93552.798641799993</v>
      </c>
      <c r="G108" s="12">
        <v>94562.385954900004</v>
      </c>
      <c r="H108" s="12">
        <v>90024.775521699994</v>
      </c>
      <c r="I108" s="12">
        <v>92844.344920799995</v>
      </c>
      <c r="J108" s="12">
        <v>92255.578128299996</v>
      </c>
    </row>
    <row r="109" spans="1:10" ht="21" customHeight="1" x14ac:dyDescent="0.5">
      <c r="A109" s="2"/>
      <c r="B109" s="8" t="s">
        <v>347</v>
      </c>
      <c r="C109" s="12">
        <v>24774.143128799999</v>
      </c>
      <c r="D109" s="12">
        <v>30158.355674400002</v>
      </c>
      <c r="E109" s="12">
        <v>31391.1669755</v>
      </c>
      <c r="F109" s="12">
        <v>30732.892580899999</v>
      </c>
      <c r="G109" s="12">
        <v>33300.303653000003</v>
      </c>
      <c r="H109" s="12">
        <v>33497.503013699999</v>
      </c>
      <c r="I109" s="12">
        <v>32614.934852900002</v>
      </c>
      <c r="J109" s="12">
        <v>32376.784682199999</v>
      </c>
    </row>
    <row r="110" spans="1:10" ht="21" customHeight="1" x14ac:dyDescent="0.5">
      <c r="A110" s="2"/>
      <c r="B110" s="8" t="s">
        <v>348</v>
      </c>
      <c r="C110" s="12">
        <v>23569.198331600001</v>
      </c>
      <c r="D110" s="12">
        <v>23350.204996699998</v>
      </c>
      <c r="E110" s="12">
        <v>24954.841757099999</v>
      </c>
      <c r="F110" s="12">
        <v>25232.5673131</v>
      </c>
      <c r="G110" s="12">
        <v>25504.448709699998</v>
      </c>
      <c r="H110" s="12">
        <v>26374.2666551</v>
      </c>
      <c r="I110" s="12">
        <v>27570.256163900001</v>
      </c>
      <c r="J110" s="12">
        <v>29161.329237900001</v>
      </c>
    </row>
    <row r="111" spans="1:10" ht="21" customHeight="1" x14ac:dyDescent="0.5">
      <c r="A111" s="2"/>
      <c r="B111" s="8" t="s">
        <v>349</v>
      </c>
      <c r="C111" s="12">
        <v>27062.106712500001</v>
      </c>
      <c r="D111" s="12">
        <v>27071.504577799999</v>
      </c>
      <c r="E111" s="12">
        <v>28394.413151500001</v>
      </c>
      <c r="F111" s="12">
        <v>34054.260941100001</v>
      </c>
      <c r="G111" s="12">
        <v>31308.128101099999</v>
      </c>
      <c r="H111" s="12">
        <v>32143.505199200001</v>
      </c>
      <c r="I111" s="12">
        <v>34442.178376199998</v>
      </c>
      <c r="J111" s="12">
        <v>33757.239077999999</v>
      </c>
    </row>
    <row r="112" spans="1:10" ht="21" customHeight="1" thickBot="1" x14ac:dyDescent="0.55000000000000004">
      <c r="A112" s="2"/>
      <c r="B112" s="8" t="s">
        <v>350</v>
      </c>
      <c r="C112" s="12">
        <v>6172.8460493000002</v>
      </c>
      <c r="D112" s="12">
        <v>7442.1914769000005</v>
      </c>
      <c r="E112" s="12">
        <v>7720.4743429</v>
      </c>
      <c r="F112" s="12">
        <v>5556.2588570999997</v>
      </c>
      <c r="G112" s="12">
        <v>5847.5488992000001</v>
      </c>
      <c r="H112" s="12">
        <v>6121.9139979000001</v>
      </c>
      <c r="I112" s="12">
        <v>6087.5051138999997</v>
      </c>
      <c r="J112" s="12">
        <v>5829.1525021999996</v>
      </c>
    </row>
    <row r="113" spans="1:10" ht="21" customHeight="1" thickBot="1" x14ac:dyDescent="0.55000000000000004">
      <c r="A113" s="2"/>
      <c r="B113" s="40" t="s">
        <v>234</v>
      </c>
      <c r="C113" s="41">
        <v>170321.6537771</v>
      </c>
      <c r="D113" s="41">
        <v>179048.2261656</v>
      </c>
      <c r="E113" s="41">
        <v>185245.40958929999</v>
      </c>
      <c r="F113" s="41">
        <v>189128.778334</v>
      </c>
      <c r="G113" s="41">
        <v>190522.81531790001</v>
      </c>
      <c r="H113" s="41">
        <v>188161.96438759999</v>
      </c>
      <c r="I113" s="41">
        <v>193559.21942770001</v>
      </c>
      <c r="J113" s="41">
        <v>193380.0836286</v>
      </c>
    </row>
    <row r="114" spans="1:10" ht="21" customHeight="1" thickBot="1" x14ac:dyDescent="0.55000000000000004">
      <c r="A114" s="2"/>
      <c r="B114" s="40" t="s">
        <v>90</v>
      </c>
      <c r="C114" s="41">
        <v>14412.056836399999</v>
      </c>
      <c r="D114" s="41">
        <v>14775.5642837</v>
      </c>
      <c r="E114" s="41">
        <v>14991.8978969</v>
      </c>
      <c r="F114" s="41">
        <v>15417.705483</v>
      </c>
      <c r="G114" s="41">
        <v>15236.400679099999</v>
      </c>
      <c r="H114" s="41">
        <v>15598.780896599999</v>
      </c>
      <c r="I114" s="41">
        <v>15805.2268749</v>
      </c>
      <c r="J114" s="41">
        <v>16072.725446</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87071.201038200001</v>
      </c>
      <c r="D117" s="12">
        <v>90853.786896399994</v>
      </c>
      <c r="E117" s="12">
        <v>90357.659750000006</v>
      </c>
      <c r="F117" s="12">
        <v>93345.176417299997</v>
      </c>
      <c r="G117" s="12">
        <v>89807.768383400005</v>
      </c>
      <c r="H117" s="12">
        <v>88585.659148299994</v>
      </c>
      <c r="I117" s="12">
        <v>90627.109194499993</v>
      </c>
      <c r="J117" s="12">
        <v>93029.627209400001</v>
      </c>
    </row>
    <row r="118" spans="1:10" ht="21" customHeight="1" x14ac:dyDescent="0.5">
      <c r="A118" s="2"/>
      <c r="B118" s="8" t="s">
        <v>14</v>
      </c>
      <c r="C118" s="12">
        <v>120876.95551309999</v>
      </c>
      <c r="D118" s="12">
        <v>124799.8811192</v>
      </c>
      <c r="E118" s="12">
        <v>126593.24190570001</v>
      </c>
      <c r="F118" s="12">
        <v>129271.7848261</v>
      </c>
      <c r="G118" s="12">
        <v>132698.65361820001</v>
      </c>
      <c r="H118" s="12">
        <v>129457.5455011</v>
      </c>
      <c r="I118" s="12">
        <v>133166.85745810001</v>
      </c>
      <c r="J118" s="12">
        <v>132580.42044429999</v>
      </c>
    </row>
    <row r="119" spans="1:10" ht="21" customHeight="1" x14ac:dyDescent="0.5">
      <c r="A119" s="2"/>
      <c r="B119" s="8" t="s">
        <v>315</v>
      </c>
      <c r="C119" s="12">
        <v>74625.2724628</v>
      </c>
      <c r="D119" s="12">
        <v>78728.172374899994</v>
      </c>
      <c r="E119" s="12">
        <v>78386.429118</v>
      </c>
      <c r="F119" s="12">
        <v>80996.251987700001</v>
      </c>
      <c r="G119" s="12">
        <v>80847.165563200004</v>
      </c>
      <c r="H119" s="12">
        <v>78619.216705300001</v>
      </c>
      <c r="I119" s="12">
        <v>80317.836951200006</v>
      </c>
      <c r="J119" s="12">
        <v>80448.628614700006</v>
      </c>
    </row>
    <row r="120" spans="1:10" ht="21" customHeight="1" thickBot="1" x14ac:dyDescent="0.55000000000000004">
      <c r="A120" s="2"/>
      <c r="B120" s="129" t="s">
        <v>316</v>
      </c>
      <c r="C120" s="130">
        <v>46251.683050300002</v>
      </c>
      <c r="D120" s="130">
        <v>46071.708744299998</v>
      </c>
      <c r="E120" s="130">
        <v>48206.812787700001</v>
      </c>
      <c r="F120" s="130">
        <v>48275.532838400002</v>
      </c>
      <c r="G120" s="130">
        <v>51851.488055000002</v>
      </c>
      <c r="H120" s="130">
        <v>50838.3287958</v>
      </c>
      <c r="I120" s="130">
        <v>52849.0205069</v>
      </c>
      <c r="J120" s="130">
        <v>52131.791829599999</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358</v>
      </c>
      <c r="C3" s="5"/>
      <c r="D3" s="5"/>
      <c r="E3" s="5"/>
      <c r="F3" s="5"/>
      <c r="G3" s="5"/>
      <c r="H3" s="5"/>
      <c r="I3" s="5"/>
      <c r="J3" s="5"/>
    </row>
    <row r="4" spans="1:10" ht="21" customHeight="1" x14ac:dyDescent="0.5">
      <c r="A4" s="2"/>
      <c r="B4" s="33" t="s">
        <v>335</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59136.219152500002</v>
      </c>
      <c r="D8" s="88">
        <v>58795.186931299999</v>
      </c>
      <c r="E8" s="88">
        <v>341.03222120000282</v>
      </c>
      <c r="F8" s="123">
        <v>0.58003424939950676</v>
      </c>
      <c r="G8" s="5"/>
      <c r="H8" s="5"/>
      <c r="I8" s="5"/>
      <c r="J8" s="5"/>
    </row>
    <row r="9" spans="1:10" ht="21" customHeight="1" x14ac:dyDescent="0.5">
      <c r="A9" s="2"/>
      <c r="B9" s="11" t="s">
        <v>137</v>
      </c>
      <c r="C9" s="88">
        <v>20131.6742275</v>
      </c>
      <c r="D9" s="88">
        <v>19829.411133599999</v>
      </c>
      <c r="E9" s="88">
        <v>302.26309390000097</v>
      </c>
      <c r="F9" s="123">
        <v>1.5243170453399419</v>
      </c>
      <c r="G9" s="5"/>
      <c r="H9" s="5"/>
      <c r="I9" s="5"/>
      <c r="J9" s="5"/>
    </row>
    <row r="10" spans="1:10" ht="21" customHeight="1" x14ac:dyDescent="0.5">
      <c r="A10" s="2"/>
      <c r="B10" s="11" t="s">
        <v>138</v>
      </c>
      <c r="C10" s="88">
        <v>-404.89628090000002</v>
      </c>
      <c r="D10" s="88">
        <v>-217.34487899999999</v>
      </c>
      <c r="E10" s="88">
        <v>-187.55140190000003</v>
      </c>
      <c r="F10" s="123">
        <v>86.292073115741559</v>
      </c>
      <c r="G10" s="5"/>
      <c r="H10" s="5"/>
      <c r="I10" s="5"/>
      <c r="J10" s="5"/>
    </row>
    <row r="11" spans="1:10" ht="21" customHeight="1" x14ac:dyDescent="0.5">
      <c r="A11" s="2"/>
      <c r="B11" s="11" t="s">
        <v>139</v>
      </c>
      <c r="C11" s="88">
        <v>583.42475149999996</v>
      </c>
      <c r="D11" s="88">
        <v>224.43447119999996</v>
      </c>
      <c r="E11" s="88">
        <v>358.99028029999999</v>
      </c>
      <c r="F11" s="123">
        <v>159.95327205333513</v>
      </c>
      <c r="G11" s="5"/>
      <c r="H11" s="5"/>
      <c r="I11" s="5"/>
      <c r="J11" s="5"/>
    </row>
    <row r="12" spans="1:10" ht="21" customHeight="1" x14ac:dyDescent="0.5">
      <c r="A12" s="2"/>
      <c r="B12" s="37" t="s">
        <v>94</v>
      </c>
      <c r="C12" s="38">
        <v>79446.421850600003</v>
      </c>
      <c r="D12" s="38">
        <v>78631.687657100003</v>
      </c>
      <c r="E12" s="38">
        <v>814.7341935000004</v>
      </c>
      <c r="F12" s="39">
        <v>1.0361397774557806</v>
      </c>
      <c r="G12" s="5"/>
      <c r="H12" s="5"/>
      <c r="I12" s="5"/>
      <c r="J12" s="5"/>
    </row>
    <row r="13" spans="1:10" ht="21" customHeight="1" x14ac:dyDescent="0.5">
      <c r="A13" s="2"/>
      <c r="B13" s="11" t="s">
        <v>141</v>
      </c>
      <c r="C13" s="88">
        <v>-25903.222268000001</v>
      </c>
      <c r="D13" s="88">
        <v>-25279.845709699999</v>
      </c>
      <c r="E13" s="88">
        <v>-623.37655830000222</v>
      </c>
      <c r="F13" s="123">
        <v>2.4659033344527481</v>
      </c>
      <c r="G13" s="5"/>
      <c r="H13" s="5"/>
      <c r="I13" s="5"/>
      <c r="J13" s="5"/>
    </row>
    <row r="14" spans="1:10" ht="21" customHeight="1" x14ac:dyDescent="0.5">
      <c r="A14" s="2"/>
      <c r="B14" s="11" t="s">
        <v>142</v>
      </c>
      <c r="C14" s="88">
        <v>-5345.4624489999997</v>
      </c>
      <c r="D14" s="88">
        <v>-5034.9677680000004</v>
      </c>
      <c r="E14" s="88">
        <v>-310.49468099999922</v>
      </c>
      <c r="F14" s="123">
        <v>6.1667660113608731</v>
      </c>
      <c r="G14" s="5"/>
      <c r="H14" s="5"/>
      <c r="I14" s="5"/>
      <c r="J14" s="5"/>
    </row>
    <row r="15" spans="1:10" ht="21" customHeight="1" x14ac:dyDescent="0.5">
      <c r="A15" s="2"/>
      <c r="B15" s="37" t="s">
        <v>95</v>
      </c>
      <c r="C15" s="38">
        <v>48197.7371336</v>
      </c>
      <c r="D15" s="38">
        <v>48316.874179400002</v>
      </c>
      <c r="E15" s="38">
        <v>-119.13704580000194</v>
      </c>
      <c r="F15" s="39">
        <v>-0.24657440660926749</v>
      </c>
      <c r="G15" s="5"/>
      <c r="H15" s="5"/>
      <c r="I15" s="5"/>
      <c r="J15" s="5"/>
    </row>
    <row r="16" spans="1:10" ht="21" customHeight="1" x14ac:dyDescent="0.5">
      <c r="A16" s="2"/>
      <c r="B16" s="11" t="s">
        <v>143</v>
      </c>
      <c r="C16" s="88">
        <v>-27798.246128999999</v>
      </c>
      <c r="D16" s="88">
        <v>-26065.2178437</v>
      </c>
      <c r="E16" s="88">
        <v>-1733.028285299999</v>
      </c>
      <c r="F16" s="123">
        <v>6.6488156580623947</v>
      </c>
      <c r="G16" s="5"/>
      <c r="H16" s="5"/>
      <c r="I16" s="5"/>
      <c r="J16" s="5"/>
    </row>
    <row r="17" spans="1:10" ht="21" customHeight="1" x14ac:dyDescent="0.5">
      <c r="A17" s="2"/>
      <c r="B17" s="11" t="s">
        <v>144</v>
      </c>
      <c r="C17" s="88">
        <v>-71.355530000000002</v>
      </c>
      <c r="D17" s="88">
        <v>-2.1247113</v>
      </c>
      <c r="E17" s="88">
        <v>-69.2308187</v>
      </c>
      <c r="F17" s="123" t="s">
        <v>140</v>
      </c>
      <c r="G17" s="5"/>
      <c r="H17" s="5"/>
      <c r="I17" s="5"/>
      <c r="J17" s="5"/>
    </row>
    <row r="18" spans="1:10" ht="21" customHeight="1" x14ac:dyDescent="0.5">
      <c r="A18" s="2"/>
      <c r="B18" s="37" t="s">
        <v>96</v>
      </c>
      <c r="C18" s="38">
        <v>20328.1354746</v>
      </c>
      <c r="D18" s="38">
        <v>22249.531624399999</v>
      </c>
      <c r="E18" s="38">
        <v>-1921.396149799999</v>
      </c>
      <c r="F18" s="39">
        <v>-8.6356700996478306</v>
      </c>
      <c r="G18" s="5"/>
      <c r="H18" s="5"/>
      <c r="I18" s="5"/>
      <c r="J18" s="5"/>
    </row>
    <row r="19" spans="1:10" ht="21" customHeight="1" x14ac:dyDescent="0.5">
      <c r="A19" s="2"/>
      <c r="B19" s="11" t="s">
        <v>145</v>
      </c>
      <c r="C19" s="88">
        <v>-5271.7504464000003</v>
      </c>
      <c r="D19" s="88">
        <v>-6765.7065596000002</v>
      </c>
      <c r="E19" s="88">
        <v>1493.9561131999999</v>
      </c>
      <c r="F19" s="123">
        <v>-22.081302226745187</v>
      </c>
      <c r="G19" s="5"/>
      <c r="H19" s="5"/>
      <c r="I19" s="5"/>
      <c r="J19" s="5"/>
    </row>
    <row r="20" spans="1:10" ht="21" customHeight="1" x14ac:dyDescent="0.5">
      <c r="A20" s="2"/>
      <c r="B20" s="37" t="s">
        <v>146</v>
      </c>
      <c r="C20" s="38">
        <v>15056.3850282</v>
      </c>
      <c r="D20" s="38">
        <v>15483.825064799999</v>
      </c>
      <c r="E20" s="38">
        <v>-427.44003659999908</v>
      </c>
      <c r="F20" s="39">
        <v>-2.7605584202298674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15056.3850282</v>
      </c>
      <c r="D22" s="38">
        <v>15483.825064799999</v>
      </c>
      <c r="E22" s="38">
        <v>-427.44003659999908</v>
      </c>
      <c r="F22" s="39">
        <v>-2.7605584202298674</v>
      </c>
      <c r="G22" s="5"/>
      <c r="H22" s="5"/>
      <c r="I22" s="5"/>
      <c r="J22" s="5"/>
    </row>
    <row r="23" spans="1:10" ht="21" customHeight="1" thickBot="1" x14ac:dyDescent="0.55000000000000004">
      <c r="A23" s="2"/>
      <c r="B23" s="11" t="s">
        <v>149</v>
      </c>
      <c r="C23" s="88">
        <v>-1389.6171670000001</v>
      </c>
      <c r="D23" s="88">
        <v>-1411.7074511000001</v>
      </c>
      <c r="E23" s="88">
        <v>22.090284099999963</v>
      </c>
      <c r="F23" s="123">
        <v>-1.5647919179563194</v>
      </c>
      <c r="G23" s="5"/>
      <c r="H23" s="5"/>
      <c r="I23" s="5"/>
      <c r="J23" s="5"/>
    </row>
    <row r="24" spans="1:10" ht="21" customHeight="1" thickBot="1" x14ac:dyDescent="0.55000000000000004">
      <c r="A24" s="2"/>
      <c r="B24" s="40" t="s">
        <v>105</v>
      </c>
      <c r="C24" s="41">
        <v>13666.7678612</v>
      </c>
      <c r="D24" s="41">
        <v>14072.1176137</v>
      </c>
      <c r="E24" s="41">
        <v>-405.34975250000025</v>
      </c>
      <c r="F24" s="42">
        <v>-2.8805170879567505</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566042.18399599998</v>
      </c>
      <c r="D32" s="12">
        <v>569601.29111240001</v>
      </c>
      <c r="E32" s="12">
        <v>-3559.1071164000314</v>
      </c>
      <c r="F32" s="13">
        <v>-0.62484182742094752</v>
      </c>
      <c r="G32" s="5"/>
      <c r="H32" s="5"/>
      <c r="I32" s="5"/>
      <c r="J32" s="5"/>
    </row>
    <row r="33" spans="1:10" ht="21" customHeight="1" x14ac:dyDescent="0.5">
      <c r="A33" s="2"/>
      <c r="B33" s="8" t="s">
        <v>343</v>
      </c>
      <c r="C33" s="12">
        <v>319337.735537</v>
      </c>
      <c r="D33" s="12">
        <v>300454.20231969998</v>
      </c>
      <c r="E33" s="12">
        <v>18883.533217300021</v>
      </c>
      <c r="F33" s="13">
        <v>6.2849955405872109</v>
      </c>
      <c r="G33" s="5"/>
      <c r="H33" s="5"/>
      <c r="I33" s="5"/>
      <c r="J33" s="5"/>
    </row>
    <row r="34" spans="1:10" ht="21" customHeight="1" x14ac:dyDescent="0.5">
      <c r="A34" s="2"/>
      <c r="B34" s="8" t="s">
        <v>344</v>
      </c>
      <c r="C34" s="12">
        <v>301306.5384127</v>
      </c>
      <c r="D34" s="12">
        <v>293538.98886590003</v>
      </c>
      <c r="E34" s="12">
        <v>7767.5495467999717</v>
      </c>
      <c r="F34" s="13">
        <v>2.6461730268984773</v>
      </c>
      <c r="G34" s="5"/>
      <c r="H34" s="5"/>
      <c r="I34" s="5"/>
      <c r="J34" s="5"/>
    </row>
    <row r="35" spans="1:10" ht="21" customHeight="1" x14ac:dyDescent="0.5">
      <c r="A35" s="2"/>
      <c r="B35" s="8" t="s">
        <v>345</v>
      </c>
      <c r="C35" s="12">
        <v>76021.4592118</v>
      </c>
      <c r="D35" s="12">
        <v>68334.471717399996</v>
      </c>
      <c r="E35" s="12">
        <v>7686.9874944000039</v>
      </c>
      <c r="F35" s="13">
        <v>11.249062590532425</v>
      </c>
      <c r="G35" s="5"/>
      <c r="H35" s="5"/>
      <c r="I35" s="5"/>
      <c r="J35" s="5"/>
    </row>
    <row r="36" spans="1:10" ht="21" customHeight="1" thickBot="1" x14ac:dyDescent="0.55000000000000004">
      <c r="A36" s="2"/>
      <c r="B36" s="8" t="s">
        <v>346</v>
      </c>
      <c r="C36" s="12">
        <v>89883.635718100006</v>
      </c>
      <c r="D36" s="12">
        <v>88978.831389600004</v>
      </c>
      <c r="E36" s="12">
        <v>904.80432850000216</v>
      </c>
      <c r="F36" s="13">
        <v>1.0168759404562793</v>
      </c>
      <c r="G36" s="5"/>
      <c r="H36" s="5"/>
      <c r="I36" s="5"/>
      <c r="J36" s="5"/>
    </row>
    <row r="37" spans="1:10" ht="21" customHeight="1" thickBot="1" x14ac:dyDescent="0.55000000000000004">
      <c r="A37" s="2"/>
      <c r="B37" s="40" t="s">
        <v>86</v>
      </c>
      <c r="C37" s="41">
        <v>1352591.5528756001</v>
      </c>
      <c r="D37" s="41">
        <v>1320907.785405</v>
      </c>
      <c r="E37" s="41">
        <v>31683.767470600083</v>
      </c>
      <c r="F37" s="42">
        <v>2.3986358336805176</v>
      </c>
      <c r="G37" s="5"/>
      <c r="H37" s="5"/>
      <c r="I37" s="5"/>
      <c r="J37" s="5"/>
    </row>
    <row r="38" spans="1:10" ht="21" customHeight="1" x14ac:dyDescent="0.5">
      <c r="A38" s="2"/>
      <c r="B38" s="8" t="s">
        <v>88</v>
      </c>
      <c r="C38" s="12">
        <v>595762.435619</v>
      </c>
      <c r="D38" s="12">
        <v>604139.54699169996</v>
      </c>
      <c r="E38" s="12">
        <v>-8377.1113726999611</v>
      </c>
      <c r="F38" s="13">
        <v>-1.386618607309124</v>
      </c>
      <c r="G38" s="5"/>
      <c r="H38" s="5"/>
      <c r="I38" s="5"/>
      <c r="J38" s="5"/>
    </row>
    <row r="39" spans="1:10" ht="21" customHeight="1" x14ac:dyDescent="0.5">
      <c r="A39" s="2"/>
      <c r="B39" s="8" t="s">
        <v>347</v>
      </c>
      <c r="C39" s="12">
        <v>209080.8218986</v>
      </c>
      <c r="D39" s="12">
        <v>198464.9959291</v>
      </c>
      <c r="E39" s="12">
        <v>10615.825969500002</v>
      </c>
      <c r="F39" s="13">
        <v>5.3489664108286474</v>
      </c>
      <c r="G39" s="5"/>
      <c r="H39" s="5"/>
      <c r="I39" s="5"/>
      <c r="J39" s="5"/>
    </row>
    <row r="40" spans="1:10" ht="21" customHeight="1" x14ac:dyDescent="0.5">
      <c r="A40" s="2"/>
      <c r="B40" s="8" t="s">
        <v>348</v>
      </c>
      <c r="C40" s="12">
        <v>188316.25019590001</v>
      </c>
      <c r="D40" s="12">
        <v>162945.33148550001</v>
      </c>
      <c r="E40" s="12">
        <v>25370.918710400001</v>
      </c>
      <c r="F40" s="13">
        <v>15.570202888971801</v>
      </c>
      <c r="G40" s="5"/>
      <c r="H40" s="5"/>
      <c r="I40" s="5"/>
      <c r="J40" s="5"/>
    </row>
    <row r="41" spans="1:10" ht="21" customHeight="1" x14ac:dyDescent="0.5">
      <c r="A41" s="2"/>
      <c r="B41" s="8" t="s">
        <v>349</v>
      </c>
      <c r="C41" s="12">
        <v>217995.43595079999</v>
      </c>
      <c r="D41" s="12">
        <v>219913.525589</v>
      </c>
      <c r="E41" s="12">
        <v>-1918.0896382000064</v>
      </c>
      <c r="F41" s="13">
        <v>-0.87220175887896756</v>
      </c>
      <c r="G41" s="5"/>
      <c r="H41" s="5"/>
      <c r="I41" s="5"/>
      <c r="J41" s="5"/>
    </row>
    <row r="42" spans="1:10" ht="21" customHeight="1" thickBot="1" x14ac:dyDescent="0.55000000000000004">
      <c r="A42" s="2"/>
      <c r="B42" s="8" t="s">
        <v>350</v>
      </c>
      <c r="C42" s="12">
        <v>37643.144867199997</v>
      </c>
      <c r="D42" s="12">
        <v>35880.868962499997</v>
      </c>
      <c r="E42" s="12">
        <v>1762.2759047</v>
      </c>
      <c r="F42" s="13">
        <v>4.9114638403596054</v>
      </c>
      <c r="G42" s="5"/>
      <c r="H42" s="5"/>
      <c r="I42" s="5"/>
      <c r="J42" s="5"/>
    </row>
    <row r="43" spans="1:10" ht="21" customHeight="1" thickBot="1" x14ac:dyDescent="0.55000000000000004">
      <c r="A43" s="2"/>
      <c r="B43" s="40" t="s">
        <v>234</v>
      </c>
      <c r="C43" s="41">
        <v>1248798.0885315</v>
      </c>
      <c r="D43" s="41">
        <v>1221344.2689578</v>
      </c>
      <c r="E43" s="41">
        <v>27453.819573699962</v>
      </c>
      <c r="F43" s="42">
        <v>2.2478362793749311</v>
      </c>
      <c r="G43" s="5"/>
      <c r="H43" s="5"/>
      <c r="I43" s="5"/>
      <c r="J43" s="5"/>
    </row>
    <row r="44" spans="1:10" ht="21" customHeight="1" thickBot="1" x14ac:dyDescent="0.55000000000000004">
      <c r="A44" s="2"/>
      <c r="B44" s="40" t="s">
        <v>90</v>
      </c>
      <c r="C44" s="41">
        <v>103793.4643437</v>
      </c>
      <c r="D44" s="41">
        <v>99563.516447300004</v>
      </c>
      <c r="E44" s="41">
        <v>4229.9478964000009</v>
      </c>
      <c r="F44" s="42">
        <v>4.248491864626895</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600761.04247940006</v>
      </c>
      <c r="D47" s="12">
        <v>602798.77687850001</v>
      </c>
      <c r="E47" s="12">
        <v>-2037.7343990999507</v>
      </c>
      <c r="F47" s="13">
        <v>-0.33804554310014401</v>
      </c>
      <c r="G47" s="5"/>
      <c r="H47" s="5"/>
      <c r="I47" s="5"/>
      <c r="J47" s="5"/>
    </row>
    <row r="48" spans="1:10" ht="21" customHeight="1" x14ac:dyDescent="0.5">
      <c r="A48" s="2"/>
      <c r="B48" s="8" t="s">
        <v>14</v>
      </c>
      <c r="C48" s="12">
        <v>856169.73848069995</v>
      </c>
      <c r="D48" s="12">
        <v>834803.43354360003</v>
      </c>
      <c r="E48" s="12">
        <v>21366.304937099922</v>
      </c>
      <c r="F48" s="13">
        <v>2.5594414299907169</v>
      </c>
      <c r="G48" s="5"/>
      <c r="H48" s="5"/>
      <c r="I48" s="5"/>
      <c r="J48" s="5"/>
    </row>
    <row r="49" spans="1:10" ht="21" customHeight="1" x14ac:dyDescent="0.5">
      <c r="A49" s="2"/>
      <c r="B49" s="8" t="s">
        <v>315</v>
      </c>
      <c r="C49" s="12">
        <v>519516.23845529999</v>
      </c>
      <c r="D49" s="12">
        <v>523052.6472149</v>
      </c>
      <c r="E49" s="12">
        <v>-3536.4087596000172</v>
      </c>
      <c r="F49" s="13">
        <v>-0.67610952328228213</v>
      </c>
      <c r="G49" s="5"/>
      <c r="H49" s="5"/>
      <c r="I49" s="5"/>
      <c r="J49" s="5"/>
    </row>
    <row r="50" spans="1:10" ht="21" customHeight="1" thickBot="1" x14ac:dyDescent="0.55000000000000004">
      <c r="A50" s="2"/>
      <c r="B50" s="129" t="s">
        <v>316</v>
      </c>
      <c r="C50" s="130">
        <v>336653.50002540002</v>
      </c>
      <c r="D50" s="130">
        <v>311750.78632870002</v>
      </c>
      <c r="E50" s="130">
        <v>24902.713696699997</v>
      </c>
      <c r="F50" s="131">
        <v>7.9880195299470316</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358</v>
      </c>
      <c r="C73" s="5"/>
      <c r="D73" s="5"/>
      <c r="E73" s="5"/>
      <c r="F73" s="5"/>
      <c r="G73" s="5"/>
      <c r="H73" s="5"/>
      <c r="I73" s="5"/>
      <c r="J73" s="5"/>
    </row>
    <row r="74" spans="1:10" ht="21" customHeight="1" x14ac:dyDescent="0.5">
      <c r="A74" s="2"/>
      <c r="B74" s="33" t="s">
        <v>335</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14134.9271568</v>
      </c>
      <c r="D78" s="88">
        <v>14603.5929837</v>
      </c>
      <c r="E78" s="88">
        <v>15058.378593199999</v>
      </c>
      <c r="F78" s="88">
        <v>14998.288197599999</v>
      </c>
      <c r="G78" s="88">
        <v>14776.0595947</v>
      </c>
      <c r="H78" s="88">
        <v>15018.9690701</v>
      </c>
      <c r="I78" s="88">
        <v>14707.751343400003</v>
      </c>
      <c r="J78" s="88">
        <v>14633.439144299999</v>
      </c>
    </row>
    <row r="79" spans="1:10" ht="21" customHeight="1" x14ac:dyDescent="0.5">
      <c r="A79" s="2"/>
      <c r="B79" s="11" t="s">
        <v>137</v>
      </c>
      <c r="C79" s="88">
        <v>4548.6545099000004</v>
      </c>
      <c r="D79" s="88">
        <v>4972.7141081999989</v>
      </c>
      <c r="E79" s="88">
        <v>5064.7605398000014</v>
      </c>
      <c r="F79" s="88">
        <v>5243.2819756999979</v>
      </c>
      <c r="G79" s="88">
        <v>4877.2797956000004</v>
      </c>
      <c r="H79" s="88">
        <v>4861.5883234999992</v>
      </c>
      <c r="I79" s="88">
        <v>5097.5327823999996</v>
      </c>
      <c r="J79" s="88">
        <v>5295.2733260000005</v>
      </c>
    </row>
    <row r="80" spans="1:10" ht="21" customHeight="1" x14ac:dyDescent="0.5">
      <c r="A80" s="2"/>
      <c r="B80" s="11" t="s">
        <v>138</v>
      </c>
      <c r="C80" s="88">
        <v>192.25223769999999</v>
      </c>
      <c r="D80" s="88">
        <v>-226.49588510000001</v>
      </c>
      <c r="E80" s="88">
        <v>-178.2212768</v>
      </c>
      <c r="F80" s="88">
        <v>-4.8799547999999788</v>
      </c>
      <c r="G80" s="88">
        <v>139.10047599999999</v>
      </c>
      <c r="H80" s="88">
        <v>-226.21104209999999</v>
      </c>
      <c r="I80" s="88">
        <v>-212.16239249999998</v>
      </c>
      <c r="J80" s="88">
        <v>-105.62332230000004</v>
      </c>
    </row>
    <row r="81" spans="1:10" ht="21" customHeight="1" x14ac:dyDescent="0.5">
      <c r="A81" s="2"/>
      <c r="B81" s="11" t="s">
        <v>139</v>
      </c>
      <c r="C81" s="88">
        <v>-28.505921000000001</v>
      </c>
      <c r="D81" s="88">
        <v>144.9097127</v>
      </c>
      <c r="E81" s="88">
        <v>42.092864800000086</v>
      </c>
      <c r="F81" s="88">
        <v>65.937814699999876</v>
      </c>
      <c r="G81" s="88">
        <v>37.905714400000022</v>
      </c>
      <c r="H81" s="88">
        <v>171.55879379999988</v>
      </c>
      <c r="I81" s="88">
        <v>129.10510619999997</v>
      </c>
      <c r="J81" s="88">
        <v>244.85513710000009</v>
      </c>
    </row>
    <row r="82" spans="1:10" ht="21" customHeight="1" x14ac:dyDescent="0.5">
      <c r="A82" s="2"/>
      <c r="B82" s="37" t="s">
        <v>94</v>
      </c>
      <c r="C82" s="38">
        <v>18847.327983399999</v>
      </c>
      <c r="D82" s="38">
        <v>19494.720919500003</v>
      </c>
      <c r="E82" s="38">
        <v>19987.010720999999</v>
      </c>
      <c r="F82" s="38">
        <v>20302.628033200002</v>
      </c>
      <c r="G82" s="38">
        <v>19830.345580699999</v>
      </c>
      <c r="H82" s="38">
        <v>19825.905145299999</v>
      </c>
      <c r="I82" s="38">
        <v>19722.226839499999</v>
      </c>
      <c r="J82" s="38">
        <v>20067.944285100006</v>
      </c>
    </row>
    <row r="83" spans="1:10" ht="21" customHeight="1" x14ac:dyDescent="0.5">
      <c r="A83" s="2"/>
      <c r="B83" s="11" t="s">
        <v>141</v>
      </c>
      <c r="C83" s="88">
        <v>-6213.1848309999996</v>
      </c>
      <c r="D83" s="88">
        <v>-6221.7375363000001</v>
      </c>
      <c r="E83" s="88">
        <v>-6252.7903421000028</v>
      </c>
      <c r="F83" s="88">
        <v>-6592.1330002999966</v>
      </c>
      <c r="G83" s="88">
        <v>-6513.0760178999999</v>
      </c>
      <c r="H83" s="88">
        <v>-6440.418075300001</v>
      </c>
      <c r="I83" s="88">
        <v>-6380.7956526999969</v>
      </c>
      <c r="J83" s="88">
        <v>-6568.9325221000036</v>
      </c>
    </row>
    <row r="84" spans="1:10" ht="21" customHeight="1" x14ac:dyDescent="0.5">
      <c r="A84" s="2"/>
      <c r="B84" s="11" t="s">
        <v>142</v>
      </c>
      <c r="C84" s="88">
        <v>-1133.6475316999999</v>
      </c>
      <c r="D84" s="88">
        <v>-1403.8661864000001</v>
      </c>
      <c r="E84" s="88">
        <v>-1230.2965045999999</v>
      </c>
      <c r="F84" s="88">
        <v>-1267.1575453000005</v>
      </c>
      <c r="G84" s="88">
        <v>-1193.9616384999999</v>
      </c>
      <c r="H84" s="88">
        <v>-1363.6609512999999</v>
      </c>
      <c r="I84" s="88">
        <v>-1280.5600337000001</v>
      </c>
      <c r="J84" s="88">
        <v>-1507.2798254999998</v>
      </c>
    </row>
    <row r="85" spans="1:10" ht="21" customHeight="1" x14ac:dyDescent="0.5">
      <c r="A85" s="2"/>
      <c r="B85" s="37" t="s">
        <v>95</v>
      </c>
      <c r="C85" s="38">
        <v>11500.4956207</v>
      </c>
      <c r="D85" s="38">
        <v>11869.117196800002</v>
      </c>
      <c r="E85" s="38">
        <v>12503.923874299999</v>
      </c>
      <c r="F85" s="38">
        <v>12443.337487600002</v>
      </c>
      <c r="G85" s="38">
        <v>12123.307924299999</v>
      </c>
      <c r="H85" s="38">
        <v>12021.826118699999</v>
      </c>
      <c r="I85" s="38">
        <v>12060.871153100001</v>
      </c>
      <c r="J85" s="38">
        <v>11991.731937500001</v>
      </c>
    </row>
    <row r="86" spans="1:10" ht="21" customHeight="1" x14ac:dyDescent="0.5">
      <c r="A86" s="2"/>
      <c r="B86" s="11" t="s">
        <v>143</v>
      </c>
      <c r="C86" s="88">
        <v>-6251.4595981000002</v>
      </c>
      <c r="D86" s="88">
        <v>-6494.321380899999</v>
      </c>
      <c r="E86" s="88">
        <v>-6625.8592222000007</v>
      </c>
      <c r="F86" s="88">
        <v>-6693.5776425000004</v>
      </c>
      <c r="G86" s="88">
        <v>-7173.5977269000005</v>
      </c>
      <c r="H86" s="88">
        <v>-7220.0236426999991</v>
      </c>
      <c r="I86" s="88">
        <v>-6598.4120917000018</v>
      </c>
      <c r="J86" s="88">
        <v>-6806.2126676999978</v>
      </c>
    </row>
    <row r="87" spans="1:10" ht="21" customHeight="1" x14ac:dyDescent="0.5">
      <c r="A87" s="2"/>
      <c r="B87" s="11" t="s">
        <v>144</v>
      </c>
      <c r="C87" s="88">
        <v>0</v>
      </c>
      <c r="D87" s="88">
        <v>0</v>
      </c>
      <c r="E87" s="88">
        <v>-1.8835413000000001</v>
      </c>
      <c r="F87" s="88">
        <v>-0.24116999999999988</v>
      </c>
      <c r="G87" s="88">
        <v>0</v>
      </c>
      <c r="H87" s="88">
        <v>0</v>
      </c>
      <c r="I87" s="88">
        <v>-46.249851300000003</v>
      </c>
      <c r="J87" s="88">
        <v>-25.105678699999999</v>
      </c>
    </row>
    <row r="88" spans="1:10" ht="21" customHeight="1" x14ac:dyDescent="0.5">
      <c r="A88" s="2"/>
      <c r="B88" s="37" t="s">
        <v>96</v>
      </c>
      <c r="C88" s="38">
        <v>5249.0360226000003</v>
      </c>
      <c r="D88" s="38">
        <v>5374.7958159</v>
      </c>
      <c r="E88" s="38">
        <v>5876.1811107999984</v>
      </c>
      <c r="F88" s="38">
        <v>5749.5186751000001</v>
      </c>
      <c r="G88" s="38">
        <v>4949.7101973999997</v>
      </c>
      <c r="H88" s="38">
        <v>4801.8024760000008</v>
      </c>
      <c r="I88" s="38">
        <v>5416.2092100999998</v>
      </c>
      <c r="J88" s="38">
        <v>5160.4135910999994</v>
      </c>
    </row>
    <row r="89" spans="1:10" ht="21" customHeight="1" x14ac:dyDescent="0.5">
      <c r="A89" s="2"/>
      <c r="B89" s="11" t="s">
        <v>145</v>
      </c>
      <c r="C89" s="88">
        <v>-1928.3077390000001</v>
      </c>
      <c r="D89" s="88">
        <v>-1789.8793733999998</v>
      </c>
      <c r="E89" s="88">
        <v>-1683.1663466</v>
      </c>
      <c r="F89" s="88">
        <v>-1364.3531006000003</v>
      </c>
      <c r="G89" s="88">
        <v>-1513.7268274</v>
      </c>
      <c r="H89" s="88">
        <v>-1349.9721038</v>
      </c>
      <c r="I89" s="88">
        <v>-1259.4539792999999</v>
      </c>
      <c r="J89" s="88">
        <v>-1148.5975359000004</v>
      </c>
    </row>
    <row r="90" spans="1:10" ht="21" customHeight="1" x14ac:dyDescent="0.5">
      <c r="A90" s="2"/>
      <c r="B90" s="37" t="s">
        <v>146</v>
      </c>
      <c r="C90" s="38">
        <v>3320.7282835999999</v>
      </c>
      <c r="D90" s="38">
        <v>3584.9164425000004</v>
      </c>
      <c r="E90" s="38">
        <v>4193.0147642000002</v>
      </c>
      <c r="F90" s="38">
        <v>4385.1655744999989</v>
      </c>
      <c r="G90" s="38">
        <v>3435.9833699999999</v>
      </c>
      <c r="H90" s="38">
        <v>3451.8303722000001</v>
      </c>
      <c r="I90" s="38">
        <v>4156.7552307999995</v>
      </c>
      <c r="J90" s="38">
        <v>4011.8160552000008</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3320.7282835999999</v>
      </c>
      <c r="D92" s="38">
        <v>3584.9164425000004</v>
      </c>
      <c r="E92" s="38">
        <v>4193.0147642000002</v>
      </c>
      <c r="F92" s="38">
        <v>4385.1655744999989</v>
      </c>
      <c r="G92" s="38">
        <v>3435.9833699999999</v>
      </c>
      <c r="H92" s="38">
        <v>3451.8303722000001</v>
      </c>
      <c r="I92" s="38">
        <v>4156.7552307999995</v>
      </c>
      <c r="J92" s="38">
        <v>4011.8160552000008</v>
      </c>
    </row>
    <row r="93" spans="1:10" ht="21" customHeight="1" thickBot="1" x14ac:dyDescent="0.55000000000000004">
      <c r="A93" s="2"/>
      <c r="B93" s="11" t="s">
        <v>149</v>
      </c>
      <c r="C93" s="88">
        <v>-304.29649210000002</v>
      </c>
      <c r="D93" s="88">
        <v>-336.87549179999996</v>
      </c>
      <c r="E93" s="88">
        <v>-396.03454379999994</v>
      </c>
      <c r="F93" s="88">
        <v>-374.50092340000015</v>
      </c>
      <c r="G93" s="88">
        <v>-303.71639390000001</v>
      </c>
      <c r="H93" s="88">
        <v>-321.68874190000002</v>
      </c>
      <c r="I93" s="88">
        <v>-385.74123249999991</v>
      </c>
      <c r="J93" s="88">
        <v>-378.47079870000016</v>
      </c>
    </row>
    <row r="94" spans="1:10" ht="21" customHeight="1" thickBot="1" x14ac:dyDescent="0.55000000000000004">
      <c r="A94" s="2"/>
      <c r="B94" s="40" t="s">
        <v>105</v>
      </c>
      <c r="C94" s="41">
        <v>3016.4317915000001</v>
      </c>
      <c r="D94" s="41">
        <v>3248.0409506999995</v>
      </c>
      <c r="E94" s="41">
        <v>3796.9802204000007</v>
      </c>
      <c r="F94" s="41">
        <v>4010.6646510999999</v>
      </c>
      <c r="G94" s="41">
        <v>3132.2669761000002</v>
      </c>
      <c r="H94" s="41">
        <v>3130.1416303000001</v>
      </c>
      <c r="I94" s="41">
        <v>3771.013998299999</v>
      </c>
      <c r="J94" s="41">
        <v>3633.3452565000007</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532331.83483950002</v>
      </c>
      <c r="D102" s="12">
        <v>552694.21170670004</v>
      </c>
      <c r="E102" s="12">
        <v>551012.42129650002</v>
      </c>
      <c r="F102" s="12">
        <v>569601.29111240001</v>
      </c>
      <c r="G102" s="12">
        <v>547734.16271900001</v>
      </c>
      <c r="H102" s="12">
        <v>542414.89090330002</v>
      </c>
      <c r="I102" s="12">
        <v>551516.74581330002</v>
      </c>
      <c r="J102" s="12">
        <v>566042.18399599998</v>
      </c>
    </row>
    <row r="103" spans="1:10" ht="21" customHeight="1" x14ac:dyDescent="0.5">
      <c r="A103" s="2"/>
      <c r="B103" s="8" t="s">
        <v>343</v>
      </c>
      <c r="C103" s="12">
        <v>281080.76616360003</v>
      </c>
      <c r="D103" s="12">
        <v>295183.60516849998</v>
      </c>
      <c r="E103" s="12">
        <v>338149.24338469998</v>
      </c>
      <c r="F103" s="12">
        <v>300454.20231969998</v>
      </c>
      <c r="G103" s="12">
        <v>340756.24314209999</v>
      </c>
      <c r="H103" s="12">
        <v>330831.52395880001</v>
      </c>
      <c r="I103" s="12">
        <v>338025.86234589998</v>
      </c>
      <c r="J103" s="12">
        <v>319337.735537</v>
      </c>
    </row>
    <row r="104" spans="1:10" ht="21" customHeight="1" x14ac:dyDescent="0.5">
      <c r="A104" s="2"/>
      <c r="B104" s="8" t="s">
        <v>344</v>
      </c>
      <c r="C104" s="12">
        <v>260449.34896249999</v>
      </c>
      <c r="D104" s="12">
        <v>276731.84353349998</v>
      </c>
      <c r="E104" s="12">
        <v>271590.52339639998</v>
      </c>
      <c r="F104" s="12">
        <v>293538.98886590003</v>
      </c>
      <c r="G104" s="12">
        <v>291819.0751596</v>
      </c>
      <c r="H104" s="12">
        <v>287859.24202599999</v>
      </c>
      <c r="I104" s="12">
        <v>297286.03603800002</v>
      </c>
      <c r="J104" s="12">
        <v>301306.5384127</v>
      </c>
    </row>
    <row r="105" spans="1:10" ht="21" customHeight="1" x14ac:dyDescent="0.5">
      <c r="A105" s="2"/>
      <c r="B105" s="8" t="s">
        <v>345</v>
      </c>
      <c r="C105" s="12">
        <v>41260.191707999998</v>
      </c>
      <c r="D105" s="12">
        <v>46125.698266599997</v>
      </c>
      <c r="E105" s="12">
        <v>48176.935287400003</v>
      </c>
      <c r="F105" s="12">
        <v>68334.471717399996</v>
      </c>
      <c r="G105" s="12">
        <v>56504.762429000002</v>
      </c>
      <c r="H105" s="12">
        <v>59087.221751099998</v>
      </c>
      <c r="I105" s="12">
        <v>74013.228955300001</v>
      </c>
      <c r="J105" s="12">
        <v>76021.4592118</v>
      </c>
    </row>
    <row r="106" spans="1:10" ht="21" customHeight="1" thickBot="1" x14ac:dyDescent="0.55000000000000004">
      <c r="A106" s="2"/>
      <c r="B106" s="8" t="s">
        <v>346</v>
      </c>
      <c r="C106" s="12">
        <v>77839.927495199998</v>
      </c>
      <c r="D106" s="12">
        <v>80928.072655399999</v>
      </c>
      <c r="E106" s="12">
        <v>84151.126420300003</v>
      </c>
      <c r="F106" s="12">
        <v>88978.831389600004</v>
      </c>
      <c r="G106" s="12">
        <v>91925.049731799998</v>
      </c>
      <c r="H106" s="12">
        <v>95640.812473900005</v>
      </c>
      <c r="I106" s="12">
        <v>91179.056011699999</v>
      </c>
      <c r="J106" s="12">
        <v>89883.635718100006</v>
      </c>
    </row>
    <row r="107" spans="1:10" ht="21" customHeight="1" thickBot="1" x14ac:dyDescent="0.55000000000000004">
      <c r="A107" s="2"/>
      <c r="B107" s="40" t="s">
        <v>86</v>
      </c>
      <c r="C107" s="41">
        <v>1192962.0691688</v>
      </c>
      <c r="D107" s="41">
        <v>1251663.4313306999</v>
      </c>
      <c r="E107" s="41">
        <v>1293080.2497853001</v>
      </c>
      <c r="F107" s="41">
        <v>1320907.785405</v>
      </c>
      <c r="G107" s="41">
        <v>1328739.2931814999</v>
      </c>
      <c r="H107" s="41">
        <v>1315833.6911130999</v>
      </c>
      <c r="I107" s="41">
        <v>1352020.9291642001</v>
      </c>
      <c r="J107" s="41">
        <v>1352591.5528756001</v>
      </c>
    </row>
    <row r="108" spans="1:10" ht="21" customHeight="1" x14ac:dyDescent="0.5">
      <c r="A108" s="2"/>
      <c r="B108" s="8" t="s">
        <v>88</v>
      </c>
      <c r="C108" s="12">
        <v>573081.4451138</v>
      </c>
      <c r="D108" s="12">
        <v>587821.94376169995</v>
      </c>
      <c r="E108" s="12">
        <v>599178.16125919996</v>
      </c>
      <c r="F108" s="12">
        <v>604139.54699169996</v>
      </c>
      <c r="G108" s="12">
        <v>610659.19825869997</v>
      </c>
      <c r="H108" s="12">
        <v>581356.49485080002</v>
      </c>
      <c r="I108" s="12">
        <v>599564.537839</v>
      </c>
      <c r="J108" s="12">
        <v>595762.435619</v>
      </c>
    </row>
    <row r="109" spans="1:10" ht="21" customHeight="1" x14ac:dyDescent="0.5">
      <c r="A109" s="2"/>
      <c r="B109" s="8" t="s">
        <v>347</v>
      </c>
      <c r="C109" s="12">
        <v>159984.947797</v>
      </c>
      <c r="D109" s="12">
        <v>194754.78659830001</v>
      </c>
      <c r="E109" s="12">
        <v>202715.96009549999</v>
      </c>
      <c r="F109" s="12">
        <v>198464.9959291</v>
      </c>
      <c r="G109" s="12">
        <v>215044.66628040001</v>
      </c>
      <c r="H109" s="12">
        <v>216318.1282647</v>
      </c>
      <c r="I109" s="12">
        <v>210618.73352020001</v>
      </c>
      <c r="J109" s="12">
        <v>209080.8218986</v>
      </c>
    </row>
    <row r="110" spans="1:10" ht="21" customHeight="1" x14ac:dyDescent="0.5">
      <c r="A110" s="2"/>
      <c r="B110" s="8" t="s">
        <v>348</v>
      </c>
      <c r="C110" s="12">
        <v>152203.72890819999</v>
      </c>
      <c r="D110" s="12">
        <v>150789.5271296</v>
      </c>
      <c r="E110" s="12">
        <v>161151.8523581</v>
      </c>
      <c r="F110" s="12">
        <v>162945.33148550001</v>
      </c>
      <c r="G110" s="12">
        <v>164701.0705568</v>
      </c>
      <c r="H110" s="12">
        <v>170318.1277368</v>
      </c>
      <c r="I110" s="12">
        <v>178041.5157135</v>
      </c>
      <c r="J110" s="12">
        <v>188316.25019590001</v>
      </c>
    </row>
    <row r="111" spans="1:10" ht="21" customHeight="1" x14ac:dyDescent="0.5">
      <c r="A111" s="2"/>
      <c r="B111" s="8" t="s">
        <v>349</v>
      </c>
      <c r="C111" s="12">
        <v>174760.0192334</v>
      </c>
      <c r="D111" s="12">
        <v>174820.70819400001</v>
      </c>
      <c r="E111" s="12">
        <v>183363.7063511</v>
      </c>
      <c r="F111" s="12">
        <v>219913.525589</v>
      </c>
      <c r="G111" s="12">
        <v>202179.716724</v>
      </c>
      <c r="H111" s="12">
        <v>207574.36390689999</v>
      </c>
      <c r="I111" s="12">
        <v>222418.59510149999</v>
      </c>
      <c r="J111" s="12">
        <v>217995.43595079999</v>
      </c>
    </row>
    <row r="112" spans="1:10" ht="21" customHeight="1" thickBot="1" x14ac:dyDescent="0.55000000000000004">
      <c r="A112" s="2"/>
      <c r="B112" s="8" t="s">
        <v>350</v>
      </c>
      <c r="C112" s="12">
        <v>39862.628055200003</v>
      </c>
      <c r="D112" s="12">
        <v>48059.729402500001</v>
      </c>
      <c r="E112" s="12">
        <v>49856.807488899998</v>
      </c>
      <c r="F112" s="12">
        <v>35880.868962499997</v>
      </c>
      <c r="G112" s="12">
        <v>37761.943997599999</v>
      </c>
      <c r="H112" s="12">
        <v>39533.722164300001</v>
      </c>
      <c r="I112" s="12">
        <v>39311.518577000003</v>
      </c>
      <c r="J112" s="12">
        <v>37643.144867199997</v>
      </c>
    </row>
    <row r="113" spans="1:10" ht="21" customHeight="1" thickBot="1" x14ac:dyDescent="0.55000000000000004">
      <c r="A113" s="2"/>
      <c r="B113" s="40" t="s">
        <v>234</v>
      </c>
      <c r="C113" s="41">
        <v>1099892.7691076</v>
      </c>
      <c r="D113" s="41">
        <v>1156246.6950860999</v>
      </c>
      <c r="E113" s="41">
        <v>1196266.4875528</v>
      </c>
      <c r="F113" s="41">
        <v>1221344.2689578</v>
      </c>
      <c r="G113" s="41">
        <v>1230346.5958175</v>
      </c>
      <c r="H113" s="41">
        <v>1215100.8369235001</v>
      </c>
      <c r="I113" s="41">
        <v>1249954.9007512</v>
      </c>
      <c r="J113" s="41">
        <v>1248798.0885315</v>
      </c>
    </row>
    <row r="114" spans="1:10" ht="21" customHeight="1" thickBot="1" x14ac:dyDescent="0.55000000000000004">
      <c r="A114" s="2"/>
      <c r="B114" s="40" t="s">
        <v>90</v>
      </c>
      <c r="C114" s="41">
        <v>93069.300061500006</v>
      </c>
      <c r="D114" s="41">
        <v>95416.736244700005</v>
      </c>
      <c r="E114" s="41">
        <v>96813.762232599998</v>
      </c>
      <c r="F114" s="41">
        <v>99563.516447300004</v>
      </c>
      <c r="G114" s="41">
        <v>98392.697363900006</v>
      </c>
      <c r="H114" s="41">
        <v>100732.85418929999</v>
      </c>
      <c r="I114" s="41">
        <v>102066.02841299999</v>
      </c>
      <c r="J114" s="41">
        <v>103793.4643437</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562283.08201180003</v>
      </c>
      <c r="D117" s="12">
        <v>586710.03385839995</v>
      </c>
      <c r="E117" s="12">
        <v>583506.17427940003</v>
      </c>
      <c r="F117" s="12">
        <v>602798.77687850001</v>
      </c>
      <c r="G117" s="12">
        <v>579955.11941599997</v>
      </c>
      <c r="H117" s="12">
        <v>572063.05706639995</v>
      </c>
      <c r="I117" s="12">
        <v>585246.20844109997</v>
      </c>
      <c r="J117" s="12">
        <v>600761.04247940006</v>
      </c>
    </row>
    <row r="118" spans="1:10" ht="21" customHeight="1" x14ac:dyDescent="0.5">
      <c r="A118" s="2"/>
      <c r="B118" s="8" t="s">
        <v>14</v>
      </c>
      <c r="C118" s="12">
        <v>780591.8177288</v>
      </c>
      <c r="D118" s="12">
        <v>805925.04701859993</v>
      </c>
      <c r="E118" s="12">
        <v>817506.10273259995</v>
      </c>
      <c r="F118" s="12">
        <v>834803.43354360003</v>
      </c>
      <c r="G118" s="12">
        <v>856933.25744659989</v>
      </c>
      <c r="H118" s="12">
        <v>836003.02748090005</v>
      </c>
      <c r="I118" s="12">
        <v>859956.79559729993</v>
      </c>
      <c r="J118" s="12">
        <v>856169.73848069995</v>
      </c>
    </row>
    <row r="119" spans="1:10" ht="21" customHeight="1" x14ac:dyDescent="0.5">
      <c r="A119" s="2"/>
      <c r="B119" s="8" t="s">
        <v>315</v>
      </c>
      <c r="C119" s="12">
        <v>481910.5249051</v>
      </c>
      <c r="D119" s="12">
        <v>508405.98127059999</v>
      </c>
      <c r="E119" s="12">
        <v>506199.09254889999</v>
      </c>
      <c r="F119" s="12">
        <v>523052.6472149</v>
      </c>
      <c r="G119" s="12">
        <v>522089.88601259998</v>
      </c>
      <c r="H119" s="12">
        <v>507702.37400489999</v>
      </c>
      <c r="I119" s="12">
        <v>518671.62004369998</v>
      </c>
      <c r="J119" s="12">
        <v>519516.23845529999</v>
      </c>
    </row>
    <row r="120" spans="1:10" ht="21" customHeight="1" thickBot="1" x14ac:dyDescent="0.55000000000000004">
      <c r="A120" s="2"/>
      <c r="B120" s="129" t="s">
        <v>316</v>
      </c>
      <c r="C120" s="130">
        <v>298681.2928237</v>
      </c>
      <c r="D120" s="130">
        <v>297519.06574799999</v>
      </c>
      <c r="E120" s="130">
        <v>311307.01018370001</v>
      </c>
      <c r="F120" s="130">
        <v>311750.78632870002</v>
      </c>
      <c r="G120" s="130">
        <v>334843.37143399997</v>
      </c>
      <c r="H120" s="130">
        <v>328300.65347600001</v>
      </c>
      <c r="I120" s="130">
        <v>341285.17555360001</v>
      </c>
      <c r="J120" s="130">
        <v>336653.50002540002</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359</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1917.2537987999999</v>
      </c>
      <c r="D8" s="88">
        <v>1821.708603</v>
      </c>
      <c r="E8" s="88">
        <v>95.545195799999874</v>
      </c>
      <c r="F8" s="123">
        <v>5.244812240698403</v>
      </c>
      <c r="G8" s="5"/>
      <c r="H8" s="5"/>
      <c r="I8" s="5"/>
      <c r="J8" s="5"/>
    </row>
    <row r="9" spans="1:10" ht="21" customHeight="1" x14ac:dyDescent="0.5">
      <c r="A9" s="2"/>
      <c r="B9" s="11" t="s">
        <v>137</v>
      </c>
      <c r="C9" s="88">
        <v>582.31113660000005</v>
      </c>
      <c r="D9" s="88">
        <v>550.53906940000002</v>
      </c>
      <c r="E9" s="88">
        <v>31.772067200000038</v>
      </c>
      <c r="F9" s="123">
        <v>5.7710831012641002</v>
      </c>
      <c r="G9" s="5"/>
      <c r="H9" s="5"/>
      <c r="I9" s="5"/>
      <c r="J9" s="5"/>
    </row>
    <row r="10" spans="1:10" ht="21" customHeight="1" x14ac:dyDescent="0.5">
      <c r="A10" s="2"/>
      <c r="B10" s="11" t="s">
        <v>138</v>
      </c>
      <c r="C10" s="88">
        <v>229.600888</v>
      </c>
      <c r="D10" s="88">
        <v>237.6009234</v>
      </c>
      <c r="E10" s="88">
        <v>-8.0000354000000016</v>
      </c>
      <c r="F10" s="123">
        <v>-3.3670051805867693</v>
      </c>
      <c r="G10" s="5"/>
      <c r="H10" s="5"/>
      <c r="I10" s="5"/>
      <c r="J10" s="5"/>
    </row>
    <row r="11" spans="1:10" ht="21" customHeight="1" x14ac:dyDescent="0.5">
      <c r="A11" s="2"/>
      <c r="B11" s="11" t="s">
        <v>139</v>
      </c>
      <c r="C11" s="88">
        <v>-14.920208299999999</v>
      </c>
      <c r="D11" s="88">
        <v>-17.847890000000007</v>
      </c>
      <c r="E11" s="88">
        <v>2.9276817000000079</v>
      </c>
      <c r="F11" s="123">
        <v>-16.403517166455007</v>
      </c>
      <c r="G11" s="5"/>
      <c r="H11" s="5"/>
      <c r="I11" s="5"/>
      <c r="J11" s="5"/>
    </row>
    <row r="12" spans="1:10" ht="21" customHeight="1" x14ac:dyDescent="0.5">
      <c r="A12" s="2"/>
      <c r="B12" s="37" t="s">
        <v>94</v>
      </c>
      <c r="C12" s="38">
        <v>2714.2456151000001</v>
      </c>
      <c r="D12" s="38">
        <v>2592.0007058000001</v>
      </c>
      <c r="E12" s="38">
        <v>122.24490930000002</v>
      </c>
      <c r="F12" s="39">
        <v>4.716237500493663</v>
      </c>
      <c r="G12" s="5"/>
      <c r="H12" s="5"/>
      <c r="I12" s="5"/>
      <c r="J12" s="5"/>
    </row>
    <row r="13" spans="1:10" ht="21" customHeight="1" x14ac:dyDescent="0.5">
      <c r="A13" s="2"/>
      <c r="B13" s="11" t="s">
        <v>141</v>
      </c>
      <c r="C13" s="88">
        <v>-911.81840480000005</v>
      </c>
      <c r="D13" s="88">
        <v>-933.30399489999991</v>
      </c>
      <c r="E13" s="88">
        <v>21.485590099999854</v>
      </c>
      <c r="F13" s="123">
        <v>-2.3020998750039592</v>
      </c>
      <c r="G13" s="5"/>
      <c r="H13" s="5"/>
      <c r="I13" s="5"/>
      <c r="J13" s="5"/>
    </row>
    <row r="14" spans="1:10" ht="21" customHeight="1" x14ac:dyDescent="0.5">
      <c r="A14" s="2"/>
      <c r="B14" s="11" t="s">
        <v>142</v>
      </c>
      <c r="C14" s="88">
        <v>-7.4008551999999996</v>
      </c>
      <c r="D14" s="88">
        <v>-9.1863276999999997</v>
      </c>
      <c r="E14" s="88">
        <v>1.7854725</v>
      </c>
      <c r="F14" s="123">
        <v>-19.436194291218243</v>
      </c>
      <c r="G14" s="5"/>
      <c r="H14" s="5"/>
      <c r="I14" s="5"/>
      <c r="J14" s="5"/>
    </row>
    <row r="15" spans="1:10" ht="21" customHeight="1" x14ac:dyDescent="0.5">
      <c r="A15" s="2"/>
      <c r="B15" s="37" t="s">
        <v>95</v>
      </c>
      <c r="C15" s="38">
        <v>1795.0263551</v>
      </c>
      <c r="D15" s="38">
        <v>1649.5103832</v>
      </c>
      <c r="E15" s="38">
        <v>145.51597190000007</v>
      </c>
      <c r="F15" s="39">
        <v>8.8217675609718516</v>
      </c>
      <c r="G15" s="5"/>
      <c r="H15" s="5"/>
      <c r="I15" s="5"/>
      <c r="J15" s="5"/>
    </row>
    <row r="16" spans="1:10" ht="21" customHeight="1" x14ac:dyDescent="0.5">
      <c r="A16" s="2"/>
      <c r="B16" s="11" t="s">
        <v>143</v>
      </c>
      <c r="C16" s="88">
        <v>-530.75798110000005</v>
      </c>
      <c r="D16" s="88">
        <v>-496.56230740000001</v>
      </c>
      <c r="E16" s="88">
        <v>-34.195673700000043</v>
      </c>
      <c r="F16" s="123">
        <v>6.886481956121191</v>
      </c>
      <c r="G16" s="5"/>
      <c r="H16" s="5"/>
      <c r="I16" s="5"/>
      <c r="J16" s="5"/>
    </row>
    <row r="17" spans="1:10" ht="21" customHeight="1" x14ac:dyDescent="0.5">
      <c r="A17" s="2"/>
      <c r="B17" s="11" t="s">
        <v>144</v>
      </c>
      <c r="C17" s="88">
        <v>-31.836517799999999</v>
      </c>
      <c r="D17" s="88">
        <v>-42.289960000000001</v>
      </c>
      <c r="E17" s="88">
        <v>10.453442200000001</v>
      </c>
      <c r="F17" s="123">
        <v>-24.71849630503316</v>
      </c>
      <c r="G17" s="5"/>
      <c r="H17" s="5"/>
      <c r="I17" s="5"/>
      <c r="J17" s="5"/>
    </row>
    <row r="18" spans="1:10" ht="21" customHeight="1" x14ac:dyDescent="0.5">
      <c r="A18" s="2"/>
      <c r="B18" s="37" t="s">
        <v>96</v>
      </c>
      <c r="C18" s="38">
        <v>1232.4318562000001</v>
      </c>
      <c r="D18" s="38">
        <v>1110.6581157999999</v>
      </c>
      <c r="E18" s="38">
        <v>121.77374040000018</v>
      </c>
      <c r="F18" s="39">
        <v>10.964106656015144</v>
      </c>
      <c r="G18" s="5"/>
      <c r="H18" s="5"/>
      <c r="I18" s="5"/>
      <c r="J18" s="5"/>
    </row>
    <row r="19" spans="1:10" ht="21" customHeight="1" x14ac:dyDescent="0.5">
      <c r="A19" s="2"/>
      <c r="B19" s="11" t="s">
        <v>145</v>
      </c>
      <c r="C19" s="88">
        <v>-189.14895899999999</v>
      </c>
      <c r="D19" s="88">
        <v>-211.31664040000001</v>
      </c>
      <c r="E19" s="88">
        <v>22.167681400000021</v>
      </c>
      <c r="F19" s="123">
        <v>-10.490267760285677</v>
      </c>
      <c r="G19" s="5"/>
      <c r="H19" s="5"/>
      <c r="I19" s="5"/>
      <c r="J19" s="5"/>
    </row>
    <row r="20" spans="1:10" ht="21" customHeight="1" x14ac:dyDescent="0.5">
      <c r="A20" s="2"/>
      <c r="B20" s="37" t="s">
        <v>146</v>
      </c>
      <c r="C20" s="38">
        <v>1043.2828972</v>
      </c>
      <c r="D20" s="38">
        <v>899.34147540000004</v>
      </c>
      <c r="E20" s="38">
        <v>143.94142179999994</v>
      </c>
      <c r="F20" s="39">
        <v>16.005202221545396</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1043.2828972</v>
      </c>
      <c r="D22" s="38">
        <v>899.34147540000004</v>
      </c>
      <c r="E22" s="38">
        <v>143.94142179999994</v>
      </c>
      <c r="F22" s="39">
        <v>16.005202221545396</v>
      </c>
      <c r="G22" s="5"/>
      <c r="H22" s="5"/>
      <c r="I22" s="5"/>
      <c r="J22" s="5"/>
    </row>
    <row r="23" spans="1:10" ht="21" customHeight="1" thickBot="1" x14ac:dyDescent="0.55000000000000004">
      <c r="A23" s="2"/>
      <c r="B23" s="11" t="s">
        <v>149</v>
      </c>
      <c r="C23" s="88">
        <v>-313.8155701</v>
      </c>
      <c r="D23" s="88">
        <v>-270.53029980000002</v>
      </c>
      <c r="E23" s="88">
        <v>-43.285270299999979</v>
      </c>
      <c r="F23" s="123">
        <v>16.000156112642571</v>
      </c>
      <c r="G23" s="5"/>
      <c r="H23" s="5"/>
      <c r="I23" s="5"/>
      <c r="J23" s="5"/>
    </row>
    <row r="24" spans="1:10" ht="21" customHeight="1" thickBot="1" x14ac:dyDescent="0.55000000000000004">
      <c r="A24" s="2"/>
      <c r="B24" s="40" t="s">
        <v>105</v>
      </c>
      <c r="C24" s="41">
        <v>729.46732710000003</v>
      </c>
      <c r="D24" s="41">
        <v>628.81117559999996</v>
      </c>
      <c r="E24" s="41">
        <v>100.65615150000008</v>
      </c>
      <c r="F24" s="42">
        <v>16.007373183842645</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39924.334211100002</v>
      </c>
      <c r="D32" s="12">
        <v>40332.349104000001</v>
      </c>
      <c r="E32" s="12">
        <v>-408.01489289999881</v>
      </c>
      <c r="F32" s="13">
        <v>-1.0116318587045392</v>
      </c>
      <c r="G32" s="5"/>
      <c r="H32" s="5"/>
      <c r="I32" s="5"/>
      <c r="J32" s="5"/>
    </row>
    <row r="33" spans="1:10" ht="21" customHeight="1" x14ac:dyDescent="0.5">
      <c r="A33" s="2"/>
      <c r="B33" s="8" t="s">
        <v>343</v>
      </c>
      <c r="C33" s="12">
        <v>5217.9194520000001</v>
      </c>
      <c r="D33" s="12">
        <v>5759.3993203</v>
      </c>
      <c r="E33" s="12">
        <v>-541.47986829999991</v>
      </c>
      <c r="F33" s="13">
        <v>-9.4016726083128219</v>
      </c>
      <c r="G33" s="5"/>
      <c r="H33" s="5"/>
      <c r="I33" s="5"/>
      <c r="J33" s="5"/>
    </row>
    <row r="34" spans="1:10" ht="21" customHeight="1" x14ac:dyDescent="0.5">
      <c r="A34" s="2"/>
      <c r="B34" s="8" t="s">
        <v>344</v>
      </c>
      <c r="C34" s="12">
        <v>9385.0015359999998</v>
      </c>
      <c r="D34" s="12">
        <v>7992.7152899000002</v>
      </c>
      <c r="E34" s="12">
        <v>1392.2862460999995</v>
      </c>
      <c r="F34" s="13">
        <v>17.419440022583601</v>
      </c>
      <c r="G34" s="5"/>
      <c r="H34" s="5"/>
      <c r="I34" s="5"/>
      <c r="J34" s="5"/>
    </row>
    <row r="35" spans="1:10" ht="21" customHeight="1" x14ac:dyDescent="0.5">
      <c r="A35" s="2"/>
      <c r="B35" s="8" t="s">
        <v>345</v>
      </c>
      <c r="C35" s="12">
        <v>11489.117918899999</v>
      </c>
      <c r="D35" s="12">
        <v>13553.816404900001</v>
      </c>
      <c r="E35" s="12">
        <v>-2064.6984860000011</v>
      </c>
      <c r="F35" s="13">
        <v>-15.233336680387433</v>
      </c>
      <c r="G35" s="5"/>
      <c r="H35" s="5"/>
      <c r="I35" s="5"/>
      <c r="J35" s="5"/>
    </row>
    <row r="36" spans="1:10" ht="21" customHeight="1" thickBot="1" x14ac:dyDescent="0.55000000000000004">
      <c r="A36" s="2"/>
      <c r="B36" s="8" t="s">
        <v>346</v>
      </c>
      <c r="C36" s="12">
        <v>2188.5836945999999</v>
      </c>
      <c r="D36" s="12">
        <v>2795.6031902</v>
      </c>
      <c r="E36" s="12">
        <v>-607.01949560000003</v>
      </c>
      <c r="F36" s="13">
        <v>-21.713363961234187</v>
      </c>
      <c r="G36" s="5"/>
      <c r="H36" s="5"/>
      <c r="I36" s="5"/>
      <c r="J36" s="5"/>
    </row>
    <row r="37" spans="1:10" ht="21" customHeight="1" thickBot="1" x14ac:dyDescent="0.55000000000000004">
      <c r="A37" s="2"/>
      <c r="B37" s="40" t="s">
        <v>86</v>
      </c>
      <c r="C37" s="41">
        <v>68204.956812599994</v>
      </c>
      <c r="D37" s="41">
        <v>70433.883309299999</v>
      </c>
      <c r="E37" s="41">
        <v>-2228.9264967000054</v>
      </c>
      <c r="F37" s="42">
        <v>-3.1645656777321274</v>
      </c>
      <c r="G37" s="5"/>
      <c r="H37" s="5"/>
      <c r="I37" s="5"/>
      <c r="J37" s="5"/>
    </row>
    <row r="38" spans="1:10" ht="21" customHeight="1" x14ac:dyDescent="0.5">
      <c r="A38" s="2"/>
      <c r="B38" s="8" t="s">
        <v>88</v>
      </c>
      <c r="C38" s="12">
        <v>29502.606044700002</v>
      </c>
      <c r="D38" s="12">
        <v>30181.203620200002</v>
      </c>
      <c r="E38" s="12">
        <v>-678.59757549999995</v>
      </c>
      <c r="F38" s="13">
        <v>-2.2484112431017191</v>
      </c>
      <c r="G38" s="5"/>
      <c r="H38" s="5"/>
      <c r="I38" s="5"/>
      <c r="J38" s="5"/>
    </row>
    <row r="39" spans="1:10" ht="21" customHeight="1" x14ac:dyDescent="0.5">
      <c r="A39" s="2"/>
      <c r="B39" s="8" t="s">
        <v>347</v>
      </c>
      <c r="C39" s="12">
        <v>8777.8384640000004</v>
      </c>
      <c r="D39" s="12">
        <v>8133.0420750000003</v>
      </c>
      <c r="E39" s="12">
        <v>644.79638900000009</v>
      </c>
      <c r="F39" s="13">
        <v>7.9281083640526973</v>
      </c>
      <c r="G39" s="5"/>
      <c r="H39" s="5"/>
      <c r="I39" s="5"/>
      <c r="J39" s="5"/>
    </row>
    <row r="40" spans="1:10" ht="21" customHeight="1" x14ac:dyDescent="0.5">
      <c r="A40" s="2"/>
      <c r="B40" s="8" t="s">
        <v>348</v>
      </c>
      <c r="C40" s="12">
        <v>9702.5964029999996</v>
      </c>
      <c r="D40" s="12">
        <v>10403.4935799</v>
      </c>
      <c r="E40" s="12">
        <v>-700.89717689999998</v>
      </c>
      <c r="F40" s="13">
        <v>-6.7371327863763346</v>
      </c>
      <c r="G40" s="5"/>
      <c r="H40" s="5"/>
      <c r="I40" s="5"/>
      <c r="J40" s="5"/>
    </row>
    <row r="41" spans="1:10" ht="21" customHeight="1" x14ac:dyDescent="0.5">
      <c r="A41" s="2"/>
      <c r="B41" s="8" t="s">
        <v>349</v>
      </c>
      <c r="C41" s="12">
        <v>12321.6159923</v>
      </c>
      <c r="D41" s="12">
        <v>14322.9416798</v>
      </c>
      <c r="E41" s="12">
        <v>-2001.3256875000006</v>
      </c>
      <c r="F41" s="13">
        <v>-13.97286767090953</v>
      </c>
      <c r="G41" s="5"/>
      <c r="H41" s="5"/>
      <c r="I41" s="5"/>
      <c r="J41" s="5"/>
    </row>
    <row r="42" spans="1:10" ht="21" customHeight="1" thickBot="1" x14ac:dyDescent="0.55000000000000004">
      <c r="A42" s="2"/>
      <c r="B42" s="8" t="s">
        <v>350</v>
      </c>
      <c r="C42" s="12">
        <v>2299.2615182</v>
      </c>
      <c r="D42" s="12">
        <v>1942.2731931000001</v>
      </c>
      <c r="E42" s="12">
        <v>356.98832509999988</v>
      </c>
      <c r="F42" s="13">
        <v>18.379923399458661</v>
      </c>
      <c r="G42" s="5"/>
      <c r="H42" s="5"/>
      <c r="I42" s="5"/>
      <c r="J42" s="5"/>
    </row>
    <row r="43" spans="1:10" ht="21" customHeight="1" thickBot="1" x14ac:dyDescent="0.55000000000000004">
      <c r="A43" s="2"/>
      <c r="B43" s="40" t="s">
        <v>234</v>
      </c>
      <c r="C43" s="41">
        <v>62603.918422199997</v>
      </c>
      <c r="D43" s="41">
        <v>64982.954147999997</v>
      </c>
      <c r="E43" s="41">
        <v>-2379.0357258000004</v>
      </c>
      <c r="F43" s="42">
        <v>-3.6610150415472007</v>
      </c>
      <c r="G43" s="5"/>
      <c r="H43" s="5"/>
      <c r="I43" s="5"/>
      <c r="J43" s="5"/>
    </row>
    <row r="44" spans="1:10" ht="21" customHeight="1" thickBot="1" x14ac:dyDescent="0.55000000000000004">
      <c r="A44" s="2"/>
      <c r="B44" s="40" t="s">
        <v>90</v>
      </c>
      <c r="C44" s="41">
        <v>5601.0383903000002</v>
      </c>
      <c r="D44" s="41">
        <v>5450.9291599999997</v>
      </c>
      <c r="E44" s="41">
        <v>150.10923030000049</v>
      </c>
      <c r="F44" s="42">
        <v>2.7538283087869098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40985.540574999999</v>
      </c>
      <c r="D47" s="12">
        <v>41404.6406747</v>
      </c>
      <c r="E47" s="12">
        <v>-419.10009970000101</v>
      </c>
      <c r="F47" s="13">
        <v>-1.012205619637436</v>
      </c>
      <c r="G47" s="5"/>
      <c r="H47" s="5"/>
      <c r="I47" s="5"/>
      <c r="J47" s="5"/>
    </row>
    <row r="48" spans="1:10" ht="21" customHeight="1" x14ac:dyDescent="0.5">
      <c r="A48" s="2"/>
      <c r="B48" s="8" t="s">
        <v>14</v>
      </c>
      <c r="C48" s="12">
        <v>42256.421145200002</v>
      </c>
      <c r="D48" s="12">
        <v>43383.469350200001</v>
      </c>
      <c r="E48" s="12">
        <v>-1127.0482049999991</v>
      </c>
      <c r="F48" s="13">
        <v>-2.5978747709230943</v>
      </c>
      <c r="G48" s="5"/>
      <c r="H48" s="5"/>
      <c r="I48" s="5"/>
      <c r="J48" s="5"/>
    </row>
    <row r="49" spans="1:10" ht="21" customHeight="1" x14ac:dyDescent="0.5">
      <c r="A49" s="2"/>
      <c r="B49" s="8" t="s">
        <v>315</v>
      </c>
      <c r="C49" s="12">
        <v>28293.022657199999</v>
      </c>
      <c r="D49" s="12">
        <v>30059.779670100001</v>
      </c>
      <c r="E49" s="12">
        <v>-1766.7570129000014</v>
      </c>
      <c r="F49" s="13">
        <v>-5.8774782526345906</v>
      </c>
      <c r="G49" s="5"/>
      <c r="H49" s="5"/>
      <c r="I49" s="5"/>
      <c r="J49" s="5"/>
    </row>
    <row r="50" spans="1:10" ht="21" customHeight="1" thickBot="1" x14ac:dyDescent="0.55000000000000004">
      <c r="A50" s="2"/>
      <c r="B50" s="129" t="s">
        <v>316</v>
      </c>
      <c r="C50" s="130">
        <v>13963.398488000001</v>
      </c>
      <c r="D50" s="130">
        <v>13323.6896801</v>
      </c>
      <c r="E50" s="130">
        <v>639.70880790000047</v>
      </c>
      <c r="F50" s="131">
        <v>4.8012887065019001</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19.704939621111965</v>
      </c>
      <c r="D55" s="13">
        <v>16.305234073119838</v>
      </c>
      <c r="E55" s="226">
        <v>3.3997055479921272</v>
      </c>
      <c r="F55" s="25"/>
      <c r="G55" s="5"/>
      <c r="H55" s="5"/>
      <c r="I55" s="5"/>
      <c r="J55" s="5"/>
    </row>
    <row r="56" spans="1:10" ht="21" customHeight="1" x14ac:dyDescent="0.5">
      <c r="A56" s="2"/>
      <c r="B56" s="8" t="s">
        <v>25</v>
      </c>
      <c r="C56" s="13">
        <v>33.866473059260457</v>
      </c>
      <c r="D56" s="13">
        <v>36.361499458354039</v>
      </c>
      <c r="E56" s="226">
        <v>-2.4950263990935824</v>
      </c>
      <c r="F56" s="25"/>
      <c r="G56" s="5"/>
      <c r="H56" s="5"/>
      <c r="I56" s="5"/>
      <c r="J56" s="5"/>
    </row>
    <row r="57" spans="1:10" ht="21" customHeight="1" x14ac:dyDescent="0.5">
      <c r="A57" s="2"/>
      <c r="B57" s="8" t="s">
        <v>22</v>
      </c>
      <c r="C57" s="19">
        <v>5.7271041839475858</v>
      </c>
      <c r="D57" s="19">
        <v>5.3699447324747389</v>
      </c>
      <c r="E57" s="227">
        <v>0.35715945147284689</v>
      </c>
      <c r="F57" s="25"/>
      <c r="G57" s="5"/>
      <c r="H57" s="5"/>
      <c r="I57" s="5"/>
      <c r="J57" s="5"/>
    </row>
    <row r="58" spans="1:10" ht="21" customHeight="1" x14ac:dyDescent="0.5">
      <c r="A58" s="2"/>
      <c r="B58" s="8" t="s">
        <v>23</v>
      </c>
      <c r="C58" s="12">
        <v>47.891028022880647</v>
      </c>
      <c r="D58" s="12">
        <v>49.939355934912214</v>
      </c>
      <c r="E58" s="255">
        <v>-2.0483279120315672</v>
      </c>
      <c r="F58" s="25"/>
      <c r="G58" s="5"/>
      <c r="H58" s="5"/>
      <c r="I58" s="5"/>
      <c r="J58" s="5"/>
    </row>
    <row r="59" spans="1:10" ht="21" customHeight="1" x14ac:dyDescent="0.5">
      <c r="A59" s="2"/>
      <c r="B59" s="8" t="s">
        <v>132</v>
      </c>
      <c r="C59" s="12">
        <v>228</v>
      </c>
      <c r="D59" s="12">
        <v>237</v>
      </c>
      <c r="E59" s="12">
        <v>-9</v>
      </c>
      <c r="F59" s="13">
        <v>-3.79746835443038</v>
      </c>
      <c r="G59" s="5"/>
      <c r="H59" s="5"/>
      <c r="I59" s="5"/>
      <c r="J59" s="5"/>
    </row>
    <row r="60" spans="1:10" ht="21" customHeight="1" x14ac:dyDescent="0.5">
      <c r="A60" s="2"/>
      <c r="B60" s="8" t="s">
        <v>319</v>
      </c>
      <c r="C60" s="12">
        <v>4608.1819999999998</v>
      </c>
      <c r="D60" s="12">
        <v>4311.4880000000003</v>
      </c>
      <c r="E60" s="12">
        <v>296.69399999999951</v>
      </c>
      <c r="F60" s="13">
        <v>6.8814757225347609</v>
      </c>
      <c r="G60" s="5"/>
      <c r="H60" s="5"/>
      <c r="I60" s="5"/>
      <c r="J60" s="5"/>
    </row>
    <row r="61" spans="1:10" ht="21" customHeight="1" thickBot="1" x14ac:dyDescent="0.55000000000000004">
      <c r="A61" s="2"/>
      <c r="B61" s="134" t="s">
        <v>320</v>
      </c>
      <c r="C61" s="135">
        <v>2693.4409999999998</v>
      </c>
      <c r="D61" s="135">
        <v>2556.462</v>
      </c>
      <c r="E61" s="135">
        <v>136.97899999999981</v>
      </c>
      <c r="F61" s="136">
        <v>5.3581473145307781</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359</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351.95932640000001</v>
      </c>
      <c r="D78" s="88">
        <v>472.02007430000003</v>
      </c>
      <c r="E78" s="88">
        <v>481.70476189999999</v>
      </c>
      <c r="F78" s="88">
        <v>516.0244404</v>
      </c>
      <c r="G78" s="88">
        <v>512.33650690000002</v>
      </c>
      <c r="H78" s="88">
        <v>490.09845740000003</v>
      </c>
      <c r="I78" s="88">
        <v>435.84056069999997</v>
      </c>
      <c r="J78" s="88">
        <v>478.9782737999999</v>
      </c>
    </row>
    <row r="79" spans="1:10" ht="21" customHeight="1" x14ac:dyDescent="0.5">
      <c r="A79" s="2"/>
      <c r="B79" s="11" t="s">
        <v>137</v>
      </c>
      <c r="C79" s="88">
        <v>128.6395502</v>
      </c>
      <c r="D79" s="88">
        <v>136.83729100000002</v>
      </c>
      <c r="E79" s="88">
        <v>145.5218696</v>
      </c>
      <c r="F79" s="88">
        <v>139.54035859999999</v>
      </c>
      <c r="G79" s="88">
        <v>151.3381727</v>
      </c>
      <c r="H79" s="88">
        <v>145.34244520000001</v>
      </c>
      <c r="I79" s="88">
        <v>134.6505889</v>
      </c>
      <c r="J79" s="88">
        <v>150.97992980000004</v>
      </c>
    </row>
    <row r="80" spans="1:10" ht="21" customHeight="1" x14ac:dyDescent="0.5">
      <c r="A80" s="2"/>
      <c r="B80" s="11" t="s">
        <v>138</v>
      </c>
      <c r="C80" s="88">
        <v>52.581616199999999</v>
      </c>
      <c r="D80" s="88">
        <v>54.499578400000004</v>
      </c>
      <c r="E80" s="88">
        <v>66.007411700000006</v>
      </c>
      <c r="F80" s="88">
        <v>64.51231709999999</v>
      </c>
      <c r="G80" s="88">
        <v>62.5791708</v>
      </c>
      <c r="H80" s="88">
        <v>57.172627000000006</v>
      </c>
      <c r="I80" s="88">
        <v>64.3764197</v>
      </c>
      <c r="J80" s="88">
        <v>45.472670499999992</v>
      </c>
    </row>
    <row r="81" spans="1:10" ht="21" customHeight="1" x14ac:dyDescent="0.5">
      <c r="A81" s="2"/>
      <c r="B81" s="11" t="s">
        <v>139</v>
      </c>
      <c r="C81" s="88">
        <v>-5.9655101000000004</v>
      </c>
      <c r="D81" s="88">
        <v>-3.9424301999999996</v>
      </c>
      <c r="E81" s="88">
        <v>-2.1660196999999997</v>
      </c>
      <c r="F81" s="88">
        <v>-5.7739300000000071</v>
      </c>
      <c r="G81" s="88">
        <v>-4.3385996000000002</v>
      </c>
      <c r="H81" s="88">
        <v>-4.5751007000000019</v>
      </c>
      <c r="I81" s="88">
        <v>-4.4285700999999946</v>
      </c>
      <c r="J81" s="88">
        <v>-1.577937900000002</v>
      </c>
    </row>
    <row r="82" spans="1:10" ht="21" customHeight="1" x14ac:dyDescent="0.5">
      <c r="A82" s="2"/>
      <c r="B82" s="37" t="s">
        <v>94</v>
      </c>
      <c r="C82" s="38">
        <v>527.21498269999995</v>
      </c>
      <c r="D82" s="38">
        <v>659.4145135</v>
      </c>
      <c r="E82" s="38">
        <v>691.06802349999998</v>
      </c>
      <c r="F82" s="38">
        <v>714.30318610000018</v>
      </c>
      <c r="G82" s="38">
        <v>721.91525079999997</v>
      </c>
      <c r="H82" s="38">
        <v>688.0384289000001</v>
      </c>
      <c r="I82" s="38">
        <v>630.4389991999999</v>
      </c>
      <c r="J82" s="38">
        <v>673.85293620000016</v>
      </c>
    </row>
    <row r="83" spans="1:10" ht="21" customHeight="1" x14ac:dyDescent="0.5">
      <c r="A83" s="2"/>
      <c r="B83" s="11" t="s">
        <v>141</v>
      </c>
      <c r="C83" s="88">
        <v>-224.17784829999999</v>
      </c>
      <c r="D83" s="88">
        <v>-241.14763669999996</v>
      </c>
      <c r="E83" s="88">
        <v>-236.04999750000013</v>
      </c>
      <c r="F83" s="88">
        <v>-231.92851239999982</v>
      </c>
      <c r="G83" s="88">
        <v>-248.86435589999999</v>
      </c>
      <c r="H83" s="88">
        <v>-235.01018639999998</v>
      </c>
      <c r="I83" s="88">
        <v>-212.1264031</v>
      </c>
      <c r="J83" s="88">
        <v>-215.81745940000008</v>
      </c>
    </row>
    <row r="84" spans="1:10" ht="21" customHeight="1" x14ac:dyDescent="0.5">
      <c r="A84" s="2"/>
      <c r="B84" s="11" t="s">
        <v>142</v>
      </c>
      <c r="C84" s="88">
        <v>-1.50729</v>
      </c>
      <c r="D84" s="88">
        <v>-1.4842001</v>
      </c>
      <c r="E84" s="88">
        <v>-1.9316398000000001</v>
      </c>
      <c r="F84" s="88">
        <v>-4.2631977999999995</v>
      </c>
      <c r="G84" s="88">
        <v>-2.5862501</v>
      </c>
      <c r="H84" s="88">
        <v>-2.3907414999999999</v>
      </c>
      <c r="I84" s="88">
        <v>1.7415626999999998</v>
      </c>
      <c r="J84" s="88">
        <v>-4.1654263</v>
      </c>
    </row>
    <row r="85" spans="1:10" ht="21" customHeight="1" x14ac:dyDescent="0.5">
      <c r="A85" s="2"/>
      <c r="B85" s="37" t="s">
        <v>95</v>
      </c>
      <c r="C85" s="38">
        <v>301.5298444</v>
      </c>
      <c r="D85" s="38">
        <v>416.78267670000002</v>
      </c>
      <c r="E85" s="38">
        <v>453.08638619999999</v>
      </c>
      <c r="F85" s="38">
        <v>478.11147589999996</v>
      </c>
      <c r="G85" s="38">
        <v>470.46464479999997</v>
      </c>
      <c r="H85" s="38">
        <v>450.63750100000004</v>
      </c>
      <c r="I85" s="38">
        <v>420.0541588000001</v>
      </c>
      <c r="J85" s="38">
        <v>453.87005049999993</v>
      </c>
    </row>
    <row r="86" spans="1:10" ht="21" customHeight="1" x14ac:dyDescent="0.5">
      <c r="A86" s="2"/>
      <c r="B86" s="11" t="s">
        <v>143</v>
      </c>
      <c r="C86" s="88">
        <v>-125.0707408</v>
      </c>
      <c r="D86" s="88">
        <v>-126.31394530000001</v>
      </c>
      <c r="E86" s="88">
        <v>-127.22638000000001</v>
      </c>
      <c r="F86" s="88">
        <v>-117.95124129999999</v>
      </c>
      <c r="G86" s="88">
        <v>-155.6849134</v>
      </c>
      <c r="H86" s="88">
        <v>-137.8861856</v>
      </c>
      <c r="I86" s="88">
        <v>-122.35108159999999</v>
      </c>
      <c r="J86" s="88">
        <v>-114.83580050000006</v>
      </c>
    </row>
    <row r="87" spans="1:10" ht="21" customHeight="1" x14ac:dyDescent="0.5">
      <c r="A87" s="2"/>
      <c r="B87" s="11" t="s">
        <v>144</v>
      </c>
      <c r="C87" s="88">
        <v>-16.708290000000002</v>
      </c>
      <c r="D87" s="88">
        <v>-0.19329999999999714</v>
      </c>
      <c r="E87" s="88">
        <v>-8.6348900000000022</v>
      </c>
      <c r="F87" s="88">
        <v>-16.75348</v>
      </c>
      <c r="G87" s="88">
        <v>-9.9999999999999995E-8</v>
      </c>
      <c r="H87" s="88">
        <v>-4.7961099999999997</v>
      </c>
      <c r="I87" s="88">
        <v>-13.182989800000001</v>
      </c>
      <c r="J87" s="88">
        <v>-13.857417899999998</v>
      </c>
    </row>
    <row r="88" spans="1:10" ht="21" customHeight="1" x14ac:dyDescent="0.5">
      <c r="A88" s="2"/>
      <c r="B88" s="37" t="s">
        <v>96</v>
      </c>
      <c r="C88" s="38">
        <v>159.75081359999999</v>
      </c>
      <c r="D88" s="38">
        <v>290.2754314</v>
      </c>
      <c r="E88" s="38">
        <v>317.2251162</v>
      </c>
      <c r="F88" s="38">
        <v>343.40675459999989</v>
      </c>
      <c r="G88" s="38">
        <v>314.77973129999998</v>
      </c>
      <c r="H88" s="38">
        <v>307.95520540000007</v>
      </c>
      <c r="I88" s="38">
        <v>284.52008739999997</v>
      </c>
      <c r="J88" s="38">
        <v>325.17683210000007</v>
      </c>
    </row>
    <row r="89" spans="1:10" ht="21" customHeight="1" x14ac:dyDescent="0.5">
      <c r="A89" s="2"/>
      <c r="B89" s="11" t="s">
        <v>145</v>
      </c>
      <c r="C89" s="88">
        <v>-34.186779299999998</v>
      </c>
      <c r="D89" s="88">
        <v>-58.181254100000004</v>
      </c>
      <c r="E89" s="88">
        <v>-60.206622699999997</v>
      </c>
      <c r="F89" s="88">
        <v>-58.741984300000013</v>
      </c>
      <c r="G89" s="88">
        <v>-46.308792400000002</v>
      </c>
      <c r="H89" s="88">
        <v>-45.239416500000004</v>
      </c>
      <c r="I89" s="88">
        <v>-50.113033399999992</v>
      </c>
      <c r="J89" s="88">
        <v>-47.487716699999993</v>
      </c>
    </row>
    <row r="90" spans="1:10" ht="21" customHeight="1" x14ac:dyDescent="0.5">
      <c r="A90" s="2"/>
      <c r="B90" s="37" t="s">
        <v>146</v>
      </c>
      <c r="C90" s="38">
        <v>125.5640343</v>
      </c>
      <c r="D90" s="38">
        <v>232.09417730000001</v>
      </c>
      <c r="E90" s="38">
        <v>257.01849350000003</v>
      </c>
      <c r="F90" s="38">
        <v>284.66477029999999</v>
      </c>
      <c r="G90" s="38">
        <v>268.47093890000002</v>
      </c>
      <c r="H90" s="38">
        <v>262.71578889999995</v>
      </c>
      <c r="I90" s="38">
        <v>234.40705400000002</v>
      </c>
      <c r="J90" s="38">
        <v>277.68911539999999</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125.5640343</v>
      </c>
      <c r="D92" s="38">
        <v>232.09417730000001</v>
      </c>
      <c r="E92" s="38">
        <v>257.01849350000003</v>
      </c>
      <c r="F92" s="38">
        <v>284.66477029999999</v>
      </c>
      <c r="G92" s="38">
        <v>268.47093890000002</v>
      </c>
      <c r="H92" s="38">
        <v>262.71578889999995</v>
      </c>
      <c r="I92" s="38">
        <v>234.40705400000002</v>
      </c>
      <c r="J92" s="38">
        <v>277.68911539999999</v>
      </c>
    </row>
    <row r="93" spans="1:10" ht="21" customHeight="1" thickBot="1" x14ac:dyDescent="0.55000000000000004">
      <c r="A93" s="2"/>
      <c r="B93" s="11" t="s">
        <v>149</v>
      </c>
      <c r="C93" s="88">
        <v>-35.099920099999999</v>
      </c>
      <c r="D93" s="88">
        <v>-69.955779699999994</v>
      </c>
      <c r="E93" s="88">
        <v>-76.789350400000004</v>
      </c>
      <c r="F93" s="88">
        <v>-88.68524960000002</v>
      </c>
      <c r="G93" s="88">
        <v>-83.800700199999994</v>
      </c>
      <c r="H93" s="88">
        <v>-78.497279899999995</v>
      </c>
      <c r="I93" s="88">
        <v>-69.640780000000007</v>
      </c>
      <c r="J93" s="88">
        <v>-81.876810000000006</v>
      </c>
    </row>
    <row r="94" spans="1:10" ht="21" customHeight="1" thickBot="1" x14ac:dyDescent="0.55000000000000004">
      <c r="A94" s="2"/>
      <c r="B94" s="40" t="s">
        <v>105</v>
      </c>
      <c r="C94" s="41">
        <v>90.464114199999997</v>
      </c>
      <c r="D94" s="41">
        <v>162.13839760000002</v>
      </c>
      <c r="E94" s="41">
        <v>180.22914309999999</v>
      </c>
      <c r="F94" s="41">
        <v>195.97952069999997</v>
      </c>
      <c r="G94" s="41">
        <v>184.6702387</v>
      </c>
      <c r="H94" s="41">
        <v>184.21850900000001</v>
      </c>
      <c r="I94" s="41">
        <v>164.76627400000001</v>
      </c>
      <c r="J94" s="41">
        <v>195.81230540000001</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39170.789618800001</v>
      </c>
      <c r="D102" s="12">
        <v>40596.889753000003</v>
      </c>
      <c r="E102" s="12">
        <v>40740.469987700002</v>
      </c>
      <c r="F102" s="12">
        <v>40332.349104000001</v>
      </c>
      <c r="G102" s="12">
        <v>40482.339128</v>
      </c>
      <c r="H102" s="12">
        <v>38336.275419999998</v>
      </c>
      <c r="I102" s="12">
        <v>37415.965384299998</v>
      </c>
      <c r="J102" s="12">
        <v>39924.334211100002</v>
      </c>
    </row>
    <row r="103" spans="1:10" ht="21" customHeight="1" x14ac:dyDescent="0.5">
      <c r="A103" s="2"/>
      <c r="B103" s="8" t="s">
        <v>343</v>
      </c>
      <c r="C103" s="12">
        <v>6203.2786104999996</v>
      </c>
      <c r="D103" s="12">
        <v>5289.7173197000002</v>
      </c>
      <c r="E103" s="12">
        <v>5373.5660653000004</v>
      </c>
      <c r="F103" s="12">
        <v>5759.3993203</v>
      </c>
      <c r="G103" s="12">
        <v>5100.5342603999998</v>
      </c>
      <c r="H103" s="12">
        <v>4475.8476707999998</v>
      </c>
      <c r="I103" s="12">
        <v>5446.0879871999996</v>
      </c>
      <c r="J103" s="12">
        <v>5217.9194520000001</v>
      </c>
    </row>
    <row r="104" spans="1:10" ht="21" customHeight="1" x14ac:dyDescent="0.5">
      <c r="A104" s="2"/>
      <c r="B104" s="8" t="s">
        <v>344</v>
      </c>
      <c r="C104" s="12">
        <v>12153.244090100001</v>
      </c>
      <c r="D104" s="12">
        <v>10221.375700000001</v>
      </c>
      <c r="E104" s="12">
        <v>8675.4267799000008</v>
      </c>
      <c r="F104" s="12">
        <v>7992.7152899000002</v>
      </c>
      <c r="G104" s="12">
        <v>8750.1539501000007</v>
      </c>
      <c r="H104" s="12">
        <v>8289.3070000999996</v>
      </c>
      <c r="I104" s="12">
        <v>8533.7763097999996</v>
      </c>
      <c r="J104" s="12">
        <v>9385.0015359999998</v>
      </c>
    </row>
    <row r="105" spans="1:10" ht="21" customHeight="1" x14ac:dyDescent="0.5">
      <c r="A105" s="2"/>
      <c r="B105" s="8" t="s">
        <v>345</v>
      </c>
      <c r="C105" s="12">
        <v>14161.7219788</v>
      </c>
      <c r="D105" s="12">
        <v>12959.0875722</v>
      </c>
      <c r="E105" s="12">
        <v>12686.8355429</v>
      </c>
      <c r="F105" s="12">
        <v>13553.816404900001</v>
      </c>
      <c r="G105" s="12">
        <v>12268.1600803</v>
      </c>
      <c r="H105" s="12">
        <v>11226.418414199999</v>
      </c>
      <c r="I105" s="12">
        <v>10821.4508286</v>
      </c>
      <c r="J105" s="12">
        <v>11489.117918899999</v>
      </c>
    </row>
    <row r="106" spans="1:10" ht="21" customHeight="1" thickBot="1" x14ac:dyDescent="0.55000000000000004">
      <c r="A106" s="2"/>
      <c r="B106" s="8" t="s">
        <v>346</v>
      </c>
      <c r="C106" s="12">
        <v>2896.3820000999999</v>
      </c>
      <c r="D106" s="12">
        <v>2563.4223499999998</v>
      </c>
      <c r="E106" s="12">
        <v>2560.3723503000001</v>
      </c>
      <c r="F106" s="12">
        <v>2795.6031902</v>
      </c>
      <c r="G106" s="12">
        <v>2466.9438104000001</v>
      </c>
      <c r="H106" s="12">
        <v>2017.9683199999999</v>
      </c>
      <c r="I106" s="12">
        <v>2021.70154</v>
      </c>
      <c r="J106" s="12">
        <v>2188.5836945999999</v>
      </c>
    </row>
    <row r="107" spans="1:10" ht="21" customHeight="1" thickBot="1" x14ac:dyDescent="0.55000000000000004">
      <c r="A107" s="2"/>
      <c r="B107" s="40" t="s">
        <v>86</v>
      </c>
      <c r="C107" s="41">
        <v>74585.416298299999</v>
      </c>
      <c r="D107" s="41">
        <v>71630.492694899993</v>
      </c>
      <c r="E107" s="41">
        <v>70036.670726099997</v>
      </c>
      <c r="F107" s="41">
        <v>70433.883309299999</v>
      </c>
      <c r="G107" s="41">
        <v>69068.131229199993</v>
      </c>
      <c r="H107" s="41">
        <v>64345.816825100002</v>
      </c>
      <c r="I107" s="41">
        <v>64238.982049899998</v>
      </c>
      <c r="J107" s="41">
        <v>68204.956812599994</v>
      </c>
    </row>
    <row r="108" spans="1:10" ht="21" customHeight="1" x14ac:dyDescent="0.5">
      <c r="A108" s="2"/>
      <c r="B108" s="8" t="s">
        <v>88</v>
      </c>
      <c r="C108" s="12">
        <v>27842.853169999998</v>
      </c>
      <c r="D108" s="12">
        <v>28390.064720400002</v>
      </c>
      <c r="E108" s="12">
        <v>29137.882200100001</v>
      </c>
      <c r="F108" s="12">
        <v>30181.203620200002</v>
      </c>
      <c r="G108" s="12">
        <v>29623.144909899998</v>
      </c>
      <c r="H108" s="12">
        <v>27298.0799095</v>
      </c>
      <c r="I108" s="12">
        <v>26439.732969199998</v>
      </c>
      <c r="J108" s="12">
        <v>29502.606044700002</v>
      </c>
    </row>
    <row r="109" spans="1:10" ht="21" customHeight="1" x14ac:dyDescent="0.5">
      <c r="A109" s="2"/>
      <c r="B109" s="8" t="s">
        <v>347</v>
      </c>
      <c r="C109" s="12">
        <v>13704.093408999999</v>
      </c>
      <c r="D109" s="12">
        <v>11698.5905537</v>
      </c>
      <c r="E109" s="12">
        <v>8990.9415162999994</v>
      </c>
      <c r="F109" s="12">
        <v>8133.0420750000003</v>
      </c>
      <c r="G109" s="12">
        <v>8535.1018299000007</v>
      </c>
      <c r="H109" s="12">
        <v>8625.5364150000005</v>
      </c>
      <c r="I109" s="12">
        <v>9463.2223410000006</v>
      </c>
      <c r="J109" s="12">
        <v>8777.8384640000004</v>
      </c>
    </row>
    <row r="110" spans="1:10" ht="21" customHeight="1" x14ac:dyDescent="0.5">
      <c r="A110" s="2"/>
      <c r="B110" s="8" t="s">
        <v>348</v>
      </c>
      <c r="C110" s="12">
        <v>10184.62297</v>
      </c>
      <c r="D110" s="12">
        <v>10852.22172</v>
      </c>
      <c r="E110" s="12">
        <v>10582.7036501</v>
      </c>
      <c r="F110" s="12">
        <v>10403.4935799</v>
      </c>
      <c r="G110" s="12">
        <v>9947.7459600999991</v>
      </c>
      <c r="H110" s="12">
        <v>9747.2217469999996</v>
      </c>
      <c r="I110" s="12">
        <v>9280.7831399999995</v>
      </c>
      <c r="J110" s="12">
        <v>9702.5964029999996</v>
      </c>
    </row>
    <row r="111" spans="1:10" ht="21" customHeight="1" x14ac:dyDescent="0.5">
      <c r="A111" s="2"/>
      <c r="B111" s="8" t="s">
        <v>349</v>
      </c>
      <c r="C111" s="12">
        <v>14868.5282972</v>
      </c>
      <c r="D111" s="12">
        <v>13529.3505014</v>
      </c>
      <c r="E111" s="12">
        <v>13580.379050699999</v>
      </c>
      <c r="F111" s="12">
        <v>14322.9416798</v>
      </c>
      <c r="G111" s="12">
        <v>13054.749695099999</v>
      </c>
      <c r="H111" s="12">
        <v>11723.563865100001</v>
      </c>
      <c r="I111" s="12">
        <v>11984.2481955</v>
      </c>
      <c r="J111" s="12">
        <v>12321.6159923</v>
      </c>
    </row>
    <row r="112" spans="1:10" ht="21" customHeight="1" thickBot="1" x14ac:dyDescent="0.55000000000000004">
      <c r="A112" s="2"/>
      <c r="B112" s="8" t="s">
        <v>350</v>
      </c>
      <c r="C112" s="12">
        <v>2792.7384578000001</v>
      </c>
      <c r="D112" s="12">
        <v>1895.0544963</v>
      </c>
      <c r="E112" s="12">
        <v>2177.7829528000002</v>
      </c>
      <c r="F112" s="12">
        <v>1942.2731931000001</v>
      </c>
      <c r="G112" s="12">
        <v>2174.3266018999998</v>
      </c>
      <c r="H112" s="12">
        <v>2013.9709335</v>
      </c>
      <c r="I112" s="12">
        <v>2037.2273392</v>
      </c>
      <c r="J112" s="12">
        <v>2299.2615182</v>
      </c>
    </row>
    <row r="113" spans="1:10" ht="21" customHeight="1" thickBot="1" x14ac:dyDescent="0.55000000000000004">
      <c r="A113" s="2"/>
      <c r="B113" s="40" t="s">
        <v>234</v>
      </c>
      <c r="C113" s="41">
        <v>69392.836303999997</v>
      </c>
      <c r="D113" s="41">
        <v>66365.281991800002</v>
      </c>
      <c r="E113" s="41">
        <v>64469.68937</v>
      </c>
      <c r="F113" s="41">
        <v>64982.954147999997</v>
      </c>
      <c r="G113" s="41">
        <v>63335.068996900001</v>
      </c>
      <c r="H113" s="41">
        <v>59408.3728701</v>
      </c>
      <c r="I113" s="41">
        <v>59205.213984900001</v>
      </c>
      <c r="J113" s="41">
        <v>62603.918422199997</v>
      </c>
    </row>
    <row r="114" spans="1:10" ht="21" customHeight="1" thickBot="1" x14ac:dyDescent="0.55000000000000004">
      <c r="A114" s="2"/>
      <c r="B114" s="40" t="s">
        <v>90</v>
      </c>
      <c r="C114" s="41">
        <v>5192.5799938</v>
      </c>
      <c r="D114" s="41">
        <v>5265.2107035999998</v>
      </c>
      <c r="E114" s="41">
        <v>5566.9813571000004</v>
      </c>
      <c r="F114" s="41">
        <v>5450.9291599999997</v>
      </c>
      <c r="G114" s="41">
        <v>5733.0622307000003</v>
      </c>
      <c r="H114" s="41">
        <v>4937.4439550999996</v>
      </c>
      <c r="I114" s="41">
        <v>5033.7680658999998</v>
      </c>
      <c r="J114" s="41">
        <v>5601.0383903000002</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40300.979471999999</v>
      </c>
      <c r="D117" s="12">
        <v>41782.174891299997</v>
      </c>
      <c r="E117" s="12">
        <v>41849.689172799997</v>
      </c>
      <c r="F117" s="12">
        <v>41404.6406747</v>
      </c>
      <c r="G117" s="12">
        <v>41579.092225799999</v>
      </c>
      <c r="H117" s="12">
        <v>38953.632843699997</v>
      </c>
      <c r="I117" s="12">
        <v>38438.245423699998</v>
      </c>
      <c r="J117" s="12">
        <v>40985.540574999999</v>
      </c>
    </row>
    <row r="118" spans="1:10" ht="21" customHeight="1" x14ac:dyDescent="0.5">
      <c r="A118" s="2"/>
      <c r="B118" s="8" t="s">
        <v>14</v>
      </c>
      <c r="C118" s="12">
        <v>38034.993019999994</v>
      </c>
      <c r="D118" s="12">
        <v>39590.640220400004</v>
      </c>
      <c r="E118" s="12">
        <v>40989.410170100004</v>
      </c>
      <c r="F118" s="12">
        <v>43383.469350200001</v>
      </c>
      <c r="G118" s="12">
        <v>42114.693379999997</v>
      </c>
      <c r="H118" s="12">
        <v>39057.7585206</v>
      </c>
      <c r="I118" s="12">
        <v>38221.203196200004</v>
      </c>
      <c r="J118" s="12">
        <v>42256.421145200002</v>
      </c>
    </row>
    <row r="119" spans="1:10" ht="21" customHeight="1" x14ac:dyDescent="0.5">
      <c r="A119" s="2"/>
      <c r="B119" s="8" t="s">
        <v>315</v>
      </c>
      <c r="C119" s="12">
        <v>27767.536459899999</v>
      </c>
      <c r="D119" s="12">
        <v>28320.970530400002</v>
      </c>
      <c r="E119" s="12">
        <v>28948.472170100002</v>
      </c>
      <c r="F119" s="12">
        <v>30059.779670100001</v>
      </c>
      <c r="G119" s="12">
        <v>29507.166519999999</v>
      </c>
      <c r="H119" s="12">
        <v>26613.7722708</v>
      </c>
      <c r="I119" s="12">
        <v>25529.8850064</v>
      </c>
      <c r="J119" s="12">
        <v>28293.022657199999</v>
      </c>
    </row>
    <row r="120" spans="1:10" ht="21" customHeight="1" thickBot="1" x14ac:dyDescent="0.55000000000000004">
      <c r="A120" s="2"/>
      <c r="B120" s="129" t="s">
        <v>316</v>
      </c>
      <c r="C120" s="130">
        <v>10267.456560099999</v>
      </c>
      <c r="D120" s="130">
        <v>11269.669690000001</v>
      </c>
      <c r="E120" s="130">
        <v>12040.938</v>
      </c>
      <c r="F120" s="130">
        <v>13323.6896801</v>
      </c>
      <c r="G120" s="130">
        <v>12607.52686</v>
      </c>
      <c r="H120" s="130">
        <v>12443.9862498</v>
      </c>
      <c r="I120" s="130">
        <v>12691.3181898</v>
      </c>
      <c r="J120" s="130">
        <v>13963.398488000001</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4.952229158167393</v>
      </c>
      <c r="D124" s="19">
        <v>5.1208662202616768</v>
      </c>
      <c r="E124" s="19">
        <v>5.3273370061770908</v>
      </c>
      <c r="F124" s="19">
        <v>5.3699447324747389</v>
      </c>
      <c r="G124" s="19">
        <v>5.595397749630977</v>
      </c>
      <c r="H124" s="19">
        <v>5.4303804014820303</v>
      </c>
      <c r="I124" s="19">
        <v>5.5445439382435326</v>
      </c>
      <c r="J124" s="19">
        <v>5.7271041839475858</v>
      </c>
    </row>
    <row r="125" spans="1:10" ht="21" customHeight="1" x14ac:dyDescent="0.5">
      <c r="A125" s="2"/>
      <c r="B125" s="8" t="s">
        <v>23</v>
      </c>
      <c r="C125" s="12">
        <v>54.194233328638688</v>
      </c>
      <c r="D125" s="12">
        <v>53.114035565424231</v>
      </c>
      <c r="E125" s="12">
        <v>51.793031751204552</v>
      </c>
      <c r="F125" s="12">
        <v>49.939355934912214</v>
      </c>
      <c r="G125" s="12">
        <v>49.559186167655163</v>
      </c>
      <c r="H125" s="12">
        <v>49.841128302022362</v>
      </c>
      <c r="I125" s="12">
        <v>49.307502211967488</v>
      </c>
      <c r="J125" s="12">
        <v>47.891028022880647</v>
      </c>
    </row>
    <row r="126" spans="1:10" ht="21" customHeight="1" thickBot="1" x14ac:dyDescent="0.55000000000000004">
      <c r="A126" s="2"/>
      <c r="B126" s="134" t="s">
        <v>24</v>
      </c>
      <c r="C126" s="139">
        <v>0.85401306029329904</v>
      </c>
      <c r="D126" s="139">
        <v>0.97028106012085558</v>
      </c>
      <c r="E126" s="139">
        <v>1.0879817987716398</v>
      </c>
      <c r="F126" s="139">
        <v>1.1941686433144554</v>
      </c>
      <c r="G126" s="139">
        <v>1.2617141292720024</v>
      </c>
      <c r="H126" s="139">
        <v>1.3085657708883531</v>
      </c>
      <c r="I126" s="139">
        <v>1.3190959838010976</v>
      </c>
      <c r="J126" s="139">
        <v>1.320928908764746</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359</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1917.2537987999999</v>
      </c>
      <c r="D8" s="88">
        <v>1732.3554141</v>
      </c>
      <c r="E8" s="88">
        <v>184.89838469999995</v>
      </c>
      <c r="F8" s="123">
        <v>10.673236172847307</v>
      </c>
      <c r="G8" s="5"/>
      <c r="H8" s="5"/>
      <c r="I8" s="5"/>
      <c r="J8" s="5"/>
    </row>
    <row r="9" spans="1:10" ht="21" customHeight="1" x14ac:dyDescent="0.5">
      <c r="A9" s="2"/>
      <c r="B9" s="11" t="s">
        <v>137</v>
      </c>
      <c r="C9" s="88">
        <v>582.31113660000005</v>
      </c>
      <c r="D9" s="88">
        <v>523.53561809999997</v>
      </c>
      <c r="E9" s="88">
        <v>58.775518500000089</v>
      </c>
      <c r="F9" s="123">
        <v>11.226651342903176</v>
      </c>
      <c r="G9" s="5"/>
      <c r="H9" s="5"/>
      <c r="I9" s="5"/>
      <c r="J9" s="5"/>
    </row>
    <row r="10" spans="1:10" ht="21" customHeight="1" x14ac:dyDescent="0.5">
      <c r="A10" s="2"/>
      <c r="B10" s="11" t="s">
        <v>138</v>
      </c>
      <c r="C10" s="88">
        <v>229.600888</v>
      </c>
      <c r="D10" s="88">
        <v>225.94680990000001</v>
      </c>
      <c r="E10" s="88">
        <v>3.6540780999999924</v>
      </c>
      <c r="F10" s="123">
        <v>1.6172293388949468</v>
      </c>
      <c r="G10" s="5"/>
      <c r="H10" s="5"/>
      <c r="I10" s="5"/>
      <c r="J10" s="5"/>
    </row>
    <row r="11" spans="1:10" ht="21" customHeight="1" x14ac:dyDescent="0.5">
      <c r="A11" s="2"/>
      <c r="B11" s="11" t="s">
        <v>139</v>
      </c>
      <c r="C11" s="88">
        <v>-14.920208299999999</v>
      </c>
      <c r="D11" s="88">
        <v>-16.972466399999995</v>
      </c>
      <c r="E11" s="88">
        <v>2.052258099999996</v>
      </c>
      <c r="F11" s="123">
        <v>-12.091690456962676</v>
      </c>
      <c r="G11" s="5"/>
      <c r="H11" s="5"/>
      <c r="I11" s="5"/>
      <c r="J11" s="5"/>
    </row>
    <row r="12" spans="1:10" ht="21" customHeight="1" x14ac:dyDescent="0.5">
      <c r="A12" s="2"/>
      <c r="B12" s="37" t="s">
        <v>94</v>
      </c>
      <c r="C12" s="38">
        <v>2714.2456151000001</v>
      </c>
      <c r="D12" s="38">
        <v>2464.8653757000002</v>
      </c>
      <c r="E12" s="38">
        <v>249.38023939999994</v>
      </c>
      <c r="F12" s="39">
        <v>10.117397966579741</v>
      </c>
      <c r="G12" s="5"/>
      <c r="H12" s="5"/>
      <c r="I12" s="5"/>
      <c r="J12" s="5"/>
    </row>
    <row r="13" spans="1:10" ht="21" customHeight="1" x14ac:dyDescent="0.5">
      <c r="A13" s="2"/>
      <c r="B13" s="11" t="s">
        <v>141</v>
      </c>
      <c r="C13" s="88">
        <v>-911.81840480000005</v>
      </c>
      <c r="D13" s="88">
        <v>-887.5262639</v>
      </c>
      <c r="E13" s="88">
        <v>-24.292140900000049</v>
      </c>
      <c r="F13" s="123">
        <v>2.7370616384077069</v>
      </c>
      <c r="G13" s="5"/>
      <c r="H13" s="5"/>
      <c r="I13" s="5"/>
      <c r="J13" s="5"/>
    </row>
    <row r="14" spans="1:10" ht="21" customHeight="1" x14ac:dyDescent="0.5">
      <c r="A14" s="2"/>
      <c r="B14" s="11" t="s">
        <v>142</v>
      </c>
      <c r="C14" s="88">
        <v>-7.4008551999999996</v>
      </c>
      <c r="D14" s="88">
        <v>-8.7357464999999994</v>
      </c>
      <c r="E14" s="88">
        <v>1.3348912999999998</v>
      </c>
      <c r="F14" s="123">
        <v>-15.280792545891757</v>
      </c>
      <c r="G14" s="5"/>
      <c r="H14" s="5"/>
      <c r="I14" s="5"/>
      <c r="J14" s="5"/>
    </row>
    <row r="15" spans="1:10" ht="21" customHeight="1" x14ac:dyDescent="0.5">
      <c r="A15" s="2"/>
      <c r="B15" s="37" t="s">
        <v>95</v>
      </c>
      <c r="C15" s="38">
        <v>1795.0263551</v>
      </c>
      <c r="D15" s="38">
        <v>1568.6033653</v>
      </c>
      <c r="E15" s="38">
        <v>226.4229898000001</v>
      </c>
      <c r="F15" s="39">
        <v>14.434687238905422</v>
      </c>
      <c r="G15" s="5"/>
      <c r="H15" s="5"/>
      <c r="I15" s="5"/>
      <c r="J15" s="5"/>
    </row>
    <row r="16" spans="1:10" ht="21" customHeight="1" x14ac:dyDescent="0.5">
      <c r="A16" s="2"/>
      <c r="B16" s="11" t="s">
        <v>143</v>
      </c>
      <c r="C16" s="88">
        <v>-530.75798110000005</v>
      </c>
      <c r="D16" s="88">
        <v>-472.20636739999998</v>
      </c>
      <c r="E16" s="88">
        <v>-58.551613700000075</v>
      </c>
      <c r="F16" s="123">
        <v>12.399581569047701</v>
      </c>
      <c r="G16" s="5"/>
      <c r="H16" s="5"/>
      <c r="I16" s="5"/>
      <c r="J16" s="5"/>
    </row>
    <row r="17" spans="1:10" ht="21" customHeight="1" x14ac:dyDescent="0.5">
      <c r="A17" s="2"/>
      <c r="B17" s="11" t="s">
        <v>144</v>
      </c>
      <c r="C17" s="88">
        <v>-31.836517799999999</v>
      </c>
      <c r="D17" s="88">
        <v>-40.215674999999997</v>
      </c>
      <c r="E17" s="88">
        <v>8.3791571999999981</v>
      </c>
      <c r="F17" s="123">
        <v>-20.835550317133801</v>
      </c>
      <c r="G17" s="5"/>
      <c r="H17" s="5"/>
      <c r="I17" s="5"/>
      <c r="J17" s="5"/>
    </row>
    <row r="18" spans="1:10" ht="21" customHeight="1" x14ac:dyDescent="0.5">
      <c r="A18" s="2"/>
      <c r="B18" s="37" t="s">
        <v>96</v>
      </c>
      <c r="C18" s="38">
        <v>1232.4318562000001</v>
      </c>
      <c r="D18" s="38">
        <v>1056.1813228999999</v>
      </c>
      <c r="E18" s="38">
        <v>176.25053330000014</v>
      </c>
      <c r="F18" s="39">
        <v>16.687526041083732</v>
      </c>
      <c r="G18" s="5"/>
      <c r="H18" s="5"/>
      <c r="I18" s="5"/>
      <c r="J18" s="5"/>
    </row>
    <row r="19" spans="1:10" ht="21" customHeight="1" x14ac:dyDescent="0.5">
      <c r="A19" s="2"/>
      <c r="B19" s="11" t="s">
        <v>145</v>
      </c>
      <c r="C19" s="88">
        <v>-189.14895899999999</v>
      </c>
      <c r="D19" s="88">
        <v>-200.95174739999999</v>
      </c>
      <c r="E19" s="88">
        <v>11.802788399999997</v>
      </c>
      <c r="F19" s="123">
        <v>-5.8734440246026933</v>
      </c>
      <c r="G19" s="5"/>
      <c r="H19" s="5"/>
      <c r="I19" s="5"/>
      <c r="J19" s="5"/>
    </row>
    <row r="20" spans="1:10" ht="21" customHeight="1" x14ac:dyDescent="0.5">
      <c r="A20" s="2"/>
      <c r="B20" s="37" t="s">
        <v>146</v>
      </c>
      <c r="C20" s="38">
        <v>1043.2828972</v>
      </c>
      <c r="D20" s="38">
        <v>855.22957550000001</v>
      </c>
      <c r="E20" s="38">
        <v>188.05332169999997</v>
      </c>
      <c r="F20" s="39">
        <v>21.988636395093891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1043.2828972</v>
      </c>
      <c r="D22" s="38">
        <v>855.22957550000001</v>
      </c>
      <c r="E22" s="38">
        <v>188.05332169999997</v>
      </c>
      <c r="F22" s="39">
        <v>21.988636395093891</v>
      </c>
      <c r="G22" s="5"/>
      <c r="H22" s="5"/>
      <c r="I22" s="5"/>
      <c r="J22" s="5"/>
    </row>
    <row r="23" spans="1:10" ht="21" customHeight="1" thickBot="1" x14ac:dyDescent="0.55000000000000004">
      <c r="A23" s="2"/>
      <c r="B23" s="11" t="s">
        <v>149</v>
      </c>
      <c r="C23" s="88">
        <v>-313.8155701</v>
      </c>
      <c r="D23" s="88">
        <v>-257.26102889999999</v>
      </c>
      <c r="E23" s="88">
        <v>-56.554541200000017</v>
      </c>
      <c r="F23" s="123">
        <v>21.983330099322334</v>
      </c>
      <c r="G23" s="5"/>
      <c r="H23" s="5"/>
      <c r="I23" s="5"/>
      <c r="J23" s="5"/>
    </row>
    <row r="24" spans="1:10" ht="21" customHeight="1" thickBot="1" x14ac:dyDescent="0.55000000000000004">
      <c r="A24" s="2"/>
      <c r="B24" s="40" t="s">
        <v>105</v>
      </c>
      <c r="C24" s="41">
        <v>729.46732710000003</v>
      </c>
      <c r="D24" s="41">
        <v>597.96854659999997</v>
      </c>
      <c r="E24" s="41">
        <v>131.49878050000007</v>
      </c>
      <c r="F24" s="42">
        <v>21.990919296289299</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14"/>
      <c r="C27" s="124"/>
      <c r="D27" s="124"/>
      <c r="E27" s="124"/>
      <c r="F27" s="12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39924.334211100002</v>
      </c>
      <c r="D32" s="12">
        <v>39297.541219899998</v>
      </c>
      <c r="E32" s="12">
        <v>626.7929912000036</v>
      </c>
      <c r="F32" s="13">
        <v>1.5949928971194769</v>
      </c>
      <c r="G32" s="5"/>
      <c r="H32" s="5"/>
      <c r="I32" s="5"/>
      <c r="J32" s="5"/>
    </row>
    <row r="33" spans="1:10" ht="21" customHeight="1" x14ac:dyDescent="0.5">
      <c r="A33" s="2"/>
      <c r="B33" s="8" t="s">
        <v>343</v>
      </c>
      <c r="C33" s="12">
        <v>5217.9194520000001</v>
      </c>
      <c r="D33" s="12">
        <v>5611.6302974</v>
      </c>
      <c r="E33" s="12">
        <v>-393.71084539999993</v>
      </c>
      <c r="F33" s="13">
        <v>-7.0159797515958138</v>
      </c>
      <c r="G33" s="5"/>
      <c r="H33" s="5"/>
      <c r="I33" s="5"/>
      <c r="J33" s="5"/>
    </row>
    <row r="34" spans="1:10" ht="21" customHeight="1" x14ac:dyDescent="0.5">
      <c r="A34" s="2"/>
      <c r="B34" s="8" t="s">
        <v>344</v>
      </c>
      <c r="C34" s="12">
        <v>9385.0015359999998</v>
      </c>
      <c r="D34" s="12">
        <v>7787.6460350999996</v>
      </c>
      <c r="E34" s="12">
        <v>1597.3555009000002</v>
      </c>
      <c r="F34" s="13">
        <v>20.51140349343688</v>
      </c>
      <c r="G34" s="5"/>
      <c r="H34" s="5"/>
      <c r="I34" s="5"/>
      <c r="J34" s="5"/>
    </row>
    <row r="35" spans="1:10" ht="21" customHeight="1" x14ac:dyDescent="0.5">
      <c r="A35" s="2"/>
      <c r="B35" s="8" t="s">
        <v>345</v>
      </c>
      <c r="C35" s="12">
        <v>11489.117918899999</v>
      </c>
      <c r="D35" s="12">
        <v>13206.0658676</v>
      </c>
      <c r="E35" s="12">
        <v>-1716.9479487000008</v>
      </c>
      <c r="F35" s="13">
        <v>-13.001206914410382</v>
      </c>
      <c r="G35" s="5"/>
      <c r="H35" s="5"/>
      <c r="I35" s="5"/>
      <c r="J35" s="5"/>
    </row>
    <row r="36" spans="1:10" ht="21" customHeight="1" thickBot="1" x14ac:dyDescent="0.55000000000000004">
      <c r="A36" s="2"/>
      <c r="B36" s="8" t="s">
        <v>346</v>
      </c>
      <c r="C36" s="12">
        <v>2188.5836945999999</v>
      </c>
      <c r="D36" s="12">
        <v>2723.8763429999999</v>
      </c>
      <c r="E36" s="12">
        <v>-535.29264839999996</v>
      </c>
      <c r="F36" s="13">
        <v>-19.651870385953124</v>
      </c>
      <c r="G36" s="5"/>
      <c r="H36" s="5"/>
      <c r="I36" s="5"/>
      <c r="J36" s="5"/>
    </row>
    <row r="37" spans="1:10" ht="21" customHeight="1" thickBot="1" x14ac:dyDescent="0.55000000000000004">
      <c r="A37" s="2"/>
      <c r="B37" s="40" t="s">
        <v>86</v>
      </c>
      <c r="C37" s="41">
        <v>68204.956812599994</v>
      </c>
      <c r="D37" s="41">
        <v>68626.759762999995</v>
      </c>
      <c r="E37" s="41">
        <v>-421.80295040000055</v>
      </c>
      <c r="F37" s="42">
        <v>-0.61463334689949167</v>
      </c>
      <c r="G37" s="5"/>
      <c r="H37" s="5"/>
      <c r="I37" s="5"/>
      <c r="J37" s="5"/>
    </row>
    <row r="38" spans="1:10" ht="21" customHeight="1" x14ac:dyDescent="0.5">
      <c r="A38" s="2"/>
      <c r="B38" s="8" t="s">
        <v>88</v>
      </c>
      <c r="C38" s="12">
        <v>29502.606044700002</v>
      </c>
      <c r="D38" s="12">
        <v>29406.843878200001</v>
      </c>
      <c r="E38" s="12">
        <v>95.762166500000603</v>
      </c>
      <c r="F38" s="13">
        <v>0.32564584930173823</v>
      </c>
      <c r="G38" s="5"/>
      <c r="H38" s="5"/>
      <c r="I38" s="5"/>
      <c r="J38" s="5"/>
    </row>
    <row r="39" spans="1:10" ht="21" customHeight="1" x14ac:dyDescent="0.5">
      <c r="A39" s="2"/>
      <c r="B39" s="8" t="s">
        <v>347</v>
      </c>
      <c r="C39" s="12">
        <v>8777.8384640000004</v>
      </c>
      <c r="D39" s="12">
        <v>7924.3724525999996</v>
      </c>
      <c r="E39" s="12">
        <v>853.46601140000075</v>
      </c>
      <c r="F39" s="13">
        <v>10.770140052162454</v>
      </c>
      <c r="G39" s="5"/>
      <c r="H39" s="5"/>
      <c r="I39" s="5"/>
      <c r="J39" s="5"/>
    </row>
    <row r="40" spans="1:10" ht="21" customHeight="1" x14ac:dyDescent="0.5">
      <c r="A40" s="2"/>
      <c r="B40" s="8" t="s">
        <v>348</v>
      </c>
      <c r="C40" s="12">
        <v>9702.5964029999996</v>
      </c>
      <c r="D40" s="12">
        <v>10136.5709381</v>
      </c>
      <c r="E40" s="12">
        <v>-433.97453510000014</v>
      </c>
      <c r="F40" s="13">
        <v>-4.281275568928681</v>
      </c>
      <c r="G40" s="5"/>
      <c r="H40" s="5"/>
      <c r="I40" s="5"/>
      <c r="J40" s="5"/>
    </row>
    <row r="41" spans="1:10" ht="21" customHeight="1" x14ac:dyDescent="0.5">
      <c r="A41" s="2"/>
      <c r="B41" s="8" t="s">
        <v>349</v>
      </c>
      <c r="C41" s="12">
        <v>12321.6159923</v>
      </c>
      <c r="D41" s="12">
        <v>13955.4576801</v>
      </c>
      <c r="E41" s="12">
        <v>-1633.8416878000007</v>
      </c>
      <c r="F41" s="13">
        <v>-11.70754643274654</v>
      </c>
      <c r="G41" s="5"/>
      <c r="H41" s="5"/>
      <c r="I41" s="5"/>
      <c r="J41" s="5"/>
    </row>
    <row r="42" spans="1:10" ht="21" customHeight="1" thickBot="1" x14ac:dyDescent="0.55000000000000004">
      <c r="A42" s="2"/>
      <c r="B42" s="8" t="s">
        <v>350</v>
      </c>
      <c r="C42" s="12">
        <v>2299.2615182</v>
      </c>
      <c r="D42" s="12">
        <v>1892.4402517999999</v>
      </c>
      <c r="E42" s="12">
        <v>406.82126640000001</v>
      </c>
      <c r="F42" s="13">
        <v>21.497178894448627</v>
      </c>
      <c r="G42" s="5"/>
      <c r="H42" s="5"/>
      <c r="I42" s="5"/>
      <c r="J42" s="5"/>
    </row>
    <row r="43" spans="1:10" ht="21" customHeight="1" thickBot="1" x14ac:dyDescent="0.55000000000000004">
      <c r="A43" s="2"/>
      <c r="B43" s="40" t="s">
        <v>234</v>
      </c>
      <c r="C43" s="41">
        <v>62603.918422199997</v>
      </c>
      <c r="D43" s="41">
        <v>63315.685200799999</v>
      </c>
      <c r="E43" s="41">
        <v>-711.766778600002</v>
      </c>
      <c r="F43" s="42">
        <v>-1.1241555332500908</v>
      </c>
      <c r="G43" s="5"/>
      <c r="H43" s="5"/>
      <c r="I43" s="5"/>
      <c r="J43" s="5"/>
    </row>
    <row r="44" spans="1:10" ht="21" customHeight="1" thickBot="1" x14ac:dyDescent="0.55000000000000004">
      <c r="A44" s="2"/>
      <c r="B44" s="40" t="s">
        <v>90</v>
      </c>
      <c r="C44" s="41">
        <v>5601.0383903000002</v>
      </c>
      <c r="D44" s="41">
        <v>5311.0745631999998</v>
      </c>
      <c r="E44" s="41">
        <v>289.96382710000034</v>
      </c>
      <c r="F44" s="42">
        <v>5.4596075360932783</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40985.540574999999</v>
      </c>
      <c r="D47" s="12">
        <v>40342.320984500002</v>
      </c>
      <c r="E47" s="12">
        <v>643.21959049999714</v>
      </c>
      <c r="F47" s="13">
        <v>1.594404027341733</v>
      </c>
      <c r="G47" s="5"/>
      <c r="H47" s="5"/>
      <c r="I47" s="5"/>
      <c r="J47" s="5"/>
    </row>
    <row r="48" spans="1:10" ht="21" customHeight="1" x14ac:dyDescent="0.5">
      <c r="A48" s="2"/>
      <c r="B48" s="8" t="s">
        <v>14</v>
      </c>
      <c r="C48" s="12">
        <v>42256.421145200002</v>
      </c>
      <c r="D48" s="12">
        <v>42270.378813800002</v>
      </c>
      <c r="E48" s="12">
        <v>-13.957668600000034</v>
      </c>
      <c r="F48" s="13">
        <v>-3.3019975197012608E-2</v>
      </c>
      <c r="G48" s="5"/>
      <c r="H48" s="5"/>
      <c r="I48" s="5"/>
      <c r="J48" s="5"/>
    </row>
    <row r="49" spans="1:10" ht="21" customHeight="1" x14ac:dyDescent="0.5">
      <c r="A49" s="2"/>
      <c r="B49" s="8" t="s">
        <v>315</v>
      </c>
      <c r="C49" s="12">
        <v>28293.022657199999</v>
      </c>
      <c r="D49" s="12">
        <v>29288.5353049</v>
      </c>
      <c r="E49" s="12">
        <v>-995.51264770000125</v>
      </c>
      <c r="F49" s="13">
        <v>-3.3989840643668208</v>
      </c>
      <c r="G49" s="5"/>
      <c r="H49" s="5"/>
      <c r="I49" s="5"/>
      <c r="J49" s="5"/>
    </row>
    <row r="50" spans="1:10" ht="21" customHeight="1" thickBot="1" x14ac:dyDescent="0.55000000000000004">
      <c r="A50" s="2"/>
      <c r="B50" s="129" t="s">
        <v>316</v>
      </c>
      <c r="C50" s="130">
        <v>13963.398488000001</v>
      </c>
      <c r="D50" s="130">
        <v>12981.8435089</v>
      </c>
      <c r="E50" s="130">
        <v>981.55497910000122</v>
      </c>
      <c r="F50" s="131">
        <v>7.5609829869469136</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359</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337.11294789999999</v>
      </c>
      <c r="D78" s="88">
        <v>443.08324330000005</v>
      </c>
      <c r="E78" s="88">
        <v>458.37481049999985</v>
      </c>
      <c r="F78" s="88">
        <v>493.78441240000006</v>
      </c>
      <c r="G78" s="88">
        <v>483.84189550000002</v>
      </c>
      <c r="H78" s="88">
        <v>490.11314290000001</v>
      </c>
      <c r="I78" s="88">
        <v>458.02077129999986</v>
      </c>
      <c r="J78" s="88">
        <v>485.27798910000001</v>
      </c>
    </row>
    <row r="79" spans="1:10" ht="21" customHeight="1" x14ac:dyDescent="0.5">
      <c r="A79" s="2"/>
      <c r="B79" s="11" t="s">
        <v>137</v>
      </c>
      <c r="C79" s="88">
        <v>123.21326639999999</v>
      </c>
      <c r="D79" s="88">
        <v>128.15712159999998</v>
      </c>
      <c r="E79" s="88">
        <v>138.50267610000003</v>
      </c>
      <c r="F79" s="88">
        <v>133.66255399999994</v>
      </c>
      <c r="G79" s="88">
        <v>142.92119919999999</v>
      </c>
      <c r="H79" s="88">
        <v>145.33050059999999</v>
      </c>
      <c r="I79" s="88">
        <v>141.19025680000004</v>
      </c>
      <c r="J79" s="88">
        <v>152.86918000000003</v>
      </c>
    </row>
    <row r="80" spans="1:10" ht="21" customHeight="1" x14ac:dyDescent="0.5">
      <c r="A80" s="2"/>
      <c r="B80" s="11" t="s">
        <v>138</v>
      </c>
      <c r="C80" s="88">
        <v>50.363613700000002</v>
      </c>
      <c r="D80" s="88">
        <v>51.027684499999992</v>
      </c>
      <c r="E80" s="88">
        <v>62.800421599999993</v>
      </c>
      <c r="F80" s="88">
        <v>61.755090100000018</v>
      </c>
      <c r="G80" s="88">
        <v>59.098706399999998</v>
      </c>
      <c r="H80" s="88">
        <v>57.250853800000002</v>
      </c>
      <c r="I80" s="88">
        <v>66.972166800000011</v>
      </c>
      <c r="J80" s="88">
        <v>46.279160999999988</v>
      </c>
    </row>
    <row r="81" spans="1:10" ht="21" customHeight="1" x14ac:dyDescent="0.5">
      <c r="A81" s="2"/>
      <c r="B81" s="11" t="s">
        <v>139</v>
      </c>
      <c r="C81" s="88">
        <v>-5.7138727000000005</v>
      </c>
      <c r="D81" s="88">
        <v>-3.6675964000000016</v>
      </c>
      <c r="E81" s="88">
        <v>-2.0718798999999972</v>
      </c>
      <c r="F81" s="88">
        <v>-5.5191173999999954</v>
      </c>
      <c r="G81" s="88">
        <v>-4.0973006999999999</v>
      </c>
      <c r="H81" s="88">
        <v>-4.5631541000000002</v>
      </c>
      <c r="I81" s="88">
        <v>-4.6233749999999958</v>
      </c>
      <c r="J81" s="88">
        <v>-1.6363785000000028</v>
      </c>
    </row>
    <row r="82" spans="1:10" ht="21" customHeight="1" x14ac:dyDescent="0.5">
      <c r="A82" s="2"/>
      <c r="B82" s="37" t="s">
        <v>94</v>
      </c>
      <c r="C82" s="38">
        <v>504.97595530000001</v>
      </c>
      <c r="D82" s="38">
        <v>618.6004529999999</v>
      </c>
      <c r="E82" s="38">
        <v>657.60602830000016</v>
      </c>
      <c r="F82" s="38">
        <v>683.68293910000011</v>
      </c>
      <c r="G82" s="38">
        <v>681.76450039999997</v>
      </c>
      <c r="H82" s="38">
        <v>688.13134320000006</v>
      </c>
      <c r="I82" s="38">
        <v>661.55981989999987</v>
      </c>
      <c r="J82" s="38">
        <v>682.78995160000022</v>
      </c>
    </row>
    <row r="83" spans="1:10" ht="21" customHeight="1" x14ac:dyDescent="0.5">
      <c r="A83" s="2"/>
      <c r="B83" s="11" t="s">
        <v>141</v>
      </c>
      <c r="C83" s="88">
        <v>-214.72155849999999</v>
      </c>
      <c r="D83" s="88">
        <v>-225.87825810000007</v>
      </c>
      <c r="E83" s="88">
        <v>-224.7244316</v>
      </c>
      <c r="F83" s="88">
        <v>-222.20201569999995</v>
      </c>
      <c r="G83" s="88">
        <v>-235.02327119999998</v>
      </c>
      <c r="H83" s="88">
        <v>-235.10403390000002</v>
      </c>
      <c r="I83" s="88">
        <v>-222.82512230000003</v>
      </c>
      <c r="J83" s="88">
        <v>-218.86597740000002</v>
      </c>
    </row>
    <row r="84" spans="1:10" ht="21" customHeight="1" x14ac:dyDescent="0.5">
      <c r="A84" s="2"/>
      <c r="B84" s="11" t="s">
        <v>142</v>
      </c>
      <c r="C84" s="88">
        <v>-1.4437095</v>
      </c>
      <c r="D84" s="88">
        <v>-1.3888241000000001</v>
      </c>
      <c r="E84" s="88">
        <v>-1.8375441000000001</v>
      </c>
      <c r="F84" s="88">
        <v>-4.0656687999999992</v>
      </c>
      <c r="G84" s="88">
        <v>-2.4424103000000001</v>
      </c>
      <c r="H84" s="88">
        <v>-2.3931811999999995</v>
      </c>
      <c r="I84" s="88">
        <v>1.6143338999999997</v>
      </c>
      <c r="J84" s="88">
        <v>-4.1795975999999992</v>
      </c>
    </row>
    <row r="85" spans="1:10" ht="21" customHeight="1" x14ac:dyDescent="0.5">
      <c r="A85" s="2"/>
      <c r="B85" s="37" t="s">
        <v>95</v>
      </c>
      <c r="C85" s="38">
        <v>288.81068729999998</v>
      </c>
      <c r="D85" s="38">
        <v>391.33337080000007</v>
      </c>
      <c r="E85" s="38">
        <v>431.04405259999987</v>
      </c>
      <c r="F85" s="38">
        <v>457.41525460000003</v>
      </c>
      <c r="G85" s="38">
        <v>444.29881890000001</v>
      </c>
      <c r="H85" s="38">
        <v>450.6341281</v>
      </c>
      <c r="I85" s="38">
        <v>440.34903149999991</v>
      </c>
      <c r="J85" s="38">
        <v>459.74437660000012</v>
      </c>
    </row>
    <row r="86" spans="1:10" ht="21" customHeight="1" x14ac:dyDescent="0.5">
      <c r="A86" s="2"/>
      <c r="B86" s="11" t="s">
        <v>143</v>
      </c>
      <c r="C86" s="88">
        <v>-119.7949962</v>
      </c>
      <c r="D86" s="88">
        <v>-118.23204030000001</v>
      </c>
      <c r="E86" s="88">
        <v>-121.12313239999997</v>
      </c>
      <c r="F86" s="88">
        <v>-113.05619849999999</v>
      </c>
      <c r="G86" s="88">
        <v>-147.0261883</v>
      </c>
      <c r="H86" s="88">
        <v>-138.20433700000001</v>
      </c>
      <c r="I86" s="88">
        <v>-128.86989679999999</v>
      </c>
      <c r="J86" s="88">
        <v>-116.65755900000005</v>
      </c>
    </row>
    <row r="87" spans="1:10" ht="21" customHeight="1" x14ac:dyDescent="0.5">
      <c r="A87" s="2"/>
      <c r="B87" s="11" t="s">
        <v>144</v>
      </c>
      <c r="C87" s="88">
        <v>-16.0034995</v>
      </c>
      <c r="D87" s="88">
        <v>-2.6999999995780399E-6</v>
      </c>
      <c r="E87" s="88">
        <v>-8.2203833000000017</v>
      </c>
      <c r="F87" s="88">
        <v>-15.991789499999996</v>
      </c>
      <c r="G87" s="88">
        <v>-1.9999999999999999E-7</v>
      </c>
      <c r="H87" s="88">
        <v>-4.6598486000000001</v>
      </c>
      <c r="I87" s="88">
        <v>-13.240501600000002</v>
      </c>
      <c r="J87" s="88">
        <v>-13.936167399999999</v>
      </c>
    </row>
    <row r="88" spans="1:10" ht="21" customHeight="1" x14ac:dyDescent="0.5">
      <c r="A88" s="2"/>
      <c r="B88" s="37" t="s">
        <v>96</v>
      </c>
      <c r="C88" s="38">
        <v>153.01219159999999</v>
      </c>
      <c r="D88" s="38">
        <v>273.10132779999998</v>
      </c>
      <c r="E88" s="38">
        <v>301.70053689999997</v>
      </c>
      <c r="F88" s="38">
        <v>328.36726659999999</v>
      </c>
      <c r="G88" s="38">
        <v>297.27263040000003</v>
      </c>
      <c r="H88" s="38">
        <v>307.76994249999996</v>
      </c>
      <c r="I88" s="38">
        <v>298.23863310000002</v>
      </c>
      <c r="J88" s="38">
        <v>329.15065020000009</v>
      </c>
    </row>
    <row r="89" spans="1:10" ht="21" customHeight="1" x14ac:dyDescent="0.5">
      <c r="A89" s="2"/>
      <c r="B89" s="11" t="s">
        <v>145</v>
      </c>
      <c r="C89" s="88">
        <v>-32.744709</v>
      </c>
      <c r="D89" s="88">
        <v>-54.715229800000003</v>
      </c>
      <c r="E89" s="88">
        <v>-57.272263600000002</v>
      </c>
      <c r="F89" s="88">
        <v>-56.219544999999982</v>
      </c>
      <c r="G89" s="88">
        <v>-43.733237000000003</v>
      </c>
      <c r="H89" s="88">
        <v>-45.214019100000002</v>
      </c>
      <c r="I89" s="88">
        <v>-52.093502999999998</v>
      </c>
      <c r="J89" s="88">
        <v>-48.108199899999988</v>
      </c>
    </row>
    <row r="90" spans="1:10" ht="21" customHeight="1" x14ac:dyDescent="0.5">
      <c r="A90" s="2"/>
      <c r="B90" s="37" t="s">
        <v>146</v>
      </c>
      <c r="C90" s="38">
        <v>120.26748259999999</v>
      </c>
      <c r="D90" s="38">
        <v>218.386098</v>
      </c>
      <c r="E90" s="38">
        <v>244.42827330000006</v>
      </c>
      <c r="F90" s="38">
        <v>272.14772159999995</v>
      </c>
      <c r="G90" s="38">
        <v>253.53939339999999</v>
      </c>
      <c r="H90" s="38">
        <v>262.55592339999998</v>
      </c>
      <c r="I90" s="38">
        <v>246.14513010000007</v>
      </c>
      <c r="J90" s="38">
        <v>281.04245029999993</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120.26748259999999</v>
      </c>
      <c r="D92" s="38">
        <v>218.386098</v>
      </c>
      <c r="E92" s="38">
        <v>244.42827330000006</v>
      </c>
      <c r="F92" s="38">
        <v>272.14772159999995</v>
      </c>
      <c r="G92" s="38">
        <v>253.53939339999999</v>
      </c>
      <c r="H92" s="38">
        <v>262.55592339999998</v>
      </c>
      <c r="I92" s="38">
        <v>246.14513010000007</v>
      </c>
      <c r="J92" s="38">
        <v>281.04245029999993</v>
      </c>
    </row>
    <row r="93" spans="1:10" ht="21" customHeight="1" thickBot="1" x14ac:dyDescent="0.55000000000000004">
      <c r="A93" s="2"/>
      <c r="B93" s="11" t="s">
        <v>149</v>
      </c>
      <c r="C93" s="88">
        <v>-33.619332100000001</v>
      </c>
      <c r="D93" s="88">
        <v>-65.854098099999987</v>
      </c>
      <c r="E93" s="88">
        <v>-73.024645800000002</v>
      </c>
      <c r="F93" s="88">
        <v>-84.762952899999988</v>
      </c>
      <c r="G93" s="88">
        <v>-79.139958100000001</v>
      </c>
      <c r="H93" s="88">
        <v>-78.547014499999989</v>
      </c>
      <c r="I93" s="88">
        <v>-73.235884499999997</v>
      </c>
      <c r="J93" s="88">
        <v>-82.892713000000015</v>
      </c>
    </row>
    <row r="94" spans="1:10" ht="21" customHeight="1" thickBot="1" x14ac:dyDescent="0.55000000000000004">
      <c r="A94" s="2"/>
      <c r="B94" s="40" t="s">
        <v>105</v>
      </c>
      <c r="C94" s="41">
        <v>86.6481505</v>
      </c>
      <c r="D94" s="41">
        <v>152.53199990000002</v>
      </c>
      <c r="E94" s="41">
        <v>171.40362749999997</v>
      </c>
      <c r="F94" s="41">
        <v>187.3847687</v>
      </c>
      <c r="G94" s="41">
        <v>174.39943529999999</v>
      </c>
      <c r="H94" s="41">
        <v>184.00890889999999</v>
      </c>
      <c r="I94" s="41">
        <v>172.90924559999996</v>
      </c>
      <c r="J94" s="41">
        <v>198.14973730000008</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39189.460111599998</v>
      </c>
      <c r="D102" s="12">
        <v>38743.664456699997</v>
      </c>
      <c r="E102" s="12">
        <v>38485.999345999997</v>
      </c>
      <c r="F102" s="12">
        <v>39297.541219899998</v>
      </c>
      <c r="G102" s="12">
        <v>39336.1480247</v>
      </c>
      <c r="H102" s="12">
        <v>39645.003355100001</v>
      </c>
      <c r="I102" s="12">
        <v>39794.1254682</v>
      </c>
      <c r="J102" s="12">
        <v>39924.334211100002</v>
      </c>
    </row>
    <row r="103" spans="1:10" ht="21" customHeight="1" x14ac:dyDescent="0.5">
      <c r="A103" s="2"/>
      <c r="B103" s="8" t="s">
        <v>343</v>
      </c>
      <c r="C103" s="12">
        <v>6206.2353615000002</v>
      </c>
      <c r="D103" s="12">
        <v>5048.2446843999996</v>
      </c>
      <c r="E103" s="12">
        <v>5076.2070279999998</v>
      </c>
      <c r="F103" s="12">
        <v>5611.6302974</v>
      </c>
      <c r="G103" s="12">
        <v>4956.1209902000001</v>
      </c>
      <c r="H103" s="12">
        <v>4628.6446457000002</v>
      </c>
      <c r="I103" s="12">
        <v>5792.2415324000003</v>
      </c>
      <c r="J103" s="12">
        <v>5217.9194520000001</v>
      </c>
    </row>
    <row r="104" spans="1:10" ht="21" customHeight="1" x14ac:dyDescent="0.5">
      <c r="A104" s="2"/>
      <c r="B104" s="8" t="s">
        <v>344</v>
      </c>
      <c r="C104" s="12">
        <v>12159.0368514</v>
      </c>
      <c r="D104" s="12">
        <v>9754.7756198999996</v>
      </c>
      <c r="E104" s="12">
        <v>8195.3514398999996</v>
      </c>
      <c r="F104" s="12">
        <v>7787.6460350999996</v>
      </c>
      <c r="G104" s="12">
        <v>8502.4076784000008</v>
      </c>
      <c r="H104" s="12">
        <v>8572.2882626999999</v>
      </c>
      <c r="I104" s="12">
        <v>9076.1834340999994</v>
      </c>
      <c r="J104" s="12">
        <v>9385.0015359999998</v>
      </c>
    </row>
    <row r="105" spans="1:10" ht="21" customHeight="1" x14ac:dyDescent="0.5">
      <c r="A105" s="2"/>
      <c r="B105" s="8" t="s">
        <v>345</v>
      </c>
      <c r="C105" s="12">
        <v>14168.4720676</v>
      </c>
      <c r="D105" s="12">
        <v>12367.5124775</v>
      </c>
      <c r="E105" s="12">
        <v>11984.779374</v>
      </c>
      <c r="F105" s="12">
        <v>13206.0658676</v>
      </c>
      <c r="G105" s="12">
        <v>11920.8072295</v>
      </c>
      <c r="H105" s="12">
        <v>11609.6671057</v>
      </c>
      <c r="I105" s="12">
        <v>11509.2626263</v>
      </c>
      <c r="J105" s="12">
        <v>11489.117918899999</v>
      </c>
    </row>
    <row r="106" spans="1:10" ht="21" customHeight="1" thickBot="1" x14ac:dyDescent="0.55000000000000004">
      <c r="A106" s="2"/>
      <c r="B106" s="8" t="s">
        <v>346</v>
      </c>
      <c r="C106" s="12">
        <v>2897.7625407</v>
      </c>
      <c r="D106" s="12">
        <v>2446.4035549999999</v>
      </c>
      <c r="E106" s="12">
        <v>2418.6880667</v>
      </c>
      <c r="F106" s="12">
        <v>2723.8763429999999</v>
      </c>
      <c r="G106" s="12">
        <v>2397.0963388</v>
      </c>
      <c r="H106" s="12">
        <v>2086.8579411999999</v>
      </c>
      <c r="I106" s="12">
        <v>2150.2009613999999</v>
      </c>
      <c r="J106" s="12">
        <v>2188.5836945999999</v>
      </c>
    </row>
    <row r="107" spans="1:10" ht="21" customHeight="1" thickBot="1" x14ac:dyDescent="0.55000000000000004">
      <c r="A107" s="2"/>
      <c r="B107" s="40" t="s">
        <v>86</v>
      </c>
      <c r="C107" s="41">
        <v>74620.966932800002</v>
      </c>
      <c r="D107" s="41">
        <v>68360.600793499994</v>
      </c>
      <c r="E107" s="41">
        <v>66161.025254599997</v>
      </c>
      <c r="F107" s="41">
        <v>68626.759762999995</v>
      </c>
      <c r="G107" s="41">
        <v>67112.5802616</v>
      </c>
      <c r="H107" s="41">
        <v>66542.461310400002</v>
      </c>
      <c r="I107" s="41">
        <v>68322.014022400006</v>
      </c>
      <c r="J107" s="41">
        <v>68204.956812599994</v>
      </c>
    </row>
    <row r="108" spans="1:10" ht="21" customHeight="1" x14ac:dyDescent="0.5">
      <c r="A108" s="2"/>
      <c r="B108" s="8" t="s">
        <v>88</v>
      </c>
      <c r="C108" s="12">
        <v>27856.124277399998</v>
      </c>
      <c r="D108" s="12">
        <v>27094.074154599999</v>
      </c>
      <c r="E108" s="12">
        <v>27525.4683019</v>
      </c>
      <c r="F108" s="12">
        <v>29406.843878200001</v>
      </c>
      <c r="G108" s="12">
        <v>28784.414100099999</v>
      </c>
      <c r="H108" s="12">
        <v>28229.984727200001</v>
      </c>
      <c r="I108" s="12">
        <v>28120.2433322</v>
      </c>
      <c r="J108" s="12">
        <v>29502.606044700002</v>
      </c>
    </row>
    <row r="109" spans="1:10" ht="21" customHeight="1" x14ac:dyDescent="0.5">
      <c r="A109" s="2"/>
      <c r="B109" s="8" t="s">
        <v>347</v>
      </c>
      <c r="C109" s="12">
        <v>13710.6253726</v>
      </c>
      <c r="D109" s="12">
        <v>11164.556442200001</v>
      </c>
      <c r="E109" s="12">
        <v>8493.4064190000008</v>
      </c>
      <c r="F109" s="12">
        <v>7924.3724525999996</v>
      </c>
      <c r="G109" s="12">
        <v>8293.4444063999999</v>
      </c>
      <c r="H109" s="12">
        <v>8919.9959139000002</v>
      </c>
      <c r="I109" s="12">
        <v>10064.7050874</v>
      </c>
      <c r="J109" s="12">
        <v>8777.8384640000004</v>
      </c>
    </row>
    <row r="110" spans="1:10" ht="21" customHeight="1" x14ac:dyDescent="0.5">
      <c r="A110" s="2"/>
      <c r="B110" s="8" t="s">
        <v>348</v>
      </c>
      <c r="C110" s="12">
        <v>10189.4774014</v>
      </c>
      <c r="D110" s="12">
        <v>10356.823872200001</v>
      </c>
      <c r="E110" s="12">
        <v>9997.0846153999992</v>
      </c>
      <c r="F110" s="12">
        <v>10136.5709381</v>
      </c>
      <c r="G110" s="12">
        <v>9666.0918328000007</v>
      </c>
      <c r="H110" s="12">
        <v>10079.973461699999</v>
      </c>
      <c r="I110" s="12">
        <v>9870.6700447999992</v>
      </c>
      <c r="J110" s="12">
        <v>9702.5964029999996</v>
      </c>
    </row>
    <row r="111" spans="1:10" ht="21" customHeight="1" x14ac:dyDescent="0.5">
      <c r="A111" s="2"/>
      <c r="B111" s="8" t="s">
        <v>349</v>
      </c>
      <c r="C111" s="12">
        <v>14875.615280599999</v>
      </c>
      <c r="D111" s="12">
        <v>12911.743223199999</v>
      </c>
      <c r="E111" s="12">
        <v>12828.87653</v>
      </c>
      <c r="F111" s="12">
        <v>13955.4576801</v>
      </c>
      <c r="G111" s="12">
        <v>12685.125848</v>
      </c>
      <c r="H111" s="12">
        <v>12123.7841618</v>
      </c>
      <c r="I111" s="12">
        <v>12745.9674349</v>
      </c>
      <c r="J111" s="12">
        <v>12321.6159923</v>
      </c>
    </row>
    <row r="112" spans="1:10" ht="21" customHeight="1" thickBot="1" x14ac:dyDescent="0.55000000000000004">
      <c r="A112" s="2"/>
      <c r="B112" s="8" t="s">
        <v>350</v>
      </c>
      <c r="C112" s="12">
        <v>2794.0695977999999</v>
      </c>
      <c r="D112" s="12">
        <v>1808.5463193999999</v>
      </c>
      <c r="E112" s="12">
        <v>2057.2701621000001</v>
      </c>
      <c r="F112" s="12">
        <v>1892.4402517999999</v>
      </c>
      <c r="G112" s="12">
        <v>2112.764107</v>
      </c>
      <c r="H112" s="12">
        <v>2082.7240916000001</v>
      </c>
      <c r="I112" s="12">
        <v>2166.7135807</v>
      </c>
      <c r="J112" s="12">
        <v>2299.2615182</v>
      </c>
    </row>
    <row r="113" spans="1:10" ht="21" customHeight="1" thickBot="1" x14ac:dyDescent="0.55000000000000004">
      <c r="A113" s="2"/>
      <c r="B113" s="40" t="s">
        <v>234</v>
      </c>
      <c r="C113" s="41">
        <v>69425.911929800001</v>
      </c>
      <c r="D113" s="41">
        <v>63335.7440116</v>
      </c>
      <c r="E113" s="41">
        <v>60902.106028399998</v>
      </c>
      <c r="F113" s="41">
        <v>63315.685200799999</v>
      </c>
      <c r="G113" s="41">
        <v>61541.840294299996</v>
      </c>
      <c r="H113" s="41">
        <v>61436.462356199998</v>
      </c>
      <c r="I113" s="41">
        <v>62968.299480000001</v>
      </c>
      <c r="J113" s="41">
        <v>62603.918422199997</v>
      </c>
    </row>
    <row r="114" spans="1:10" ht="21" customHeight="1" thickBot="1" x14ac:dyDescent="0.55000000000000004">
      <c r="A114" s="2"/>
      <c r="B114" s="40" t="s">
        <v>90</v>
      </c>
      <c r="C114" s="41">
        <v>5195.0550026000001</v>
      </c>
      <c r="D114" s="41">
        <v>5024.8567819999998</v>
      </c>
      <c r="E114" s="41">
        <v>5258.9192251000004</v>
      </c>
      <c r="F114" s="41">
        <v>5311.0745631999998</v>
      </c>
      <c r="G114" s="41">
        <v>5570.7399671000003</v>
      </c>
      <c r="H114" s="41">
        <v>5105.9989532</v>
      </c>
      <c r="I114" s="41">
        <v>5353.7145422000003</v>
      </c>
      <c r="J114" s="41">
        <v>5601.0383903000002</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40320.188661699998</v>
      </c>
      <c r="D117" s="12">
        <v>39874.841991699999</v>
      </c>
      <c r="E117" s="12">
        <v>39533.837253899997</v>
      </c>
      <c r="F117" s="12">
        <v>40342.320984500002</v>
      </c>
      <c r="G117" s="12">
        <v>40401.848355599999</v>
      </c>
      <c r="H117" s="12">
        <v>40283.436193599999</v>
      </c>
      <c r="I117" s="12">
        <v>40881.381662799999</v>
      </c>
      <c r="J117" s="12">
        <v>40985.540574999999</v>
      </c>
    </row>
    <row r="118" spans="1:10" ht="21" customHeight="1" x14ac:dyDescent="0.5">
      <c r="A118" s="2"/>
      <c r="B118" s="8" t="s">
        <v>14</v>
      </c>
      <c r="C118" s="12">
        <v>38053.122142</v>
      </c>
      <c r="D118" s="12">
        <v>37783.349651500001</v>
      </c>
      <c r="E118" s="12">
        <v>38721.163830799997</v>
      </c>
      <c r="F118" s="12">
        <v>42270.378813800002</v>
      </c>
      <c r="G118" s="12">
        <v>40922.284843399997</v>
      </c>
      <c r="H118" s="12">
        <v>40391.116524500001</v>
      </c>
      <c r="I118" s="12">
        <v>40650.544223500001</v>
      </c>
      <c r="J118" s="12">
        <v>42256.421145200002</v>
      </c>
    </row>
    <row r="119" spans="1:10" ht="21" customHeight="1" x14ac:dyDescent="0.5">
      <c r="A119" s="2"/>
      <c r="B119" s="8" t="s">
        <v>315</v>
      </c>
      <c r="C119" s="12">
        <v>27780.771668199999</v>
      </c>
      <c r="D119" s="12">
        <v>27028.134075599999</v>
      </c>
      <c r="E119" s="12">
        <v>27346.5397257</v>
      </c>
      <c r="F119" s="12">
        <v>29288.5353049</v>
      </c>
      <c r="G119" s="12">
        <v>28671.719448399999</v>
      </c>
      <c r="H119" s="12">
        <v>27522.316119700001</v>
      </c>
      <c r="I119" s="12">
        <v>27152.5654006</v>
      </c>
      <c r="J119" s="12">
        <v>28293.022657199999</v>
      </c>
    </row>
    <row r="120" spans="1:10" ht="21" customHeight="1" thickBot="1" x14ac:dyDescent="0.55000000000000004">
      <c r="A120" s="2"/>
      <c r="B120" s="129" t="s">
        <v>316</v>
      </c>
      <c r="C120" s="130">
        <v>10272.350473799999</v>
      </c>
      <c r="D120" s="130">
        <v>10755.2155759</v>
      </c>
      <c r="E120" s="130">
        <v>11374.6241051</v>
      </c>
      <c r="F120" s="130">
        <v>12981.8435089</v>
      </c>
      <c r="G120" s="130">
        <v>12250.565395</v>
      </c>
      <c r="H120" s="130">
        <v>12868.8004048</v>
      </c>
      <c r="I120" s="130">
        <v>13497.978822900001</v>
      </c>
      <c r="J120" s="130">
        <v>13963.398488000001</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359</v>
      </c>
      <c r="C3" s="5"/>
      <c r="D3" s="5"/>
      <c r="E3" s="5"/>
      <c r="F3" s="5"/>
      <c r="G3" s="5"/>
      <c r="H3" s="5"/>
      <c r="I3" s="5"/>
      <c r="J3" s="5"/>
    </row>
    <row r="4" spans="1:10" ht="21" customHeight="1" x14ac:dyDescent="0.5">
      <c r="A4" s="2"/>
      <c r="B4" s="33" t="s">
        <v>364</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2057419.9785730999</v>
      </c>
      <c r="D8" s="88">
        <v>1859004.0817839999</v>
      </c>
      <c r="E8" s="88">
        <v>198415.89678910002</v>
      </c>
      <c r="F8" s="123">
        <v>10.673236209287367</v>
      </c>
      <c r="G8" s="5"/>
      <c r="H8" s="5"/>
      <c r="I8" s="5"/>
      <c r="J8" s="5"/>
    </row>
    <row r="9" spans="1:10" ht="21" customHeight="1" x14ac:dyDescent="0.5">
      <c r="A9" s="2"/>
      <c r="B9" s="11" t="s">
        <v>137</v>
      </c>
      <c r="C9" s="88">
        <v>624882.61406179995</v>
      </c>
      <c r="D9" s="88">
        <v>561810.14750850003</v>
      </c>
      <c r="E9" s="88">
        <v>63072.466553299921</v>
      </c>
      <c r="F9" s="123">
        <v>11.226651357760613</v>
      </c>
      <c r="G9" s="5"/>
      <c r="H9" s="5"/>
      <c r="I9" s="5"/>
      <c r="J9" s="5"/>
    </row>
    <row r="10" spans="1:10" ht="21" customHeight="1" x14ac:dyDescent="0.5">
      <c r="A10" s="2"/>
      <c r="B10" s="11" t="s">
        <v>138</v>
      </c>
      <c r="C10" s="88">
        <v>246386.50008930001</v>
      </c>
      <c r="D10" s="88">
        <v>242465.2807151</v>
      </c>
      <c r="E10" s="88">
        <v>3921.219374200009</v>
      </c>
      <c r="F10" s="123">
        <v>1.6172292225242322</v>
      </c>
      <c r="G10" s="5"/>
      <c r="H10" s="5"/>
      <c r="I10" s="5"/>
      <c r="J10" s="5"/>
    </row>
    <row r="11" spans="1:10" ht="21" customHeight="1" x14ac:dyDescent="0.5">
      <c r="A11" s="2"/>
      <c r="B11" s="11" t="s">
        <v>139</v>
      </c>
      <c r="C11" s="88">
        <v>-16010.991354799997</v>
      </c>
      <c r="D11" s="88">
        <v>-18213.286316099999</v>
      </c>
      <c r="E11" s="88">
        <v>2202.2949613000019</v>
      </c>
      <c r="F11" s="123">
        <v>-12.091694618303119</v>
      </c>
      <c r="G11" s="5"/>
      <c r="H11" s="5"/>
      <c r="I11" s="5"/>
      <c r="J11" s="5"/>
    </row>
    <row r="12" spans="1:10" ht="21" customHeight="1" x14ac:dyDescent="0.5">
      <c r="A12" s="2"/>
      <c r="B12" s="37" t="s">
        <v>94</v>
      </c>
      <c r="C12" s="38">
        <v>2912678.1013694</v>
      </c>
      <c r="D12" s="38">
        <v>2645066.2236914998</v>
      </c>
      <c r="E12" s="38">
        <v>267611.87767790025</v>
      </c>
      <c r="F12" s="39">
        <v>10.117398017521714</v>
      </c>
      <c r="G12" s="5"/>
      <c r="H12" s="5"/>
      <c r="I12" s="5"/>
      <c r="J12" s="5"/>
    </row>
    <row r="13" spans="1:10" ht="21" customHeight="1" x14ac:dyDescent="0.5">
      <c r="A13" s="2"/>
      <c r="B13" s="11" t="s">
        <v>141</v>
      </c>
      <c r="C13" s="88">
        <v>-978479.42813340016</v>
      </c>
      <c r="D13" s="88">
        <v>-952411.34324510023</v>
      </c>
      <c r="E13" s="88">
        <v>-26068.084888299927</v>
      </c>
      <c r="F13" s="123">
        <v>2.7370615725217569</v>
      </c>
      <c r="G13" s="5"/>
      <c r="H13" s="5"/>
      <c r="I13" s="5"/>
      <c r="J13" s="5"/>
    </row>
    <row r="14" spans="1:10" ht="21" customHeight="1" x14ac:dyDescent="0.5">
      <c r="A14" s="2"/>
      <c r="B14" s="11" t="s">
        <v>142</v>
      </c>
      <c r="C14" s="88">
        <v>-7941.9147584000002</v>
      </c>
      <c r="D14" s="88">
        <v>-9374.3974056000006</v>
      </c>
      <c r="E14" s="88">
        <v>1432.4826472000004</v>
      </c>
      <c r="F14" s="123">
        <v>-15.280797103227943</v>
      </c>
      <c r="G14" s="5"/>
      <c r="H14" s="5"/>
      <c r="I14" s="5"/>
      <c r="J14" s="5"/>
    </row>
    <row r="15" spans="1:10" ht="21" customHeight="1" x14ac:dyDescent="0.5">
      <c r="A15" s="2"/>
      <c r="B15" s="37" t="s">
        <v>95</v>
      </c>
      <c r="C15" s="38">
        <v>1926256.7584776001</v>
      </c>
      <c r="D15" s="38">
        <v>1683280.4830408001</v>
      </c>
      <c r="E15" s="38">
        <v>242976.27543679997</v>
      </c>
      <c r="F15" s="39">
        <v>14.434687378889464</v>
      </c>
      <c r="G15" s="5"/>
      <c r="H15" s="5"/>
      <c r="I15" s="5"/>
      <c r="J15" s="5"/>
    </row>
    <row r="16" spans="1:10" ht="21" customHeight="1" x14ac:dyDescent="0.5">
      <c r="A16" s="2"/>
      <c r="B16" s="11" t="s">
        <v>143</v>
      </c>
      <c r="C16" s="88">
        <v>-569560.52137129998</v>
      </c>
      <c r="D16" s="88">
        <v>-506728.32888689998</v>
      </c>
      <c r="E16" s="88">
        <v>-62832.192484400002</v>
      </c>
      <c r="F16" s="123">
        <v>12.399581571138867</v>
      </c>
      <c r="G16" s="5"/>
      <c r="H16" s="5"/>
      <c r="I16" s="5"/>
      <c r="J16" s="5"/>
    </row>
    <row r="17" spans="1:10" ht="21" customHeight="1" x14ac:dyDescent="0.5">
      <c r="A17" s="2"/>
      <c r="B17" s="11" t="s">
        <v>144</v>
      </c>
      <c r="C17" s="88">
        <v>-34164.015299999999</v>
      </c>
      <c r="D17" s="88">
        <v>-43155.753969999998</v>
      </c>
      <c r="E17" s="88">
        <v>8991.7386699999988</v>
      </c>
      <c r="F17" s="123">
        <v>-20.835549939066443</v>
      </c>
      <c r="G17" s="5"/>
      <c r="H17" s="5"/>
      <c r="I17" s="5"/>
      <c r="J17" s="5"/>
    </row>
    <row r="18" spans="1:10" ht="21" customHeight="1" x14ac:dyDescent="0.5">
      <c r="A18" s="2"/>
      <c r="B18" s="37" t="s">
        <v>96</v>
      </c>
      <c r="C18" s="38">
        <v>1322532.2218063001</v>
      </c>
      <c r="D18" s="38">
        <v>1133396.4001839</v>
      </c>
      <c r="E18" s="38">
        <v>189135.82162240008</v>
      </c>
      <c r="F18" s="39">
        <v>16.687526234573507</v>
      </c>
      <c r="G18" s="5"/>
      <c r="H18" s="5"/>
      <c r="I18" s="5"/>
      <c r="J18" s="5"/>
    </row>
    <row r="19" spans="1:10" ht="21" customHeight="1" x14ac:dyDescent="0.5">
      <c r="A19" s="2"/>
      <c r="B19" s="11" t="s">
        <v>145</v>
      </c>
      <c r="C19" s="88">
        <v>-202977.22021979999</v>
      </c>
      <c r="D19" s="88">
        <v>-215642.88419869999</v>
      </c>
      <c r="E19" s="88">
        <v>12665.663978900004</v>
      </c>
      <c r="F19" s="123">
        <v>-5.8734439700915289</v>
      </c>
      <c r="G19" s="5"/>
      <c r="H19" s="5"/>
      <c r="I19" s="5"/>
      <c r="J19" s="5"/>
    </row>
    <row r="20" spans="1:10" ht="21" customHeight="1" x14ac:dyDescent="0.5">
      <c r="A20" s="2"/>
      <c r="B20" s="37" t="s">
        <v>146</v>
      </c>
      <c r="C20" s="38">
        <v>1119555.0015865001</v>
      </c>
      <c r="D20" s="38">
        <v>917753.51598519995</v>
      </c>
      <c r="E20" s="38">
        <v>201801.48560130014</v>
      </c>
      <c r="F20" s="39">
        <v>21.988636609544134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1119555.0015865001</v>
      </c>
      <c r="D22" s="38">
        <v>917753.51598519995</v>
      </c>
      <c r="E22" s="38">
        <v>201801.48560130014</v>
      </c>
      <c r="F22" s="39">
        <v>21.988636609544134</v>
      </c>
      <c r="G22" s="5"/>
      <c r="H22" s="5"/>
      <c r="I22" s="5"/>
      <c r="J22" s="5"/>
    </row>
    <row r="23" spans="1:10" ht="21" customHeight="1" thickBot="1" x14ac:dyDescent="0.55000000000000004">
      <c r="A23" s="2"/>
      <c r="B23" s="11" t="s">
        <v>149</v>
      </c>
      <c r="C23" s="88">
        <v>-336757.93112700002</v>
      </c>
      <c r="D23" s="88">
        <v>-276068.81323959999</v>
      </c>
      <c r="E23" s="88">
        <v>-60689.117887400032</v>
      </c>
      <c r="F23" s="123">
        <v>21.983329871718606</v>
      </c>
      <c r="G23" s="5"/>
      <c r="H23" s="5"/>
      <c r="I23" s="5"/>
      <c r="J23" s="5"/>
    </row>
    <row r="24" spans="1:10" ht="21" customHeight="1" thickBot="1" x14ac:dyDescent="0.55000000000000004">
      <c r="A24" s="2"/>
      <c r="B24" s="40" t="s">
        <v>105</v>
      </c>
      <c r="C24" s="41">
        <v>782797.07045949996</v>
      </c>
      <c r="D24" s="41">
        <v>641684.70274560002</v>
      </c>
      <c r="E24" s="41">
        <v>141112.36771389993</v>
      </c>
      <c r="F24" s="42">
        <v>21.990919700924337</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42309833.041963398</v>
      </c>
      <c r="D32" s="12">
        <v>41645588.858844399</v>
      </c>
      <c r="E32" s="12">
        <v>664244.183118999</v>
      </c>
      <c r="F32" s="13">
        <v>1.5949928943745297</v>
      </c>
      <c r="G32" s="5"/>
      <c r="H32" s="5"/>
      <c r="I32" s="5"/>
      <c r="J32" s="5"/>
    </row>
    <row r="33" spans="1:10" ht="21" customHeight="1" x14ac:dyDescent="0.5">
      <c r="A33" s="2"/>
      <c r="B33" s="8" t="s">
        <v>343</v>
      </c>
      <c r="C33" s="12">
        <v>5529692.7352133999</v>
      </c>
      <c r="D33" s="12">
        <v>5946927.9994906997</v>
      </c>
      <c r="E33" s="12">
        <v>-417235.26427729987</v>
      </c>
      <c r="F33" s="13">
        <v>-7.0159797514453226</v>
      </c>
      <c r="G33" s="5"/>
      <c r="H33" s="5"/>
      <c r="I33" s="5"/>
      <c r="J33" s="5"/>
    </row>
    <row r="34" spans="1:10" ht="21" customHeight="1" x14ac:dyDescent="0.5">
      <c r="A34" s="2"/>
      <c r="B34" s="8" t="s">
        <v>344</v>
      </c>
      <c r="C34" s="12">
        <v>9945760.0468143001</v>
      </c>
      <c r="D34" s="12">
        <v>8252961.7597065996</v>
      </c>
      <c r="E34" s="12">
        <v>1692798.2871077005</v>
      </c>
      <c r="F34" s="13">
        <v>20.511403498468177</v>
      </c>
      <c r="G34" s="5"/>
      <c r="H34" s="5"/>
      <c r="I34" s="5"/>
      <c r="J34" s="5"/>
    </row>
    <row r="35" spans="1:10" ht="21" customHeight="1" x14ac:dyDescent="0.5">
      <c r="A35" s="2"/>
      <c r="B35" s="8" t="s">
        <v>345</v>
      </c>
      <c r="C35" s="12">
        <v>12175598.430450801</v>
      </c>
      <c r="D35" s="12">
        <v>13995134.873216501</v>
      </c>
      <c r="E35" s="12">
        <v>-1819536.4427656997</v>
      </c>
      <c r="F35" s="13">
        <v>-13.001206914038947</v>
      </c>
      <c r="G35" s="5"/>
      <c r="H35" s="5"/>
      <c r="I35" s="5"/>
      <c r="J35" s="5"/>
    </row>
    <row r="36" spans="1:10" ht="21" customHeight="1" thickBot="1" x14ac:dyDescent="0.55000000000000004">
      <c r="A36" s="2"/>
      <c r="B36" s="8" t="s">
        <v>346</v>
      </c>
      <c r="C36" s="12">
        <v>2319352.6595303002</v>
      </c>
      <c r="D36" s="12">
        <v>2886629.3099731999</v>
      </c>
      <c r="E36" s="12">
        <v>-567276.65044289967</v>
      </c>
      <c r="F36" s="13">
        <v>-19.651870383321452</v>
      </c>
      <c r="G36" s="5"/>
      <c r="H36" s="5"/>
      <c r="I36" s="5"/>
      <c r="J36" s="5"/>
    </row>
    <row r="37" spans="1:10" ht="21" customHeight="1" thickBot="1" x14ac:dyDescent="0.55000000000000004">
      <c r="A37" s="2"/>
      <c r="B37" s="40" t="s">
        <v>86</v>
      </c>
      <c r="C37" s="41">
        <v>72280236.913972199</v>
      </c>
      <c r="D37" s="41">
        <v>72727242.801231399</v>
      </c>
      <c r="E37" s="41">
        <v>-447005.88725920022</v>
      </c>
      <c r="F37" s="42">
        <v>-0.61463334789261614</v>
      </c>
      <c r="G37" s="5"/>
      <c r="H37" s="5"/>
      <c r="I37" s="5"/>
      <c r="J37" s="5"/>
    </row>
    <row r="38" spans="1:10" ht="21" customHeight="1" x14ac:dyDescent="0.5">
      <c r="A38" s="2"/>
      <c r="B38" s="8" t="s">
        <v>88</v>
      </c>
      <c r="C38" s="12">
        <v>31265401.4337564</v>
      </c>
      <c r="D38" s="12">
        <v>31163917.429840401</v>
      </c>
      <c r="E38" s="12">
        <v>101484.00391599908</v>
      </c>
      <c r="F38" s="13">
        <v>0.32564585034750815</v>
      </c>
      <c r="G38" s="5"/>
      <c r="H38" s="5"/>
      <c r="I38" s="5"/>
      <c r="J38" s="5"/>
    </row>
    <row r="39" spans="1:10" ht="21" customHeight="1" x14ac:dyDescent="0.5">
      <c r="A39" s="2"/>
      <c r="B39" s="8" t="s">
        <v>347</v>
      </c>
      <c r="C39" s="12">
        <v>9302318.6791964006</v>
      </c>
      <c r="D39" s="12">
        <v>8397857.6490812004</v>
      </c>
      <c r="E39" s="12">
        <v>904461.03011520021</v>
      </c>
      <c r="F39" s="13">
        <v>10.770140051304113</v>
      </c>
      <c r="G39" s="5"/>
      <c r="H39" s="5"/>
      <c r="I39" s="5"/>
      <c r="J39" s="5"/>
    </row>
    <row r="40" spans="1:10" ht="21" customHeight="1" x14ac:dyDescent="0.5">
      <c r="A40" s="2"/>
      <c r="B40" s="8" t="s">
        <v>348</v>
      </c>
      <c r="C40" s="12">
        <v>10282331.3651317</v>
      </c>
      <c r="D40" s="12">
        <v>10742236.094724599</v>
      </c>
      <c r="E40" s="12">
        <v>-459904.72959289886</v>
      </c>
      <c r="F40" s="13">
        <v>-4.2812755699788925</v>
      </c>
      <c r="G40" s="5"/>
      <c r="H40" s="5"/>
      <c r="I40" s="5"/>
      <c r="J40" s="5"/>
    </row>
    <row r="41" spans="1:10" ht="21" customHeight="1" x14ac:dyDescent="0.5">
      <c r="A41" s="2"/>
      <c r="B41" s="8" t="s">
        <v>349</v>
      </c>
      <c r="C41" s="12">
        <v>13057838.6779318</v>
      </c>
      <c r="D41" s="12">
        <v>14789303.219254401</v>
      </c>
      <c r="E41" s="12">
        <v>-1731464.5413226001</v>
      </c>
      <c r="F41" s="13">
        <v>-11.707546431723587</v>
      </c>
      <c r="G41" s="5"/>
      <c r="H41" s="5"/>
      <c r="I41" s="5"/>
      <c r="J41" s="5"/>
    </row>
    <row r="42" spans="1:10" ht="21" customHeight="1" thickBot="1" x14ac:dyDescent="0.55000000000000004">
      <c r="A42" s="2"/>
      <c r="B42" s="8" t="s">
        <v>350</v>
      </c>
      <c r="C42" s="12">
        <v>2436643.5373926</v>
      </c>
      <c r="D42" s="12">
        <v>2005514.4980985001</v>
      </c>
      <c r="E42" s="12">
        <v>431129.0392940999</v>
      </c>
      <c r="F42" s="13">
        <v>21.497178888652698</v>
      </c>
      <c r="G42" s="5"/>
      <c r="H42" s="5"/>
      <c r="I42" s="5"/>
      <c r="J42" s="5"/>
    </row>
    <row r="43" spans="1:10" ht="21" customHeight="1" thickBot="1" x14ac:dyDescent="0.55000000000000004">
      <c r="A43" s="2"/>
      <c r="B43" s="40" t="s">
        <v>234</v>
      </c>
      <c r="C43" s="41">
        <v>66344533.693408899</v>
      </c>
      <c r="D43" s="41">
        <v>67098828.890999101</v>
      </c>
      <c r="E43" s="41">
        <v>-754295.19759020209</v>
      </c>
      <c r="F43" s="42">
        <v>-1.1241555330504229</v>
      </c>
      <c r="G43" s="5"/>
      <c r="H43" s="5"/>
      <c r="I43" s="5"/>
      <c r="J43" s="5"/>
    </row>
    <row r="44" spans="1:10" ht="21" customHeight="1" thickBot="1" x14ac:dyDescent="0.55000000000000004">
      <c r="A44" s="2"/>
      <c r="B44" s="40" t="s">
        <v>90</v>
      </c>
      <c r="C44" s="41">
        <v>5935703.2205654001</v>
      </c>
      <c r="D44" s="41">
        <v>5628413.9102320997</v>
      </c>
      <c r="E44" s="41">
        <v>307289.31033330038</v>
      </c>
      <c r="F44" s="42">
        <v>5.4596075419163448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43434447.014319301</v>
      </c>
      <c r="D47" s="12">
        <v>42752794.734263398</v>
      </c>
      <c r="E47" s="12">
        <v>681652.2800559029</v>
      </c>
      <c r="F47" s="13">
        <v>1.5944040250299845</v>
      </c>
      <c r="G47" s="5"/>
      <c r="H47" s="5"/>
      <c r="I47" s="5"/>
      <c r="J47" s="5"/>
    </row>
    <row r="48" spans="1:10" ht="21" customHeight="1" x14ac:dyDescent="0.5">
      <c r="A48" s="2"/>
      <c r="B48" s="8" t="s">
        <v>14</v>
      </c>
      <c r="C48" s="12">
        <v>44781263.331248201</v>
      </c>
      <c r="D48" s="12">
        <v>44796054.977326699</v>
      </c>
      <c r="E48" s="12">
        <v>-14791.646078497171</v>
      </c>
      <c r="F48" s="13">
        <v>-3.3019974830336932E-2</v>
      </c>
      <c r="G48" s="5"/>
      <c r="H48" s="5"/>
      <c r="I48" s="5"/>
      <c r="J48" s="5"/>
    </row>
    <row r="49" spans="1:10" ht="21" customHeight="1" x14ac:dyDescent="0.5">
      <c r="A49" s="2"/>
      <c r="B49" s="8" t="s">
        <v>315</v>
      </c>
      <c r="C49" s="12">
        <v>29983544.836799499</v>
      </c>
      <c r="D49" s="12">
        <v>31038539.860428199</v>
      </c>
      <c r="E49" s="12">
        <v>-1054995.0236287005</v>
      </c>
      <c r="F49" s="13">
        <v>-3.3989840642398894</v>
      </c>
      <c r="G49" s="5"/>
      <c r="H49" s="5"/>
      <c r="I49" s="5"/>
      <c r="J49" s="5"/>
    </row>
    <row r="50" spans="1:10" ht="21" customHeight="1" thickBot="1" x14ac:dyDescent="0.55000000000000004">
      <c r="A50" s="2"/>
      <c r="B50" s="129" t="s">
        <v>316</v>
      </c>
      <c r="C50" s="130">
        <v>14797718.494448701</v>
      </c>
      <c r="D50" s="130">
        <v>13757515.116898499</v>
      </c>
      <c r="E50" s="130">
        <v>1040203.3775502015</v>
      </c>
      <c r="F50" s="131">
        <v>7.5609829879271491</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359</v>
      </c>
      <c r="C73" s="5"/>
      <c r="D73" s="5"/>
      <c r="E73" s="5"/>
      <c r="F73" s="5"/>
      <c r="G73" s="5"/>
      <c r="H73" s="5"/>
      <c r="I73" s="5"/>
      <c r="J73" s="5"/>
    </row>
    <row r="74" spans="1:10" ht="21" customHeight="1" x14ac:dyDescent="0.5">
      <c r="A74" s="2"/>
      <c r="B74" s="33" t="s">
        <v>364</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361758.5290872</v>
      </c>
      <c r="D78" s="88">
        <v>475476.07926239999</v>
      </c>
      <c r="E78" s="88">
        <v>491885.57472969999</v>
      </c>
      <c r="F78" s="88">
        <v>529883.89870469994</v>
      </c>
      <c r="G78" s="88">
        <v>519214.50571679999</v>
      </c>
      <c r="H78" s="88">
        <v>525944.22921310004</v>
      </c>
      <c r="I78" s="88">
        <v>491505.65535959986</v>
      </c>
      <c r="J78" s="88">
        <v>520755.58828360005</v>
      </c>
    </row>
    <row r="79" spans="1:10" ht="21" customHeight="1" x14ac:dyDescent="0.5">
      <c r="A79" s="2"/>
      <c r="B79" s="11" t="s">
        <v>137</v>
      </c>
      <c r="C79" s="88">
        <v>132221.1154176</v>
      </c>
      <c r="D79" s="88">
        <v>137526.40414159998</v>
      </c>
      <c r="E79" s="88">
        <v>148628.3009032</v>
      </c>
      <c r="F79" s="88">
        <v>143434.32704610005</v>
      </c>
      <c r="G79" s="88">
        <v>153369.85210620001</v>
      </c>
      <c r="H79" s="88">
        <v>155955.29022779997</v>
      </c>
      <c r="I79" s="88">
        <v>151512.36302030005</v>
      </c>
      <c r="J79" s="88">
        <v>164045.10870749992</v>
      </c>
    </row>
    <row r="80" spans="1:10" ht="21" customHeight="1" x14ac:dyDescent="0.5">
      <c r="A80" s="2"/>
      <c r="B80" s="11" t="s">
        <v>138</v>
      </c>
      <c r="C80" s="88">
        <v>54045.586016900001</v>
      </c>
      <c r="D80" s="88">
        <v>54758.205013299994</v>
      </c>
      <c r="E80" s="88">
        <v>67391.621562699991</v>
      </c>
      <c r="F80" s="88">
        <v>66269.868122200016</v>
      </c>
      <c r="G80" s="88">
        <v>63419.2814048</v>
      </c>
      <c r="H80" s="88">
        <v>61436.337287500006</v>
      </c>
      <c r="I80" s="88">
        <v>71868.353575700006</v>
      </c>
      <c r="J80" s="88">
        <v>49662.527821299998</v>
      </c>
    </row>
    <row r="81" spans="1:10" ht="21" customHeight="1" x14ac:dyDescent="0.5">
      <c r="A81" s="2"/>
      <c r="B81" s="11" t="s">
        <v>139</v>
      </c>
      <c r="C81" s="88">
        <v>-6131.6008984999989</v>
      </c>
      <c r="D81" s="88">
        <v>-3935.7263452000025</v>
      </c>
      <c r="E81" s="88">
        <v>-2223.3510043999995</v>
      </c>
      <c r="F81" s="88">
        <v>-5922.6080679999977</v>
      </c>
      <c r="G81" s="88">
        <v>-4396.8446936</v>
      </c>
      <c r="H81" s="88">
        <v>-4896.7571275999981</v>
      </c>
      <c r="I81" s="88">
        <v>-4961.379808200003</v>
      </c>
      <c r="J81" s="88">
        <v>-1756.0097253999957</v>
      </c>
    </row>
    <row r="82" spans="1:10" ht="21" customHeight="1" x14ac:dyDescent="0.5">
      <c r="A82" s="2"/>
      <c r="B82" s="37" t="s">
        <v>94</v>
      </c>
      <c r="C82" s="38">
        <v>541893.62962320005</v>
      </c>
      <c r="D82" s="38">
        <v>663824.96207210002</v>
      </c>
      <c r="E82" s="38">
        <v>705682.14619120001</v>
      </c>
      <c r="F82" s="38">
        <v>733665.48580499971</v>
      </c>
      <c r="G82" s="38">
        <v>731606.79453419999</v>
      </c>
      <c r="H82" s="38">
        <v>738439.09960079996</v>
      </c>
      <c r="I82" s="38">
        <v>709924.99214740028</v>
      </c>
      <c r="J82" s="38">
        <v>732707.21508699981</v>
      </c>
    </row>
    <row r="83" spans="1:10" ht="21" customHeight="1" x14ac:dyDescent="0.5">
      <c r="A83" s="2"/>
      <c r="B83" s="11" t="s">
        <v>141</v>
      </c>
      <c r="C83" s="88">
        <v>-230419.37637459999</v>
      </c>
      <c r="D83" s="88">
        <v>-242391.71611109999</v>
      </c>
      <c r="E83" s="88">
        <v>-241153.53750479996</v>
      </c>
      <c r="F83" s="88">
        <v>-238446.7132546003</v>
      </c>
      <c r="G83" s="88">
        <v>-252205.3017018</v>
      </c>
      <c r="H83" s="88">
        <v>-252291.968915</v>
      </c>
      <c r="I83" s="88">
        <v>-239115.37377500004</v>
      </c>
      <c r="J83" s="88">
        <v>-234866.78374160011</v>
      </c>
    </row>
    <row r="84" spans="1:10" ht="21" customHeight="1" x14ac:dyDescent="0.5">
      <c r="A84" s="2"/>
      <c r="B84" s="11" t="s">
        <v>142</v>
      </c>
      <c r="C84" s="88">
        <v>-1549.2557607000001</v>
      </c>
      <c r="D84" s="88">
        <v>-1490.3577988999998</v>
      </c>
      <c r="E84" s="88">
        <v>-1971.8828214999999</v>
      </c>
      <c r="F84" s="88">
        <v>-4362.9010245000009</v>
      </c>
      <c r="G84" s="88">
        <v>-2620.9698036999998</v>
      </c>
      <c r="H84" s="88">
        <v>-2568.1411864000002</v>
      </c>
      <c r="I84" s="88">
        <v>1732.3543881000001</v>
      </c>
      <c r="J84" s="88">
        <v>-4485.1581564000007</v>
      </c>
    </row>
    <row r="85" spans="1:10" ht="21" customHeight="1" x14ac:dyDescent="0.5">
      <c r="A85" s="2"/>
      <c r="B85" s="37" t="s">
        <v>95</v>
      </c>
      <c r="C85" s="38">
        <v>309924.99748790002</v>
      </c>
      <c r="D85" s="38">
        <v>419942.88816209993</v>
      </c>
      <c r="E85" s="38">
        <v>462556.72586490016</v>
      </c>
      <c r="F85" s="38">
        <v>490855.87152589997</v>
      </c>
      <c r="G85" s="38">
        <v>476780.52302869997</v>
      </c>
      <c r="H85" s="38">
        <v>483578.98949940008</v>
      </c>
      <c r="I85" s="38">
        <v>472541.97276049992</v>
      </c>
      <c r="J85" s="38">
        <v>493355.27318900009</v>
      </c>
    </row>
    <row r="86" spans="1:10" ht="21" customHeight="1" x14ac:dyDescent="0.5">
      <c r="A86" s="2"/>
      <c r="B86" s="11" t="s">
        <v>143</v>
      </c>
      <c r="C86" s="88">
        <v>-128552.9429739</v>
      </c>
      <c r="D86" s="88">
        <v>-126875.72286179999</v>
      </c>
      <c r="E86" s="88">
        <v>-129978.17623899999</v>
      </c>
      <c r="F86" s="88">
        <v>-121321.48681219999</v>
      </c>
      <c r="G86" s="88">
        <v>-157774.94697280001</v>
      </c>
      <c r="H86" s="88">
        <v>-148308.14982180001</v>
      </c>
      <c r="I86" s="88">
        <v>-138291.29010759998</v>
      </c>
      <c r="J86" s="88">
        <v>-125186.13446909998</v>
      </c>
    </row>
    <row r="87" spans="1:10" ht="21" customHeight="1" x14ac:dyDescent="0.5">
      <c r="A87" s="2"/>
      <c r="B87" s="11" t="s">
        <v>144</v>
      </c>
      <c r="C87" s="88">
        <v>-17173.479879999999</v>
      </c>
      <c r="D87" s="88">
        <v>-2.9500000018742867E-3</v>
      </c>
      <c r="E87" s="88">
        <v>-8821.3572399999975</v>
      </c>
      <c r="F87" s="88">
        <v>-17160.9139</v>
      </c>
      <c r="G87" s="88">
        <v>0</v>
      </c>
      <c r="H87" s="88">
        <v>-5000.5201599000002</v>
      </c>
      <c r="I87" s="88">
        <v>-14208.485510099999</v>
      </c>
      <c r="J87" s="88">
        <v>-14955.00963</v>
      </c>
    </row>
    <row r="88" spans="1:10" ht="21" customHeight="1" x14ac:dyDescent="0.5">
      <c r="A88" s="2"/>
      <c r="B88" s="37" t="s">
        <v>96</v>
      </c>
      <c r="C88" s="38">
        <v>164198.57463399999</v>
      </c>
      <c r="D88" s="38">
        <v>293067.1623503</v>
      </c>
      <c r="E88" s="38">
        <v>323757.19238590001</v>
      </c>
      <c r="F88" s="38">
        <v>352373.4708137</v>
      </c>
      <c r="G88" s="38">
        <v>319005.57605590002</v>
      </c>
      <c r="H88" s="38">
        <v>330270.31951769994</v>
      </c>
      <c r="I88" s="38">
        <v>320042.19714280008</v>
      </c>
      <c r="J88" s="38">
        <v>353214.12908990006</v>
      </c>
    </row>
    <row r="89" spans="1:10" ht="21" customHeight="1" x14ac:dyDescent="0.5">
      <c r="A89" s="2"/>
      <c r="B89" s="11" t="s">
        <v>145</v>
      </c>
      <c r="C89" s="88">
        <v>-35138.602423700002</v>
      </c>
      <c r="D89" s="88">
        <v>-58715.338712699995</v>
      </c>
      <c r="E89" s="88">
        <v>-61459.312241099993</v>
      </c>
      <c r="F89" s="88">
        <v>-60329.6308212</v>
      </c>
      <c r="G89" s="88">
        <v>-46930.477184700001</v>
      </c>
      <c r="H89" s="88">
        <v>-48519.515773200001</v>
      </c>
      <c r="I89" s="88">
        <v>-55901.943496799984</v>
      </c>
      <c r="J89" s="88">
        <v>-51625.283765100001</v>
      </c>
    </row>
    <row r="90" spans="1:10" ht="21" customHeight="1" x14ac:dyDescent="0.5">
      <c r="A90" s="2"/>
      <c r="B90" s="37" t="s">
        <v>146</v>
      </c>
      <c r="C90" s="38">
        <v>129059.97221029999</v>
      </c>
      <c r="D90" s="38">
        <v>234351.8236376</v>
      </c>
      <c r="E90" s="38">
        <v>262297.88014480006</v>
      </c>
      <c r="F90" s="38">
        <v>292043.83999249991</v>
      </c>
      <c r="G90" s="38">
        <v>272075.0988712</v>
      </c>
      <c r="H90" s="38">
        <v>281750.80374450004</v>
      </c>
      <c r="I90" s="38">
        <v>264140.25364599994</v>
      </c>
      <c r="J90" s="38">
        <v>301588.84532480012</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129059.97221029999</v>
      </c>
      <c r="D92" s="38">
        <v>234351.8236376</v>
      </c>
      <c r="E92" s="38">
        <v>262297.88014480006</v>
      </c>
      <c r="F92" s="38">
        <v>292043.83999249991</v>
      </c>
      <c r="G92" s="38">
        <v>272075.0988712</v>
      </c>
      <c r="H92" s="38">
        <v>281750.80374450004</v>
      </c>
      <c r="I92" s="38">
        <v>264140.25364599994</v>
      </c>
      <c r="J92" s="38">
        <v>301588.84532480012</v>
      </c>
    </row>
    <row r="93" spans="1:10" ht="21" customHeight="1" thickBot="1" x14ac:dyDescent="0.55000000000000004">
      <c r="A93" s="2"/>
      <c r="B93" s="11" t="s">
        <v>149</v>
      </c>
      <c r="C93" s="88">
        <v>-36077.167083400003</v>
      </c>
      <c r="D93" s="88">
        <v>-70668.545010200003</v>
      </c>
      <c r="E93" s="88">
        <v>-78363.315969300005</v>
      </c>
      <c r="F93" s="88">
        <v>-90959.785176699981</v>
      </c>
      <c r="G93" s="88">
        <v>-84925.704863599996</v>
      </c>
      <c r="H93" s="88">
        <v>-84289.413518000016</v>
      </c>
      <c r="I93" s="88">
        <v>-78589.99728369998</v>
      </c>
      <c r="J93" s="88">
        <v>-88952.815461700025</v>
      </c>
    </row>
    <row r="94" spans="1:10" ht="21" customHeight="1" thickBot="1" x14ac:dyDescent="0.55000000000000004">
      <c r="A94" s="2"/>
      <c r="B94" s="40" t="s">
        <v>105</v>
      </c>
      <c r="C94" s="41">
        <v>92982.805126899999</v>
      </c>
      <c r="D94" s="41">
        <v>163683.2786274</v>
      </c>
      <c r="E94" s="41">
        <v>183934.56417549998</v>
      </c>
      <c r="F94" s="41">
        <v>201084.05481580005</v>
      </c>
      <c r="G94" s="41">
        <v>187149.3940076</v>
      </c>
      <c r="H94" s="41">
        <v>197461.39022650002</v>
      </c>
      <c r="I94" s="41">
        <v>185550.25636230002</v>
      </c>
      <c r="J94" s="41">
        <v>212636.02986309992</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41531049.849730603</v>
      </c>
      <c r="D102" s="12">
        <v>41058617.682987802</v>
      </c>
      <c r="E102" s="12">
        <v>40785556.953192599</v>
      </c>
      <c r="F102" s="12">
        <v>41645588.858844399</v>
      </c>
      <c r="G102" s="12">
        <v>41686502.440329</v>
      </c>
      <c r="H102" s="12">
        <v>42013812.028070197</v>
      </c>
      <c r="I102" s="12">
        <v>42171844.262335002</v>
      </c>
      <c r="J102" s="12">
        <v>42309833.041963398</v>
      </c>
    </row>
    <row r="103" spans="1:10" ht="21" customHeight="1" x14ac:dyDescent="0.5">
      <c r="A103" s="2"/>
      <c r="B103" s="8" t="s">
        <v>343</v>
      </c>
      <c r="C103" s="12">
        <v>6577061.0118907997</v>
      </c>
      <c r="D103" s="12">
        <v>5349879.8155327002</v>
      </c>
      <c r="E103" s="12">
        <v>5379512.9234773004</v>
      </c>
      <c r="F103" s="12">
        <v>5946927.9994906997</v>
      </c>
      <c r="G103" s="12">
        <v>5252251.6847495995</v>
      </c>
      <c r="H103" s="12">
        <v>4905208.4658006001</v>
      </c>
      <c r="I103" s="12">
        <v>6138330.8457471998</v>
      </c>
      <c r="J103" s="12">
        <v>5529692.7352133999</v>
      </c>
    </row>
    <row r="104" spans="1:10" ht="21" customHeight="1" x14ac:dyDescent="0.5">
      <c r="A104" s="2"/>
      <c r="B104" s="8" t="s">
        <v>344</v>
      </c>
      <c r="C104" s="12">
        <v>12885545.352515601</v>
      </c>
      <c r="D104" s="12">
        <v>10337628.316184999</v>
      </c>
      <c r="E104" s="12">
        <v>8685027.7655069996</v>
      </c>
      <c r="F104" s="12">
        <v>8252961.7597065996</v>
      </c>
      <c r="G104" s="12">
        <v>9010430.7670540009</v>
      </c>
      <c r="H104" s="12">
        <v>9084486.7512148991</v>
      </c>
      <c r="I104" s="12">
        <v>9618489.9096770007</v>
      </c>
      <c r="J104" s="12">
        <v>9945760.0468143001</v>
      </c>
    </row>
    <row r="105" spans="1:10" ht="21" customHeight="1" x14ac:dyDescent="0.5">
      <c r="A105" s="2"/>
      <c r="B105" s="8" t="s">
        <v>345</v>
      </c>
      <c r="C105" s="12">
        <v>15015045.322214</v>
      </c>
      <c r="D105" s="12">
        <v>13106477.500944</v>
      </c>
      <c r="E105" s="12">
        <v>12700875.903984301</v>
      </c>
      <c r="F105" s="12">
        <v>13995134.873216501</v>
      </c>
      <c r="G105" s="12">
        <v>12633081.3920442</v>
      </c>
      <c r="H105" s="12">
        <v>12303350.491005</v>
      </c>
      <c r="I105" s="12">
        <v>12196946.7938939</v>
      </c>
      <c r="J105" s="12">
        <v>12175598.430450801</v>
      </c>
    </row>
    <row r="106" spans="1:10" ht="21" customHeight="1" thickBot="1" x14ac:dyDescent="0.55000000000000004">
      <c r="A106" s="2"/>
      <c r="B106" s="8" t="s">
        <v>346</v>
      </c>
      <c r="C106" s="12">
        <v>3070905.2943251999</v>
      </c>
      <c r="D106" s="12">
        <v>2592577.3840883002</v>
      </c>
      <c r="E106" s="12">
        <v>2563205.8818195001</v>
      </c>
      <c r="F106" s="12">
        <v>2886629.3099731999</v>
      </c>
      <c r="G106" s="12">
        <v>2540324.0369524001</v>
      </c>
      <c r="H106" s="12">
        <v>2211548.7419297001</v>
      </c>
      <c r="I106" s="12">
        <v>2278676.5385042001</v>
      </c>
      <c r="J106" s="12">
        <v>2319352.6595303002</v>
      </c>
    </row>
    <row r="107" spans="1:10" ht="21" customHeight="1" thickBot="1" x14ac:dyDescent="0.55000000000000004">
      <c r="A107" s="2"/>
      <c r="B107" s="40" t="s">
        <v>86</v>
      </c>
      <c r="C107" s="41">
        <v>79079606.830676198</v>
      </c>
      <c r="D107" s="41">
        <v>72445180.699737802</v>
      </c>
      <c r="E107" s="41">
        <v>70114179.427980706</v>
      </c>
      <c r="F107" s="41">
        <v>72727242.801231399</v>
      </c>
      <c r="G107" s="41">
        <v>71122590.321129203</v>
      </c>
      <c r="H107" s="41">
        <v>70518406.4780204</v>
      </c>
      <c r="I107" s="41">
        <v>72404288.350157306</v>
      </c>
      <c r="J107" s="41">
        <v>72280236.913972199</v>
      </c>
    </row>
    <row r="108" spans="1:10" ht="21" customHeight="1" x14ac:dyDescent="0.5">
      <c r="A108" s="2"/>
      <c r="B108" s="8" t="s">
        <v>88</v>
      </c>
      <c r="C108" s="12">
        <v>29520541.561464</v>
      </c>
      <c r="D108" s="12">
        <v>28712958.564647701</v>
      </c>
      <c r="E108" s="12">
        <v>29170128.727093302</v>
      </c>
      <c r="F108" s="12">
        <v>31163917.429840401</v>
      </c>
      <c r="G108" s="12">
        <v>30504297.1631331</v>
      </c>
      <c r="H108" s="12">
        <v>29916740.3590937</v>
      </c>
      <c r="I108" s="12">
        <v>29800441.861467902</v>
      </c>
      <c r="J108" s="12">
        <v>31265401.4337564</v>
      </c>
    </row>
    <row r="109" spans="1:10" ht="21" customHeight="1" x14ac:dyDescent="0.5">
      <c r="A109" s="2"/>
      <c r="B109" s="8" t="s">
        <v>347</v>
      </c>
      <c r="C109" s="12">
        <v>14529842.059707601</v>
      </c>
      <c r="D109" s="12">
        <v>11831644.244017299</v>
      </c>
      <c r="E109" s="12">
        <v>9000891.6780769005</v>
      </c>
      <c r="F109" s="12">
        <v>8397857.6490812004</v>
      </c>
      <c r="G109" s="12">
        <v>8788981.8357171994</v>
      </c>
      <c r="H109" s="12">
        <v>9452970.1074692998</v>
      </c>
      <c r="I109" s="12">
        <v>10666076.2236617</v>
      </c>
      <c r="J109" s="12">
        <v>9302318.6791964006</v>
      </c>
    </row>
    <row r="110" spans="1:10" ht="21" customHeight="1" x14ac:dyDescent="0.5">
      <c r="A110" s="2"/>
      <c r="B110" s="8" t="s">
        <v>348</v>
      </c>
      <c r="C110" s="12">
        <v>10798303.745597599</v>
      </c>
      <c r="D110" s="12">
        <v>10975649.251028899</v>
      </c>
      <c r="E110" s="12">
        <v>10594415.394787399</v>
      </c>
      <c r="F110" s="12">
        <v>10742236.094724599</v>
      </c>
      <c r="G110" s="12">
        <v>10243645.628751799</v>
      </c>
      <c r="H110" s="12">
        <v>10682256.890929</v>
      </c>
      <c r="I110" s="12">
        <v>10460447.4904353</v>
      </c>
      <c r="J110" s="12">
        <v>10282331.3651317</v>
      </c>
    </row>
    <row r="111" spans="1:10" ht="21" customHeight="1" x14ac:dyDescent="0.5">
      <c r="A111" s="2"/>
      <c r="B111" s="8" t="s">
        <v>349</v>
      </c>
      <c r="C111" s="12">
        <v>15764440.6942709</v>
      </c>
      <c r="D111" s="12">
        <v>13683226.304176399</v>
      </c>
      <c r="E111" s="12">
        <v>13595408.2850914</v>
      </c>
      <c r="F111" s="12">
        <v>14789303.219254401</v>
      </c>
      <c r="G111" s="12">
        <v>13443068.4281424</v>
      </c>
      <c r="H111" s="12">
        <v>12848186.297187099</v>
      </c>
      <c r="I111" s="12">
        <v>13507545.3302055</v>
      </c>
      <c r="J111" s="12">
        <v>13057838.6779318</v>
      </c>
    </row>
    <row r="112" spans="1:10" ht="21" customHeight="1" thickBot="1" x14ac:dyDescent="0.55000000000000004">
      <c r="A112" s="2"/>
      <c r="B112" s="8" t="s">
        <v>350</v>
      </c>
      <c r="C112" s="12">
        <v>2961016.6462641</v>
      </c>
      <c r="D112" s="12">
        <v>1916607.8615919999</v>
      </c>
      <c r="E112" s="12">
        <v>2180193.0778939999</v>
      </c>
      <c r="F112" s="12">
        <v>2005514.4980985001</v>
      </c>
      <c r="G112" s="12">
        <v>2239002.8132571001</v>
      </c>
      <c r="H112" s="12">
        <v>2207167.8924525999</v>
      </c>
      <c r="I112" s="12">
        <v>2296175.7951703002</v>
      </c>
      <c r="J112" s="12">
        <v>2436643.5373926</v>
      </c>
    </row>
    <row r="113" spans="1:10" ht="21" customHeight="1" thickBot="1" x14ac:dyDescent="0.55000000000000004">
      <c r="A113" s="2"/>
      <c r="B113" s="40" t="s">
        <v>234</v>
      </c>
      <c r="C113" s="41">
        <v>73574144.707304195</v>
      </c>
      <c r="D113" s="41">
        <v>67120086.225462303</v>
      </c>
      <c r="E113" s="41">
        <v>64541037.162942998</v>
      </c>
      <c r="F113" s="41">
        <v>67098828.890999101</v>
      </c>
      <c r="G113" s="41">
        <v>65218995.869001597</v>
      </c>
      <c r="H113" s="41">
        <v>65107321.547131702</v>
      </c>
      <c r="I113" s="41">
        <v>66730686.700940698</v>
      </c>
      <c r="J113" s="41">
        <v>66344533.693408899</v>
      </c>
    </row>
    <row r="114" spans="1:10" ht="21" customHeight="1" thickBot="1" x14ac:dyDescent="0.55000000000000004">
      <c r="A114" s="2"/>
      <c r="B114" s="40" t="s">
        <v>90</v>
      </c>
      <c r="C114" s="41">
        <v>5505462.1233721999</v>
      </c>
      <c r="D114" s="41">
        <v>5325094.4742748998</v>
      </c>
      <c r="E114" s="41">
        <v>5573142.2650372004</v>
      </c>
      <c r="F114" s="41">
        <v>5628413.9102320997</v>
      </c>
      <c r="G114" s="41">
        <v>5903594.4521289999</v>
      </c>
      <c r="H114" s="41">
        <v>5411084.9308874998</v>
      </c>
      <c r="I114" s="41">
        <v>5673601.6492152</v>
      </c>
      <c r="J114" s="41">
        <v>5935703.2205654001</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42729339.993344396</v>
      </c>
      <c r="D117" s="12">
        <v>42257383.638588801</v>
      </c>
      <c r="E117" s="12">
        <v>41896003.6971706</v>
      </c>
      <c r="F117" s="12">
        <v>42752794.734263398</v>
      </c>
      <c r="G117" s="12">
        <v>42815878.896313503</v>
      </c>
      <c r="H117" s="12">
        <v>42690391.546374798</v>
      </c>
      <c r="I117" s="12">
        <v>43324064.555618003</v>
      </c>
      <c r="J117" s="12">
        <v>43434447.014319301</v>
      </c>
    </row>
    <row r="118" spans="1:10" ht="21" customHeight="1" x14ac:dyDescent="0.5">
      <c r="A118" s="2"/>
      <c r="B118" s="8" t="s">
        <v>14</v>
      </c>
      <c r="C118" s="12">
        <v>40326815.1213293</v>
      </c>
      <c r="D118" s="12">
        <v>40040923.5905656</v>
      </c>
      <c r="E118" s="12">
        <v>41034772.633768305</v>
      </c>
      <c r="F118" s="12">
        <v>44796054.977326699</v>
      </c>
      <c r="G118" s="12">
        <v>43367411.721504495</v>
      </c>
      <c r="H118" s="12">
        <v>42804505.831087701</v>
      </c>
      <c r="I118" s="12">
        <v>43079434.464903504</v>
      </c>
      <c r="J118" s="12">
        <v>44781263.331248201</v>
      </c>
    </row>
    <row r="119" spans="1:10" ht="21" customHeight="1" x14ac:dyDescent="0.5">
      <c r="A119" s="2"/>
      <c r="B119" s="8" t="s">
        <v>315</v>
      </c>
      <c r="C119" s="12">
        <v>29440686.596376602</v>
      </c>
      <c r="D119" s="12">
        <v>28643078.533232</v>
      </c>
      <c r="E119" s="12">
        <v>28980509.079399701</v>
      </c>
      <c r="F119" s="12">
        <v>31038539.860428199</v>
      </c>
      <c r="G119" s="12">
        <v>30384868.949693698</v>
      </c>
      <c r="H119" s="12">
        <v>29166788.200358499</v>
      </c>
      <c r="I119" s="12">
        <v>28774944.691990402</v>
      </c>
      <c r="J119" s="12">
        <v>29983544.836799499</v>
      </c>
    </row>
    <row r="120" spans="1:10" ht="21" customHeight="1" thickBot="1" x14ac:dyDescent="0.55000000000000004">
      <c r="A120" s="2"/>
      <c r="B120" s="129" t="s">
        <v>316</v>
      </c>
      <c r="C120" s="130">
        <v>10886128.5249527</v>
      </c>
      <c r="D120" s="130">
        <v>11397845.0573336</v>
      </c>
      <c r="E120" s="130">
        <v>12054263.5543686</v>
      </c>
      <c r="F120" s="130">
        <v>13757515.116898499</v>
      </c>
      <c r="G120" s="130">
        <v>12982542.7718108</v>
      </c>
      <c r="H120" s="130">
        <v>13637717.6307292</v>
      </c>
      <c r="I120" s="130">
        <v>14304489.7729131</v>
      </c>
      <c r="J120" s="130">
        <v>14797718.494448701</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360</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1727.4546425000001</v>
      </c>
      <c r="D8" s="88">
        <v>2919.1166023999999</v>
      </c>
      <c r="E8" s="88">
        <v>-1191.6619598999998</v>
      </c>
      <c r="F8" s="123">
        <v>-40.822691321074849</v>
      </c>
      <c r="G8" s="5"/>
      <c r="H8" s="5"/>
      <c r="I8" s="5"/>
      <c r="J8" s="5"/>
    </row>
    <row r="9" spans="1:10" ht="21" customHeight="1" x14ac:dyDescent="0.5">
      <c r="A9" s="2"/>
      <c r="B9" s="11" t="s">
        <v>137</v>
      </c>
      <c r="C9" s="88">
        <v>788.3561181</v>
      </c>
      <c r="D9" s="88">
        <v>602.48241819999998</v>
      </c>
      <c r="E9" s="88">
        <v>185.87369990000002</v>
      </c>
      <c r="F9" s="123">
        <v>30.851306907066856</v>
      </c>
      <c r="G9" s="5"/>
      <c r="H9" s="5"/>
      <c r="I9" s="5"/>
      <c r="J9" s="5"/>
    </row>
    <row r="10" spans="1:10" ht="21" customHeight="1" x14ac:dyDescent="0.5">
      <c r="A10" s="2"/>
      <c r="B10" s="11" t="s">
        <v>138</v>
      </c>
      <c r="C10" s="88">
        <v>228.9921775</v>
      </c>
      <c r="D10" s="88">
        <v>228.77554090000001</v>
      </c>
      <c r="E10" s="88">
        <v>0.21663659999998686</v>
      </c>
      <c r="F10" s="123">
        <v>9.4693951612021668E-2</v>
      </c>
      <c r="G10" s="5"/>
      <c r="H10" s="5"/>
      <c r="I10" s="5"/>
      <c r="J10" s="5"/>
    </row>
    <row r="11" spans="1:10" ht="21" customHeight="1" x14ac:dyDescent="0.5">
      <c r="A11" s="2"/>
      <c r="B11" s="11" t="s">
        <v>139</v>
      </c>
      <c r="C11" s="88">
        <v>-509.98609899999997</v>
      </c>
      <c r="D11" s="88">
        <v>-1263.0136296999999</v>
      </c>
      <c r="E11" s="88">
        <v>753.02753069999994</v>
      </c>
      <c r="F11" s="123">
        <v>-59.621488873312032</v>
      </c>
      <c r="G11" s="5"/>
      <c r="H11" s="5"/>
      <c r="I11" s="5"/>
      <c r="J11" s="5"/>
    </row>
    <row r="12" spans="1:10" ht="21" customHeight="1" x14ac:dyDescent="0.5">
      <c r="A12" s="2"/>
      <c r="B12" s="37" t="s">
        <v>94</v>
      </c>
      <c r="C12" s="38">
        <v>2234.8168390999999</v>
      </c>
      <c r="D12" s="38">
        <v>2487.3609317999999</v>
      </c>
      <c r="E12" s="38">
        <v>-252.54409269999996</v>
      </c>
      <c r="F12" s="39">
        <v>-10.153093966835135</v>
      </c>
      <c r="G12" s="5"/>
      <c r="H12" s="5"/>
      <c r="I12" s="5"/>
      <c r="J12" s="5"/>
    </row>
    <row r="13" spans="1:10" ht="21" customHeight="1" x14ac:dyDescent="0.5">
      <c r="A13" s="2"/>
      <c r="B13" s="11" t="s">
        <v>141</v>
      </c>
      <c r="C13" s="88">
        <v>-964.30378029999997</v>
      </c>
      <c r="D13" s="88">
        <v>-1022.4861829999999</v>
      </c>
      <c r="E13" s="88">
        <v>58.182402699999898</v>
      </c>
      <c r="F13" s="123">
        <v>-5.690287425624792</v>
      </c>
      <c r="G13" s="5"/>
      <c r="H13" s="5"/>
      <c r="I13" s="5"/>
      <c r="J13" s="5"/>
    </row>
    <row r="14" spans="1:10" ht="21" customHeight="1" x14ac:dyDescent="0.5">
      <c r="A14" s="2"/>
      <c r="B14" s="11" t="s">
        <v>142</v>
      </c>
      <c r="C14" s="88">
        <v>-13.446898600000001</v>
      </c>
      <c r="D14" s="88">
        <v>-314.91721000000001</v>
      </c>
      <c r="E14" s="88">
        <v>301.47031140000001</v>
      </c>
      <c r="F14" s="123">
        <v>-95.730021042673414</v>
      </c>
      <c r="G14" s="5"/>
      <c r="H14" s="5"/>
      <c r="I14" s="5"/>
      <c r="J14" s="5"/>
    </row>
    <row r="15" spans="1:10" ht="21" customHeight="1" x14ac:dyDescent="0.5">
      <c r="A15" s="2"/>
      <c r="B15" s="37" t="s">
        <v>95</v>
      </c>
      <c r="C15" s="38">
        <v>1257.0661602</v>
      </c>
      <c r="D15" s="38">
        <v>1149.9575388000001</v>
      </c>
      <c r="E15" s="38">
        <v>107.10862139999995</v>
      </c>
      <c r="F15" s="39">
        <v>9.3141370690755743</v>
      </c>
      <c r="G15" s="5"/>
      <c r="H15" s="5"/>
      <c r="I15" s="5"/>
      <c r="J15" s="5"/>
    </row>
    <row r="16" spans="1:10" ht="21" customHeight="1" x14ac:dyDescent="0.5">
      <c r="A16" s="2"/>
      <c r="B16" s="11" t="s">
        <v>143</v>
      </c>
      <c r="C16" s="88">
        <v>-573.86413230000005</v>
      </c>
      <c r="D16" s="88">
        <v>-284.35925229999998</v>
      </c>
      <c r="E16" s="88">
        <v>-289.50488000000007</v>
      </c>
      <c r="F16" s="123">
        <v>101.80955170559088</v>
      </c>
      <c r="G16" s="5"/>
      <c r="H16" s="5"/>
      <c r="I16" s="5"/>
      <c r="J16" s="5"/>
    </row>
    <row r="17" spans="1:10" ht="21" customHeight="1" x14ac:dyDescent="0.5">
      <c r="A17" s="2"/>
      <c r="B17" s="11" t="s">
        <v>144</v>
      </c>
      <c r="C17" s="88">
        <v>-32.837436099999998</v>
      </c>
      <c r="D17" s="88">
        <v>-38.510589899999999</v>
      </c>
      <c r="E17" s="88">
        <v>5.6731538000000015</v>
      </c>
      <c r="F17" s="123">
        <v>-14.731412358863922</v>
      </c>
      <c r="G17" s="5"/>
      <c r="H17" s="5"/>
      <c r="I17" s="5"/>
      <c r="J17" s="5"/>
    </row>
    <row r="18" spans="1:10" ht="21" customHeight="1" x14ac:dyDescent="0.5">
      <c r="A18" s="2"/>
      <c r="B18" s="37" t="s">
        <v>96</v>
      </c>
      <c r="C18" s="38">
        <v>650.36459179999997</v>
      </c>
      <c r="D18" s="38">
        <v>827.08769659999996</v>
      </c>
      <c r="E18" s="38">
        <v>-176.72310479999999</v>
      </c>
      <c r="F18" s="39">
        <v>-21.366912544640073</v>
      </c>
      <c r="G18" s="5"/>
      <c r="H18" s="5"/>
      <c r="I18" s="5"/>
      <c r="J18" s="5"/>
    </row>
    <row r="19" spans="1:10" ht="21" customHeight="1" x14ac:dyDescent="0.5">
      <c r="A19" s="2"/>
      <c r="B19" s="11" t="s">
        <v>145</v>
      </c>
      <c r="C19" s="88">
        <v>-216.42423579999999</v>
      </c>
      <c r="D19" s="88">
        <v>-160.82996689999999</v>
      </c>
      <c r="E19" s="88">
        <v>-55.594268900000003</v>
      </c>
      <c r="F19" s="123">
        <v>34.567108339061662</v>
      </c>
      <c r="G19" s="5"/>
      <c r="H19" s="5"/>
      <c r="I19" s="5"/>
      <c r="J19" s="5"/>
    </row>
    <row r="20" spans="1:10" ht="21" customHeight="1" x14ac:dyDescent="0.5">
      <c r="A20" s="2"/>
      <c r="B20" s="37" t="s">
        <v>146</v>
      </c>
      <c r="C20" s="38">
        <v>433.94035600000001</v>
      </c>
      <c r="D20" s="38">
        <v>666.25772970000003</v>
      </c>
      <c r="E20" s="38">
        <v>-232.31737370000002</v>
      </c>
      <c r="F20" s="39">
        <v>-34.868994886499401</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433.94035600000001</v>
      </c>
      <c r="D22" s="38">
        <v>666.25772970000003</v>
      </c>
      <c r="E22" s="38">
        <v>-232.31737370000002</v>
      </c>
      <c r="F22" s="39">
        <v>-34.868994886499401</v>
      </c>
      <c r="G22" s="5"/>
      <c r="H22" s="5"/>
      <c r="I22" s="5"/>
      <c r="J22" s="5"/>
    </row>
    <row r="23" spans="1:10" ht="21" customHeight="1" thickBot="1" x14ac:dyDescent="0.55000000000000004">
      <c r="A23" s="2"/>
      <c r="B23" s="11" t="s">
        <v>149</v>
      </c>
      <c r="C23" s="88">
        <v>-0.7702099</v>
      </c>
      <c r="D23" s="88">
        <v>-1.2793000000000001</v>
      </c>
      <c r="E23" s="88">
        <v>0.5090901000000001</v>
      </c>
      <c r="F23" s="123">
        <v>-39.79442663956852</v>
      </c>
      <c r="G23" s="5"/>
      <c r="H23" s="5"/>
      <c r="I23" s="5"/>
      <c r="J23" s="5"/>
    </row>
    <row r="24" spans="1:10" ht="21" customHeight="1" thickBot="1" x14ac:dyDescent="0.55000000000000004">
      <c r="A24" s="2"/>
      <c r="B24" s="40" t="s">
        <v>105</v>
      </c>
      <c r="C24" s="41">
        <v>433.17014610000001</v>
      </c>
      <c r="D24" s="41">
        <v>664.97842969999999</v>
      </c>
      <c r="E24" s="41">
        <v>-231.80828359999998</v>
      </c>
      <c r="F24" s="42">
        <v>-34.859519233515371</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14"/>
      <c r="C27" s="124"/>
      <c r="D27" s="124"/>
      <c r="E27" s="124"/>
      <c r="F27" s="12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8032.0446383999997</v>
      </c>
      <c r="D32" s="12">
        <v>7684.1281402000004</v>
      </c>
      <c r="E32" s="12">
        <v>347.9164981999993</v>
      </c>
      <c r="F32" s="13">
        <v>4.5277289999870289</v>
      </c>
      <c r="G32" s="5"/>
      <c r="H32" s="5"/>
      <c r="I32" s="5"/>
      <c r="J32" s="5"/>
    </row>
    <row r="33" spans="1:10" ht="21" customHeight="1" x14ac:dyDescent="0.5">
      <c r="A33" s="2"/>
      <c r="B33" s="8" t="s">
        <v>343</v>
      </c>
      <c r="C33" s="12">
        <v>3724.0094150999998</v>
      </c>
      <c r="D33" s="12">
        <v>4900.8337004000005</v>
      </c>
      <c r="E33" s="12">
        <v>-1176.8242853000006</v>
      </c>
      <c r="F33" s="13">
        <v>-24.012736551414704</v>
      </c>
      <c r="G33" s="5"/>
      <c r="H33" s="5"/>
      <c r="I33" s="5"/>
      <c r="J33" s="5"/>
    </row>
    <row r="34" spans="1:10" ht="21" customHeight="1" x14ac:dyDescent="0.5">
      <c r="A34" s="2"/>
      <c r="B34" s="8" t="s">
        <v>344</v>
      </c>
      <c r="C34" s="12">
        <v>2229.9117676000001</v>
      </c>
      <c r="D34" s="12">
        <v>2654.1509221000001</v>
      </c>
      <c r="E34" s="12">
        <v>-424.23915450000004</v>
      </c>
      <c r="F34" s="13">
        <v>-15.983987608524396</v>
      </c>
      <c r="G34" s="5"/>
      <c r="H34" s="5"/>
      <c r="I34" s="5"/>
      <c r="J34" s="5"/>
    </row>
    <row r="35" spans="1:10" ht="21" customHeight="1" x14ac:dyDescent="0.5">
      <c r="A35" s="2"/>
      <c r="B35" s="8" t="s">
        <v>345</v>
      </c>
      <c r="C35" s="12">
        <v>16.098776699999998</v>
      </c>
      <c r="D35" s="12">
        <v>22.5169499</v>
      </c>
      <c r="E35" s="12">
        <v>-6.4181732000000018</v>
      </c>
      <c r="F35" s="13">
        <v>-28.503741530286046</v>
      </c>
      <c r="G35" s="5"/>
      <c r="H35" s="5"/>
      <c r="I35" s="5"/>
      <c r="J35" s="5"/>
    </row>
    <row r="36" spans="1:10" ht="21" customHeight="1" thickBot="1" x14ac:dyDescent="0.55000000000000004">
      <c r="A36" s="2"/>
      <c r="B36" s="8" t="s">
        <v>346</v>
      </c>
      <c r="C36" s="12">
        <v>1077.6929292</v>
      </c>
      <c r="D36" s="12">
        <v>978.37603039999999</v>
      </c>
      <c r="E36" s="12">
        <v>99.31689879999999</v>
      </c>
      <c r="F36" s="13">
        <v>10.151199100758344</v>
      </c>
      <c r="G36" s="5"/>
      <c r="H36" s="5"/>
      <c r="I36" s="5"/>
      <c r="J36" s="5"/>
    </row>
    <row r="37" spans="1:10" ht="21" customHeight="1" thickBot="1" x14ac:dyDescent="0.55000000000000004">
      <c r="A37" s="2"/>
      <c r="B37" s="40" t="s">
        <v>86</v>
      </c>
      <c r="C37" s="41">
        <v>15079.757527</v>
      </c>
      <c r="D37" s="41">
        <v>16240.005743</v>
      </c>
      <c r="E37" s="41">
        <v>-1160.248216</v>
      </c>
      <c r="F37" s="42">
        <v>-7.1443830400128201</v>
      </c>
      <c r="G37" s="5"/>
      <c r="H37" s="5"/>
      <c r="I37" s="5"/>
      <c r="J37" s="5"/>
    </row>
    <row r="38" spans="1:10" ht="21" customHeight="1" x14ac:dyDescent="0.5">
      <c r="A38" s="2"/>
      <c r="B38" s="8" t="s">
        <v>88</v>
      </c>
      <c r="C38" s="12">
        <v>9959.3880950999992</v>
      </c>
      <c r="D38" s="12">
        <v>11292.841310100001</v>
      </c>
      <c r="E38" s="12">
        <v>-1333.4532150000014</v>
      </c>
      <c r="F38" s="13">
        <v>-11.80795141261215</v>
      </c>
      <c r="G38" s="5"/>
      <c r="H38" s="5"/>
      <c r="I38" s="5"/>
      <c r="J38" s="5"/>
    </row>
    <row r="39" spans="1:10" ht="21" customHeight="1" x14ac:dyDescent="0.5">
      <c r="A39" s="2"/>
      <c r="B39" s="8" t="s">
        <v>347</v>
      </c>
      <c r="C39" s="12">
        <v>685.19630940000002</v>
      </c>
      <c r="D39" s="12">
        <v>851.55149389999997</v>
      </c>
      <c r="E39" s="12">
        <v>-166.35518449999995</v>
      </c>
      <c r="F39" s="13">
        <v>-19.535540210036377</v>
      </c>
      <c r="G39" s="5"/>
      <c r="H39" s="5"/>
      <c r="I39" s="5"/>
      <c r="J39" s="5"/>
    </row>
    <row r="40" spans="1:10" ht="21" customHeight="1" x14ac:dyDescent="0.5">
      <c r="A40" s="2"/>
      <c r="B40" s="8" t="s">
        <v>348</v>
      </c>
      <c r="C40" s="12">
        <v>257.86501709999999</v>
      </c>
      <c r="D40" s="12">
        <v>157.79567</v>
      </c>
      <c r="E40" s="12">
        <v>100.06934709999999</v>
      </c>
      <c r="F40" s="13">
        <v>63.417042495526012</v>
      </c>
      <c r="G40" s="5"/>
      <c r="H40" s="5"/>
      <c r="I40" s="5"/>
      <c r="J40" s="5"/>
    </row>
    <row r="41" spans="1:10" ht="21" customHeight="1" x14ac:dyDescent="0.5">
      <c r="A41" s="2"/>
      <c r="B41" s="8" t="s">
        <v>349</v>
      </c>
      <c r="C41" s="12">
        <v>1060.4252125</v>
      </c>
      <c r="D41" s="12">
        <v>968.18513229999996</v>
      </c>
      <c r="E41" s="12">
        <v>92.240080200000079</v>
      </c>
      <c r="F41" s="13">
        <v>9.5271118221859616</v>
      </c>
      <c r="G41" s="5"/>
      <c r="H41" s="5"/>
      <c r="I41" s="5"/>
      <c r="J41" s="5"/>
    </row>
    <row r="42" spans="1:10" ht="21" customHeight="1" thickBot="1" x14ac:dyDescent="0.55000000000000004">
      <c r="A42" s="2"/>
      <c r="B42" s="8" t="s">
        <v>350</v>
      </c>
      <c r="C42" s="12">
        <v>546.86785840000005</v>
      </c>
      <c r="D42" s="12">
        <v>476.07239479999998</v>
      </c>
      <c r="E42" s="12">
        <v>70.795463600000062</v>
      </c>
      <c r="F42" s="13">
        <v>14.870734865805762</v>
      </c>
      <c r="G42" s="5"/>
      <c r="H42" s="5"/>
      <c r="I42" s="5"/>
      <c r="J42" s="5"/>
    </row>
    <row r="43" spans="1:10" ht="21" customHeight="1" thickBot="1" x14ac:dyDescent="0.55000000000000004">
      <c r="A43" s="2"/>
      <c r="B43" s="40" t="s">
        <v>234</v>
      </c>
      <c r="C43" s="41">
        <v>12509.7424925</v>
      </c>
      <c r="D43" s="41">
        <v>13746.446001099999</v>
      </c>
      <c r="E43" s="41">
        <v>-1236.7035085999996</v>
      </c>
      <c r="F43" s="42">
        <v>-8.9965326928941334</v>
      </c>
      <c r="G43" s="5"/>
      <c r="H43" s="5"/>
      <c r="I43" s="5"/>
      <c r="J43" s="5"/>
    </row>
    <row r="44" spans="1:10" ht="21" customHeight="1" thickBot="1" x14ac:dyDescent="0.55000000000000004">
      <c r="A44" s="2"/>
      <c r="B44" s="40" t="s">
        <v>90</v>
      </c>
      <c r="C44" s="41">
        <v>2570.0150358999999</v>
      </c>
      <c r="D44" s="41">
        <v>2493.5597407999999</v>
      </c>
      <c r="E44" s="41">
        <v>76.455295100000058</v>
      </c>
      <c r="F44" s="42">
        <v>3.0661104223422848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8610.5395466999998</v>
      </c>
      <c r="D47" s="12">
        <v>7937.9157154000004</v>
      </c>
      <c r="E47" s="12">
        <v>672.62383129999944</v>
      </c>
      <c r="F47" s="13">
        <v>8.4735572336082079</v>
      </c>
      <c r="G47" s="5"/>
      <c r="H47" s="5"/>
      <c r="I47" s="5"/>
      <c r="J47" s="5"/>
    </row>
    <row r="48" spans="1:10" ht="21" customHeight="1" x14ac:dyDescent="0.5">
      <c r="A48" s="2"/>
      <c r="B48" s="8" t="s">
        <v>14</v>
      </c>
      <c r="C48" s="12">
        <v>15893.6191951</v>
      </c>
      <c r="D48" s="12">
        <v>17046.702000000001</v>
      </c>
      <c r="E48" s="12">
        <v>-1153.0828049000011</v>
      </c>
      <c r="F48" s="13">
        <v>-6.7642574199983141</v>
      </c>
      <c r="G48" s="5"/>
      <c r="H48" s="5"/>
      <c r="I48" s="5"/>
      <c r="J48" s="5"/>
    </row>
    <row r="49" spans="1:10" ht="21" customHeight="1" x14ac:dyDescent="0.5">
      <c r="A49" s="2"/>
      <c r="B49" s="8" t="s">
        <v>315</v>
      </c>
      <c r="C49" s="12">
        <v>9959.3880950999992</v>
      </c>
      <c r="D49" s="12">
        <v>11292.841310100001</v>
      </c>
      <c r="E49" s="12">
        <v>-1333.4532150000014</v>
      </c>
      <c r="F49" s="13">
        <v>-11.80795141261215</v>
      </c>
      <c r="G49" s="5"/>
      <c r="H49" s="5"/>
      <c r="I49" s="5"/>
      <c r="J49" s="5"/>
    </row>
    <row r="50" spans="1:10" ht="21" customHeight="1" thickBot="1" x14ac:dyDescent="0.55000000000000004">
      <c r="A50" s="2"/>
      <c r="B50" s="129" t="s">
        <v>316</v>
      </c>
      <c r="C50" s="130">
        <v>5934.2311</v>
      </c>
      <c r="D50" s="130">
        <v>5753.8606898999997</v>
      </c>
      <c r="E50" s="130">
        <v>180.3704101000003</v>
      </c>
      <c r="F50" s="131">
        <v>3.1347719352436232</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C53" s="8"/>
      <c r="D53" s="8"/>
      <c r="E53" s="8"/>
      <c r="F53" s="8"/>
      <c r="G53" s="5"/>
      <c r="H53" s="5"/>
      <c r="I53" s="5"/>
      <c r="J53" s="5"/>
    </row>
    <row r="54" spans="1:10" ht="21" customHeight="1" x14ac:dyDescent="0.5">
      <c r="A54" s="2"/>
      <c r="B54" s="64" t="s">
        <v>317</v>
      </c>
      <c r="C54" s="13"/>
      <c r="D54" s="13"/>
      <c r="E54" s="226"/>
      <c r="F54" s="25"/>
      <c r="G54" s="5"/>
      <c r="H54" s="5"/>
      <c r="I54" s="5"/>
      <c r="J54" s="5"/>
    </row>
    <row r="55" spans="1:10" ht="21" customHeight="1" x14ac:dyDescent="0.5">
      <c r="A55" s="2"/>
      <c r="B55" s="8" t="s">
        <v>101</v>
      </c>
      <c r="C55" s="13">
        <v>20.205156241050894</v>
      </c>
      <c r="D55" s="13">
        <v>34.490924049534222</v>
      </c>
      <c r="E55" s="226">
        <v>-14.285767808483328</v>
      </c>
      <c r="F55" s="25"/>
      <c r="G55" s="5"/>
      <c r="H55" s="5"/>
      <c r="I55" s="5"/>
      <c r="J55" s="5"/>
    </row>
    <row r="56" spans="1:10" ht="21" customHeight="1" x14ac:dyDescent="0.5">
      <c r="A56" s="2"/>
      <c r="B56" s="8" t="s">
        <v>25</v>
      </c>
      <c r="C56" s="13">
        <v>43.750819386780591</v>
      </c>
      <c r="D56" s="13">
        <v>53.767966518320151</v>
      </c>
      <c r="E56" s="226">
        <v>-10.017147131539559</v>
      </c>
      <c r="F56" s="25"/>
      <c r="G56" s="5"/>
      <c r="H56" s="5"/>
      <c r="I56" s="5"/>
      <c r="J56" s="5"/>
    </row>
    <row r="57" spans="1:10" ht="21" customHeight="1" x14ac:dyDescent="0.5">
      <c r="A57" s="2"/>
      <c r="B57" s="8" t="s">
        <v>22</v>
      </c>
      <c r="C57" s="19">
        <v>7.6802134770684791</v>
      </c>
      <c r="D57" s="19">
        <v>2.058464865905735</v>
      </c>
      <c r="E57" s="227">
        <v>5.6217486111627437</v>
      </c>
      <c r="F57" s="25"/>
      <c r="G57" s="5"/>
      <c r="H57" s="5"/>
      <c r="I57" s="5"/>
      <c r="J57" s="5"/>
    </row>
    <row r="58" spans="1:10" ht="21" customHeight="1" x14ac:dyDescent="0.5">
      <c r="A58" s="2"/>
      <c r="B58" s="8" t="s">
        <v>23</v>
      </c>
      <c r="C58" s="12">
        <v>89.691600713012321</v>
      </c>
      <c r="D58" s="12">
        <v>177.09630841724356</v>
      </c>
      <c r="E58" s="255">
        <v>-87.404707704231242</v>
      </c>
      <c r="F58" s="25"/>
      <c r="G58" s="5"/>
      <c r="H58" s="5"/>
      <c r="I58" s="5"/>
      <c r="J58" s="5"/>
    </row>
    <row r="59" spans="1:10" ht="21" customHeight="1" x14ac:dyDescent="0.5">
      <c r="A59" s="2"/>
      <c r="B59" s="8" t="s">
        <v>132</v>
      </c>
      <c r="C59" s="12">
        <v>391</v>
      </c>
      <c r="D59" s="12">
        <v>409</v>
      </c>
      <c r="E59" s="12">
        <v>-18</v>
      </c>
      <c r="F59" s="13">
        <v>-4.4009779951100247</v>
      </c>
      <c r="G59" s="5"/>
      <c r="H59" s="5"/>
      <c r="I59" s="5"/>
      <c r="J59" s="5"/>
    </row>
    <row r="60" spans="1:10" ht="21" customHeight="1" x14ac:dyDescent="0.5">
      <c r="A60" s="2"/>
      <c r="B60" s="8" t="s">
        <v>319</v>
      </c>
      <c r="C60" s="12">
        <v>5412.4750000000004</v>
      </c>
      <c r="D60" s="12">
        <v>5117.2049999999999</v>
      </c>
      <c r="E60" s="12">
        <v>295.27000000000044</v>
      </c>
      <c r="F60" s="13">
        <v>5.7701420990560361</v>
      </c>
      <c r="G60" s="5"/>
      <c r="H60" s="5"/>
      <c r="I60" s="5"/>
      <c r="J60" s="5"/>
    </row>
    <row r="61" spans="1:10" ht="21" customHeight="1" thickBot="1" x14ac:dyDescent="0.55000000000000004">
      <c r="A61" s="2"/>
      <c r="B61" s="134" t="s">
        <v>320</v>
      </c>
      <c r="C61" s="135">
        <v>3772.1170000000002</v>
      </c>
      <c r="D61" s="135">
        <v>3673.5250000000001</v>
      </c>
      <c r="E61" s="135">
        <v>98.592000000000098</v>
      </c>
      <c r="F61" s="136">
        <v>2.6838527027854742</v>
      </c>
      <c r="G61" s="5"/>
      <c r="H61" s="5"/>
      <c r="I61" s="5"/>
      <c r="J61" s="5"/>
    </row>
    <row r="62" spans="1:10" ht="21" customHeight="1" x14ac:dyDescent="0.5">
      <c r="A62" s="2"/>
      <c r="B62" s="8"/>
      <c r="C62" s="15"/>
      <c r="D62" s="15"/>
      <c r="E62" s="15"/>
      <c r="F62" s="117"/>
      <c r="G62" s="5"/>
      <c r="H62" s="5"/>
      <c r="I62" s="5"/>
      <c r="J62" s="5"/>
    </row>
    <row r="63" spans="1:10" ht="21" customHeight="1" x14ac:dyDescent="0.5">
      <c r="A63" s="2"/>
      <c r="B63" s="14" t="s">
        <v>158</v>
      </c>
      <c r="C63" s="15"/>
      <c r="D63" s="15"/>
      <c r="E63" s="15"/>
      <c r="F63" s="117"/>
      <c r="G63" s="5"/>
      <c r="H63" s="5"/>
      <c r="I63" s="5"/>
      <c r="J63" s="5"/>
    </row>
    <row r="64" spans="1:10" ht="21" customHeight="1" x14ac:dyDescent="0.5">
      <c r="A64" s="2"/>
      <c r="B64" s="14" t="s">
        <v>321</v>
      </c>
      <c r="C64" s="15"/>
      <c r="D64" s="15"/>
      <c r="E64" s="15"/>
      <c r="F64" s="117"/>
      <c r="G64" s="5"/>
      <c r="H64" s="5"/>
      <c r="I64" s="5"/>
      <c r="J64" s="5"/>
    </row>
    <row r="65" spans="1:10" ht="21" customHeight="1" x14ac:dyDescent="0.5">
      <c r="A65" s="2"/>
      <c r="B65" s="14" t="s">
        <v>322</v>
      </c>
      <c r="C65" s="15"/>
      <c r="D65" s="15"/>
      <c r="E65" s="15"/>
      <c r="F65" s="117"/>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40" customHeight="1" x14ac:dyDescent="0.5">
      <c r="A69" s="2"/>
      <c r="B69" s="14"/>
      <c r="C69" s="5"/>
      <c r="D69" s="5"/>
      <c r="E69" s="5"/>
      <c r="F69" s="5"/>
      <c r="G69" s="5"/>
      <c r="H69" s="5"/>
      <c r="I69" s="5"/>
      <c r="J69" s="5"/>
    </row>
    <row r="70" spans="1:10" ht="40" customHeight="1" x14ac:dyDescent="0.5">
      <c r="A70" s="2"/>
      <c r="B70" s="14"/>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360</v>
      </c>
      <c r="C73" s="5"/>
      <c r="D73" s="5"/>
      <c r="E73" s="5"/>
      <c r="F73" s="5"/>
      <c r="G73" s="5"/>
      <c r="H73" s="5"/>
      <c r="I73" s="5"/>
      <c r="J73" s="5"/>
    </row>
    <row r="74" spans="1:10" ht="21" customHeight="1" x14ac:dyDescent="0.5">
      <c r="A74" s="2"/>
      <c r="B74" s="33" t="s">
        <v>136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1025.3908868000001</v>
      </c>
      <c r="D78" s="88">
        <v>397.35290379999992</v>
      </c>
      <c r="E78" s="88">
        <v>389.6735877000001</v>
      </c>
      <c r="F78" s="88">
        <v>1106.6992240999998</v>
      </c>
      <c r="G78" s="88">
        <v>415.90015779999999</v>
      </c>
      <c r="H78" s="88">
        <v>522.98764870000002</v>
      </c>
      <c r="I78" s="88">
        <v>317.99720599999989</v>
      </c>
      <c r="J78" s="88">
        <v>470.56963000000019</v>
      </c>
    </row>
    <row r="79" spans="1:10" ht="21" customHeight="1" x14ac:dyDescent="0.5">
      <c r="A79" s="2"/>
      <c r="B79" s="11" t="s">
        <v>137</v>
      </c>
      <c r="C79" s="88">
        <v>131.2996856</v>
      </c>
      <c r="D79" s="88">
        <v>72.760155800000007</v>
      </c>
      <c r="E79" s="88">
        <v>111.36100960000002</v>
      </c>
      <c r="F79" s="88">
        <v>287.06156719999996</v>
      </c>
      <c r="G79" s="88">
        <v>172.47814980000001</v>
      </c>
      <c r="H79" s="88">
        <v>217.1447952</v>
      </c>
      <c r="I79" s="88">
        <v>191.53052209999993</v>
      </c>
      <c r="J79" s="88">
        <v>207.20265100000006</v>
      </c>
    </row>
    <row r="80" spans="1:10" ht="21" customHeight="1" x14ac:dyDescent="0.5">
      <c r="A80" s="2"/>
      <c r="B80" s="11" t="s">
        <v>138</v>
      </c>
      <c r="C80" s="88">
        <v>75.523103699999993</v>
      </c>
      <c r="D80" s="88">
        <v>17.927305200000006</v>
      </c>
      <c r="E80" s="88">
        <v>34.423061000000004</v>
      </c>
      <c r="F80" s="88">
        <v>100.90207100000001</v>
      </c>
      <c r="G80" s="88">
        <v>38.050474199999996</v>
      </c>
      <c r="H80" s="88">
        <v>83.408355299999997</v>
      </c>
      <c r="I80" s="88">
        <v>55.206228700000011</v>
      </c>
      <c r="J80" s="88">
        <v>52.327119299999993</v>
      </c>
    </row>
    <row r="81" spans="1:10" ht="21" customHeight="1" x14ac:dyDescent="0.5">
      <c r="A81" s="2"/>
      <c r="B81" s="11" t="s">
        <v>139</v>
      </c>
      <c r="C81" s="88">
        <v>-676.74926949999997</v>
      </c>
      <c r="D81" s="88">
        <v>-23.489940899999965</v>
      </c>
      <c r="E81" s="88">
        <v>-114.95753940000009</v>
      </c>
      <c r="F81" s="88">
        <v>-447.81687989999989</v>
      </c>
      <c r="G81" s="88">
        <v>-122.41607979999999</v>
      </c>
      <c r="H81" s="88">
        <v>-182.70780050000002</v>
      </c>
      <c r="I81" s="88">
        <v>-55.58193</v>
      </c>
      <c r="J81" s="88">
        <v>-149.28028869999997</v>
      </c>
    </row>
    <row r="82" spans="1:10" ht="21" customHeight="1" x14ac:dyDescent="0.5">
      <c r="A82" s="2"/>
      <c r="B82" s="37" t="s">
        <v>94</v>
      </c>
      <c r="C82" s="38">
        <v>555.46440659999996</v>
      </c>
      <c r="D82" s="38">
        <v>464.55042390000006</v>
      </c>
      <c r="E82" s="38">
        <v>420.50011889999996</v>
      </c>
      <c r="F82" s="38">
        <v>1046.8459823999999</v>
      </c>
      <c r="G82" s="38">
        <v>504.01270199999999</v>
      </c>
      <c r="H82" s="38">
        <v>640.83299869999996</v>
      </c>
      <c r="I82" s="38">
        <v>509.15202680000016</v>
      </c>
      <c r="J82" s="38">
        <v>580.81911159999981</v>
      </c>
    </row>
    <row r="83" spans="1:10" ht="21" customHeight="1" x14ac:dyDescent="0.5">
      <c r="A83" s="2"/>
      <c r="B83" s="11" t="s">
        <v>141</v>
      </c>
      <c r="C83" s="88">
        <v>-285.65834910000001</v>
      </c>
      <c r="D83" s="88">
        <v>-128.79460479999989</v>
      </c>
      <c r="E83" s="88">
        <v>-192.30833410000002</v>
      </c>
      <c r="F83" s="88">
        <v>-415.72489499999995</v>
      </c>
      <c r="G83" s="88">
        <v>-223.051264</v>
      </c>
      <c r="H83" s="88">
        <v>-275.00349419999992</v>
      </c>
      <c r="I83" s="88">
        <v>-208.97797070000013</v>
      </c>
      <c r="J83" s="88">
        <v>-257.27105139999992</v>
      </c>
    </row>
    <row r="84" spans="1:10" ht="21" customHeight="1" x14ac:dyDescent="0.5">
      <c r="A84" s="2"/>
      <c r="B84" s="11" t="s">
        <v>142</v>
      </c>
      <c r="C84" s="88">
        <v>-98.500180200000003</v>
      </c>
      <c r="D84" s="88">
        <v>-83.166189399999993</v>
      </c>
      <c r="E84" s="88">
        <v>-21.50463049999999</v>
      </c>
      <c r="F84" s="88">
        <v>-111.74620990000003</v>
      </c>
      <c r="G84" s="88">
        <v>-7.2734598999999998</v>
      </c>
      <c r="H84" s="88">
        <v>-15.017690400000003</v>
      </c>
      <c r="I84" s="88">
        <v>-5.5875996999999984</v>
      </c>
      <c r="J84" s="88">
        <v>14.431851399999999</v>
      </c>
    </row>
    <row r="85" spans="1:10" ht="21" customHeight="1" x14ac:dyDescent="0.5">
      <c r="A85" s="2"/>
      <c r="B85" s="37" t="s">
        <v>95</v>
      </c>
      <c r="C85" s="38">
        <v>171.30587729999999</v>
      </c>
      <c r="D85" s="38">
        <v>252.58962970000002</v>
      </c>
      <c r="E85" s="38">
        <v>206.68715430000003</v>
      </c>
      <c r="F85" s="38">
        <v>519.37487750000003</v>
      </c>
      <c r="G85" s="38">
        <v>273.68797810000001</v>
      </c>
      <c r="H85" s="38">
        <v>350.81181409999999</v>
      </c>
      <c r="I85" s="38">
        <v>294.58645639999997</v>
      </c>
      <c r="J85" s="38">
        <v>337.97991160000004</v>
      </c>
    </row>
    <row r="86" spans="1:10" ht="21" customHeight="1" x14ac:dyDescent="0.5">
      <c r="A86" s="2"/>
      <c r="B86" s="11" t="s">
        <v>143</v>
      </c>
      <c r="C86" s="88">
        <v>-34.822673700000003</v>
      </c>
      <c r="D86" s="88">
        <v>-30.772122199999991</v>
      </c>
      <c r="E86" s="88">
        <v>-63.111987000000013</v>
      </c>
      <c r="F86" s="88">
        <v>-155.65246939999997</v>
      </c>
      <c r="G86" s="88">
        <v>-75.701056100000002</v>
      </c>
      <c r="H86" s="88">
        <v>-133.30063030000002</v>
      </c>
      <c r="I86" s="88">
        <v>-172.3562896</v>
      </c>
      <c r="J86" s="88">
        <v>-192.50615630000004</v>
      </c>
    </row>
    <row r="87" spans="1:10" ht="21" customHeight="1" x14ac:dyDescent="0.5">
      <c r="A87" s="2"/>
      <c r="B87" s="11" t="s">
        <v>144</v>
      </c>
      <c r="C87" s="88">
        <v>-32.2654201</v>
      </c>
      <c r="D87" s="88">
        <v>6.0148800999999992</v>
      </c>
      <c r="E87" s="88">
        <v>-0.73342990000000086</v>
      </c>
      <c r="F87" s="88">
        <v>-11.526619999999998</v>
      </c>
      <c r="G87" s="88">
        <v>-0.65037999999999996</v>
      </c>
      <c r="H87" s="88">
        <v>-22.314640000000001</v>
      </c>
      <c r="I87" s="88">
        <v>-7.3834300000000006</v>
      </c>
      <c r="J87" s="88">
        <v>-2.4889860999999982</v>
      </c>
    </row>
    <row r="88" spans="1:10" ht="21" customHeight="1" x14ac:dyDescent="0.5">
      <c r="A88" s="2"/>
      <c r="B88" s="37" t="s">
        <v>96</v>
      </c>
      <c r="C88" s="38">
        <v>104.2177835</v>
      </c>
      <c r="D88" s="38">
        <v>227.8323876</v>
      </c>
      <c r="E88" s="38">
        <v>142.8417374</v>
      </c>
      <c r="F88" s="38">
        <v>352.19578809999996</v>
      </c>
      <c r="G88" s="38">
        <v>197.33654200000001</v>
      </c>
      <c r="H88" s="38">
        <v>195.19654379999997</v>
      </c>
      <c r="I88" s="38">
        <v>114.84673680000003</v>
      </c>
      <c r="J88" s="38">
        <v>142.98476919999996</v>
      </c>
    </row>
    <row r="89" spans="1:10" ht="21" customHeight="1" x14ac:dyDescent="0.5">
      <c r="A89" s="2"/>
      <c r="B89" s="11" t="s">
        <v>145</v>
      </c>
      <c r="C89" s="88">
        <v>-2.5105209999999998</v>
      </c>
      <c r="D89" s="88">
        <v>-63.028169800000001</v>
      </c>
      <c r="E89" s="88">
        <v>-27.028635399999999</v>
      </c>
      <c r="F89" s="88">
        <v>-68.262640699999992</v>
      </c>
      <c r="G89" s="88">
        <v>-68.545860099999999</v>
      </c>
      <c r="H89" s="88">
        <v>-61.381124199999988</v>
      </c>
      <c r="I89" s="88">
        <v>-28.669976700000007</v>
      </c>
      <c r="J89" s="88">
        <v>-57.827274799999998</v>
      </c>
    </row>
    <row r="90" spans="1:10" ht="21" customHeight="1" x14ac:dyDescent="0.5">
      <c r="A90" s="2"/>
      <c r="B90" s="37" t="s">
        <v>146</v>
      </c>
      <c r="C90" s="38">
        <v>101.7072625</v>
      </c>
      <c r="D90" s="38">
        <v>164.8042178</v>
      </c>
      <c r="E90" s="38">
        <v>115.81310199999996</v>
      </c>
      <c r="F90" s="38">
        <v>283.93314740000005</v>
      </c>
      <c r="G90" s="38">
        <v>128.79068190000001</v>
      </c>
      <c r="H90" s="38">
        <v>133.81541960000001</v>
      </c>
      <c r="I90" s="38">
        <v>86.176760099999967</v>
      </c>
      <c r="J90" s="38">
        <v>85.157494400000019</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101.7072625</v>
      </c>
      <c r="D92" s="38">
        <v>164.8042178</v>
      </c>
      <c r="E92" s="38">
        <v>115.81310199999996</v>
      </c>
      <c r="F92" s="38">
        <v>283.93314740000005</v>
      </c>
      <c r="G92" s="38">
        <v>128.79068190000001</v>
      </c>
      <c r="H92" s="38">
        <v>133.81541960000001</v>
      </c>
      <c r="I92" s="38">
        <v>86.176760099999967</v>
      </c>
      <c r="J92" s="38">
        <v>85.157494400000019</v>
      </c>
    </row>
    <row r="93" spans="1:10" ht="21" customHeight="1" thickBot="1" x14ac:dyDescent="0.55000000000000004">
      <c r="A93" s="2"/>
      <c r="B93" s="11" t="s">
        <v>149</v>
      </c>
      <c r="C93" s="88">
        <v>-0.25629999999999997</v>
      </c>
      <c r="D93" s="88">
        <v>-0.33093980000000001</v>
      </c>
      <c r="E93" s="88">
        <v>-0.18870039999999999</v>
      </c>
      <c r="F93" s="88">
        <v>-0.50335980000000013</v>
      </c>
      <c r="G93" s="88">
        <v>-0.23333000000000001</v>
      </c>
      <c r="H93" s="88">
        <v>-0.24924009999999999</v>
      </c>
      <c r="I93" s="88">
        <v>-0.10625010000000001</v>
      </c>
      <c r="J93" s="88">
        <v>-0.18138969999999999</v>
      </c>
    </row>
    <row r="94" spans="1:10" ht="21" customHeight="1" thickBot="1" x14ac:dyDescent="0.55000000000000004">
      <c r="A94" s="2"/>
      <c r="B94" s="40" t="s">
        <v>105</v>
      </c>
      <c r="C94" s="41">
        <v>101.4509625</v>
      </c>
      <c r="D94" s="41">
        <v>164.47327799999999</v>
      </c>
      <c r="E94" s="41">
        <v>115.6244016</v>
      </c>
      <c r="F94" s="41">
        <v>283.4297876</v>
      </c>
      <c r="G94" s="41">
        <v>128.55735189999999</v>
      </c>
      <c r="H94" s="41">
        <v>133.5661795</v>
      </c>
      <c r="I94" s="41">
        <v>86.070510000000013</v>
      </c>
      <c r="J94" s="41">
        <v>84.976104700000008</v>
      </c>
    </row>
    <row r="95" spans="1:10" ht="21" customHeight="1" x14ac:dyDescent="0.5">
      <c r="A95" s="2"/>
      <c r="B95" s="11"/>
      <c r="C95" s="88"/>
      <c r="D95" s="88"/>
      <c r="E95" s="88"/>
      <c r="F95" s="88"/>
      <c r="G95" s="88"/>
      <c r="H95" s="88"/>
      <c r="I95" s="88"/>
      <c r="J95" s="88"/>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5228.6399443999999</v>
      </c>
      <c r="D102" s="12">
        <v>5256.0910808999997</v>
      </c>
      <c r="E102" s="12">
        <v>5398.7849138000001</v>
      </c>
      <c r="F102" s="12">
        <v>7684.1281402000004</v>
      </c>
      <c r="G102" s="12">
        <v>8367.4440601000006</v>
      </c>
      <c r="H102" s="12">
        <v>8607.3648109999995</v>
      </c>
      <c r="I102" s="12">
        <v>8945.1740578000008</v>
      </c>
      <c r="J102" s="12">
        <v>8032.0446383999997</v>
      </c>
    </row>
    <row r="103" spans="1:10" ht="21" customHeight="1" x14ac:dyDescent="0.5">
      <c r="A103" s="2"/>
      <c r="B103" s="8" t="s">
        <v>343</v>
      </c>
      <c r="C103" s="12">
        <v>3829.2878707</v>
      </c>
      <c r="D103" s="12">
        <v>2276.4884201999998</v>
      </c>
      <c r="E103" s="12">
        <v>4776.1178900000004</v>
      </c>
      <c r="F103" s="12">
        <v>4900.8337004000005</v>
      </c>
      <c r="G103" s="12">
        <v>3832.9141795999999</v>
      </c>
      <c r="H103" s="12">
        <v>4089.8926599000001</v>
      </c>
      <c r="I103" s="12">
        <v>3522.2361498</v>
      </c>
      <c r="J103" s="12">
        <v>3724.0094150999998</v>
      </c>
    </row>
    <row r="104" spans="1:10" ht="21" customHeight="1" x14ac:dyDescent="0.5">
      <c r="A104" s="2"/>
      <c r="B104" s="8" t="s">
        <v>344</v>
      </c>
      <c r="C104" s="12">
        <v>1754.0533224000001</v>
      </c>
      <c r="D104" s="12">
        <v>1841.3372691</v>
      </c>
      <c r="E104" s="12">
        <v>1767.2441738</v>
      </c>
      <c r="F104" s="12">
        <v>2654.1509221000001</v>
      </c>
      <c r="G104" s="12">
        <v>2815.3199279999999</v>
      </c>
      <c r="H104" s="12">
        <v>2820.7953161</v>
      </c>
      <c r="I104" s="12">
        <v>2388.3214263999998</v>
      </c>
      <c r="J104" s="12">
        <v>2229.9117676000001</v>
      </c>
    </row>
    <row r="105" spans="1:10" ht="21" customHeight="1" x14ac:dyDescent="0.5">
      <c r="A105" s="2"/>
      <c r="B105" s="8" t="s">
        <v>345</v>
      </c>
      <c r="C105" s="12">
        <v>48.754730299999999</v>
      </c>
      <c r="D105" s="12">
        <v>54.366329899999997</v>
      </c>
      <c r="E105" s="12">
        <v>66.890259999999998</v>
      </c>
      <c r="F105" s="12">
        <v>22.5169499</v>
      </c>
      <c r="G105" s="12">
        <v>85.841689900000006</v>
      </c>
      <c r="H105" s="12">
        <v>67.571023100000005</v>
      </c>
      <c r="I105" s="12">
        <v>71.486149999999995</v>
      </c>
      <c r="J105" s="12">
        <v>16.098776699999998</v>
      </c>
    </row>
    <row r="106" spans="1:10" ht="21" customHeight="1" thickBot="1" x14ac:dyDescent="0.55000000000000004">
      <c r="A106" s="2"/>
      <c r="B106" s="8" t="s">
        <v>346</v>
      </c>
      <c r="C106" s="12">
        <v>1120.8595703999999</v>
      </c>
      <c r="D106" s="12">
        <v>670.53339960000005</v>
      </c>
      <c r="E106" s="12">
        <v>634.56833040000004</v>
      </c>
      <c r="F106" s="12">
        <v>978.37603039999999</v>
      </c>
      <c r="G106" s="12">
        <v>874.04746939999995</v>
      </c>
      <c r="H106" s="12">
        <v>962.36026040000002</v>
      </c>
      <c r="I106" s="12">
        <v>986.7380296</v>
      </c>
      <c r="J106" s="12">
        <v>1077.6929292</v>
      </c>
    </row>
    <row r="107" spans="1:10" ht="21" customHeight="1" thickBot="1" x14ac:dyDescent="0.55000000000000004">
      <c r="A107" s="2"/>
      <c r="B107" s="40" t="s">
        <v>86</v>
      </c>
      <c r="C107" s="41">
        <v>11981.5954382</v>
      </c>
      <c r="D107" s="41">
        <v>10098.8164997</v>
      </c>
      <c r="E107" s="41">
        <v>12643.605568000001</v>
      </c>
      <c r="F107" s="41">
        <v>16240.005743</v>
      </c>
      <c r="G107" s="41">
        <v>15975.567327000001</v>
      </c>
      <c r="H107" s="41">
        <v>16547.984070499999</v>
      </c>
      <c r="I107" s="41">
        <v>15913.9558136</v>
      </c>
      <c r="J107" s="41">
        <v>15079.757527</v>
      </c>
    </row>
    <row r="108" spans="1:10" ht="21" customHeight="1" x14ac:dyDescent="0.5">
      <c r="A108" s="2"/>
      <c r="B108" s="8" t="s">
        <v>88</v>
      </c>
      <c r="C108" s="12">
        <v>6346.0634200000004</v>
      </c>
      <c r="D108" s="12">
        <v>5553.2721899999997</v>
      </c>
      <c r="E108" s="12">
        <v>8842.6865297999993</v>
      </c>
      <c r="F108" s="12">
        <v>11292.841310100001</v>
      </c>
      <c r="G108" s="12">
        <v>10978.1823704</v>
      </c>
      <c r="H108" s="12">
        <v>11476.1373301</v>
      </c>
      <c r="I108" s="12">
        <v>10189.8341002</v>
      </c>
      <c r="J108" s="12">
        <v>9959.3880950999992</v>
      </c>
    </row>
    <row r="109" spans="1:10" ht="21" customHeight="1" x14ac:dyDescent="0.5">
      <c r="A109" s="2"/>
      <c r="B109" s="8" t="s">
        <v>347</v>
      </c>
      <c r="C109" s="12">
        <v>1666.4267064000001</v>
      </c>
      <c r="D109" s="12">
        <v>1589.6310794000001</v>
      </c>
      <c r="E109" s="12">
        <v>941.33277320000002</v>
      </c>
      <c r="F109" s="12">
        <v>851.55149389999997</v>
      </c>
      <c r="G109" s="12">
        <v>842.45255080000004</v>
      </c>
      <c r="H109" s="12">
        <v>594.53308730000003</v>
      </c>
      <c r="I109" s="12">
        <v>1316.0077094000001</v>
      </c>
      <c r="J109" s="12">
        <v>685.19630940000002</v>
      </c>
    </row>
    <row r="110" spans="1:10" ht="21" customHeight="1" x14ac:dyDescent="0.5">
      <c r="A110" s="2"/>
      <c r="B110" s="8" t="s">
        <v>348</v>
      </c>
      <c r="C110" s="12">
        <v>188.77721</v>
      </c>
      <c r="D110" s="12">
        <v>180.27744999999999</v>
      </c>
      <c r="E110" s="12">
        <v>144.72237000000001</v>
      </c>
      <c r="F110" s="12">
        <v>157.79567</v>
      </c>
      <c r="G110" s="12">
        <v>242.20229</v>
      </c>
      <c r="H110" s="12">
        <v>298.75596999999999</v>
      </c>
      <c r="I110" s="12">
        <v>279.65517</v>
      </c>
      <c r="J110" s="12">
        <v>257.86501709999999</v>
      </c>
    </row>
    <row r="111" spans="1:10" ht="21" customHeight="1" x14ac:dyDescent="0.5">
      <c r="A111" s="2"/>
      <c r="B111" s="8" t="s">
        <v>349</v>
      </c>
      <c r="C111" s="12">
        <v>836.92872990000001</v>
      </c>
      <c r="D111" s="12">
        <v>920.37463990000003</v>
      </c>
      <c r="E111" s="12">
        <v>707.17404160000001</v>
      </c>
      <c r="F111" s="12">
        <v>968.18513229999996</v>
      </c>
      <c r="G111" s="12">
        <v>1006.5059969</v>
      </c>
      <c r="H111" s="12">
        <v>1086.8794951</v>
      </c>
      <c r="I111" s="12">
        <v>1227.6774123</v>
      </c>
      <c r="J111" s="12">
        <v>1060.4252125</v>
      </c>
    </row>
    <row r="112" spans="1:10" ht="21" customHeight="1" thickBot="1" x14ac:dyDescent="0.55000000000000004">
      <c r="A112" s="2"/>
      <c r="B112" s="8" t="s">
        <v>350</v>
      </c>
      <c r="C112" s="12">
        <v>579.26287509999997</v>
      </c>
      <c r="D112" s="12">
        <v>285.29395469999997</v>
      </c>
      <c r="E112" s="12">
        <v>304.71820839999998</v>
      </c>
      <c r="F112" s="12">
        <v>476.07239479999998</v>
      </c>
      <c r="G112" s="12">
        <v>421.51518490000001</v>
      </c>
      <c r="H112" s="12">
        <v>513.04463629999998</v>
      </c>
      <c r="I112" s="12">
        <v>464.50040159999998</v>
      </c>
      <c r="J112" s="12">
        <v>546.86785840000005</v>
      </c>
    </row>
    <row r="113" spans="1:10" ht="21" customHeight="1" thickBot="1" x14ac:dyDescent="0.55000000000000004">
      <c r="A113" s="2"/>
      <c r="B113" s="40" t="s">
        <v>234</v>
      </c>
      <c r="C113" s="41">
        <v>9617.4589414000002</v>
      </c>
      <c r="D113" s="41">
        <v>8528.8493139999991</v>
      </c>
      <c r="E113" s="41">
        <v>10940.633922999999</v>
      </c>
      <c r="F113" s="41">
        <v>13746.446001099999</v>
      </c>
      <c r="G113" s="41">
        <v>13490.858393</v>
      </c>
      <c r="H113" s="41">
        <v>13969.3505188</v>
      </c>
      <c r="I113" s="41">
        <v>13477.6747935</v>
      </c>
      <c r="J113" s="41">
        <v>12509.7424925</v>
      </c>
    </row>
    <row r="114" spans="1:10" ht="21" customHeight="1" thickBot="1" x14ac:dyDescent="0.55000000000000004">
      <c r="A114" s="2"/>
      <c r="B114" s="40" t="s">
        <v>90</v>
      </c>
      <c r="C114" s="41">
        <v>2364.1364957000001</v>
      </c>
      <c r="D114" s="41">
        <v>1569.9671868999999</v>
      </c>
      <c r="E114" s="41">
        <v>1702.9716446</v>
      </c>
      <c r="F114" s="41">
        <v>2493.5597407999999</v>
      </c>
      <c r="G114" s="41">
        <v>2484.7089353000001</v>
      </c>
      <c r="H114" s="41">
        <v>2578.6335505000002</v>
      </c>
      <c r="I114" s="41">
        <v>2436.2810202000001</v>
      </c>
      <c r="J114" s="41">
        <v>2570.0150358999999</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5356.5049687999999</v>
      </c>
      <c r="D117" s="12">
        <v>5368.0506280999998</v>
      </c>
      <c r="E117" s="12">
        <v>5550.1760660999998</v>
      </c>
      <c r="F117" s="12">
        <v>7937.9157154000004</v>
      </c>
      <c r="G117" s="12">
        <v>8641.6742651999994</v>
      </c>
      <c r="H117" s="12">
        <v>8988.9733378000001</v>
      </c>
      <c r="I117" s="12">
        <v>9423.6408523999999</v>
      </c>
      <c r="J117" s="12">
        <v>8610.5395466999998</v>
      </c>
    </row>
    <row r="118" spans="1:10" ht="21" customHeight="1" x14ac:dyDescent="0.5">
      <c r="A118" s="2"/>
      <c r="B118" s="8" t="s">
        <v>14</v>
      </c>
      <c r="C118" s="12">
        <v>10392.320290200001</v>
      </c>
      <c r="D118" s="12">
        <v>8676.1564199999993</v>
      </c>
      <c r="E118" s="12">
        <v>12368.090859599999</v>
      </c>
      <c r="F118" s="12">
        <v>17046.702000000001</v>
      </c>
      <c r="G118" s="12">
        <v>17005.9266904</v>
      </c>
      <c r="H118" s="12">
        <v>17760.918559999998</v>
      </c>
      <c r="I118" s="12">
        <v>16204.8247101</v>
      </c>
      <c r="J118" s="12">
        <v>15893.6191951</v>
      </c>
    </row>
    <row r="119" spans="1:10" ht="21" customHeight="1" x14ac:dyDescent="0.5">
      <c r="A119" s="2"/>
      <c r="B119" s="8" t="s">
        <v>315</v>
      </c>
      <c r="C119" s="12">
        <v>6346.0634200000004</v>
      </c>
      <c r="D119" s="12">
        <v>5553.1639400000004</v>
      </c>
      <c r="E119" s="12">
        <v>8842.6865297999993</v>
      </c>
      <c r="F119" s="12">
        <v>11292.841310100001</v>
      </c>
      <c r="G119" s="12">
        <v>10978.1823704</v>
      </c>
      <c r="H119" s="12">
        <v>11476.1373301</v>
      </c>
      <c r="I119" s="12">
        <v>10189.8341002</v>
      </c>
      <c r="J119" s="12">
        <v>9959.3880950999992</v>
      </c>
    </row>
    <row r="120" spans="1:10" ht="21" customHeight="1" thickBot="1" x14ac:dyDescent="0.55000000000000004">
      <c r="A120" s="2"/>
      <c r="B120" s="129" t="s">
        <v>316</v>
      </c>
      <c r="C120" s="130">
        <v>4046.2568701999999</v>
      </c>
      <c r="D120" s="130">
        <v>3122.9924799999999</v>
      </c>
      <c r="E120" s="130">
        <v>3525.4043298000001</v>
      </c>
      <c r="F120" s="130">
        <v>5753.8606898999997</v>
      </c>
      <c r="G120" s="130">
        <v>6027.7443199999998</v>
      </c>
      <c r="H120" s="130">
        <v>6284.7812298999997</v>
      </c>
      <c r="I120" s="130">
        <v>6014.9906099</v>
      </c>
      <c r="J120" s="130">
        <v>5934.2311</v>
      </c>
    </row>
    <row r="121" spans="1:10" ht="21" customHeight="1" x14ac:dyDescent="0.5">
      <c r="A121" s="2"/>
      <c r="B121" s="8"/>
      <c r="C121" s="12"/>
      <c r="D121" s="12"/>
      <c r="E121" s="12"/>
      <c r="F121" s="12"/>
      <c r="G121" s="12"/>
      <c r="H121" s="12"/>
      <c r="I121" s="12"/>
      <c r="J121" s="12"/>
    </row>
    <row r="122" spans="1:10" ht="21" customHeight="1" x14ac:dyDescent="0.5">
      <c r="A122" s="2"/>
      <c r="B122" s="132"/>
      <c r="C122" s="88"/>
      <c r="D122" s="88"/>
      <c r="E122" s="88"/>
      <c r="F122" s="88"/>
      <c r="G122" s="88"/>
      <c r="H122" s="88"/>
      <c r="I122" s="88"/>
      <c r="J122" s="88"/>
    </row>
    <row r="123" spans="1:10" ht="21" customHeight="1" x14ac:dyDescent="0.5">
      <c r="A123" s="2"/>
      <c r="B123" s="64" t="s">
        <v>324</v>
      </c>
      <c r="C123" s="25"/>
      <c r="D123" s="25"/>
      <c r="E123" s="25"/>
      <c r="F123" s="25"/>
      <c r="G123" s="25"/>
      <c r="H123" s="25"/>
      <c r="I123" s="25"/>
      <c r="J123" s="25"/>
    </row>
    <row r="124" spans="1:10" ht="21" customHeight="1" x14ac:dyDescent="0.5">
      <c r="A124" s="2"/>
      <c r="B124" s="8" t="s">
        <v>22</v>
      </c>
      <c r="C124" s="19">
        <v>1.8377129906497904</v>
      </c>
      <c r="D124" s="19">
        <v>1.5143848174047569</v>
      </c>
      <c r="E124" s="19">
        <v>1.7929173347834095</v>
      </c>
      <c r="F124" s="19">
        <v>2.058464865905735</v>
      </c>
      <c r="G124" s="19">
        <v>2.321868937685438</v>
      </c>
      <c r="H124" s="19">
        <v>3.7608939958800347</v>
      </c>
      <c r="I124" s="19">
        <v>4.9513306107269921</v>
      </c>
      <c r="J124" s="19">
        <v>7.6802134770684791</v>
      </c>
    </row>
    <row r="125" spans="1:10" ht="21" customHeight="1" x14ac:dyDescent="0.5">
      <c r="A125" s="2"/>
      <c r="B125" s="8" t="s">
        <v>23</v>
      </c>
      <c r="C125" s="12">
        <v>147.32433158415478</v>
      </c>
      <c r="D125" s="12">
        <v>145.19737564710667</v>
      </c>
      <c r="E125" s="12">
        <v>160.9585459664286</v>
      </c>
      <c r="F125" s="12">
        <v>177.09630841724356</v>
      </c>
      <c r="G125" s="12">
        <v>155.40152553399781</v>
      </c>
      <c r="H125" s="12">
        <v>120.99975021486988</v>
      </c>
      <c r="I125" s="12">
        <v>109.1066289931188</v>
      </c>
      <c r="J125" s="12">
        <v>89.691600713012321</v>
      </c>
    </row>
    <row r="126" spans="1:10" ht="21" customHeight="1" thickBot="1" x14ac:dyDescent="0.55000000000000004">
      <c r="A126" s="2"/>
      <c r="B126" s="134" t="s">
        <v>24</v>
      </c>
      <c r="C126" s="139">
        <v>5.4271636278734618</v>
      </c>
      <c r="D126" s="139">
        <v>4.7950725036561623</v>
      </c>
      <c r="E126" s="139">
        <v>4.8830400533767646</v>
      </c>
      <c r="F126" s="139">
        <v>4.593662604508304</v>
      </c>
      <c r="G126" s="139">
        <v>4.583328737346724</v>
      </c>
      <c r="H126" s="139">
        <v>5.0893083800615297</v>
      </c>
      <c r="I126" s="139">
        <v>6.2443813284201104</v>
      </c>
      <c r="J126" s="139">
        <v>7.3380763518320764</v>
      </c>
    </row>
    <row r="127" spans="1:10" ht="21" customHeight="1" x14ac:dyDescent="0.5">
      <c r="A127" s="2"/>
      <c r="B127" s="8"/>
      <c r="C127" s="5"/>
      <c r="D127" s="5"/>
      <c r="E127" s="5"/>
      <c r="F127" s="5"/>
      <c r="G127" s="5"/>
      <c r="H127" s="5"/>
      <c r="I127" s="5"/>
      <c r="J127" s="5"/>
    </row>
    <row r="128" spans="1:10" ht="21" customHeight="1" x14ac:dyDescent="0.5">
      <c r="A128" s="2"/>
      <c r="B128" s="14" t="s">
        <v>158</v>
      </c>
      <c r="C128" s="15"/>
      <c r="D128" s="15"/>
      <c r="E128" s="15"/>
      <c r="F128" s="117"/>
      <c r="G128" s="5"/>
      <c r="H128" s="5"/>
      <c r="I128" s="5"/>
      <c r="J128" s="5"/>
    </row>
    <row r="129" spans="1:10" ht="21" customHeight="1" x14ac:dyDescent="0.5">
      <c r="A129" s="2"/>
      <c r="B129" s="14" t="s">
        <v>321</v>
      </c>
      <c r="C129" s="15"/>
      <c r="D129" s="15"/>
      <c r="E129" s="15"/>
      <c r="F129" s="117"/>
      <c r="G129" s="5"/>
      <c r="H129" s="5"/>
      <c r="I129" s="5"/>
      <c r="J129" s="5"/>
    </row>
    <row r="130" spans="1:10" ht="21" customHeight="1" x14ac:dyDescent="0.5">
      <c r="A130" s="2"/>
      <c r="B130" s="14" t="s">
        <v>322</v>
      </c>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360</v>
      </c>
      <c r="C3" s="5"/>
      <c r="D3" s="5"/>
      <c r="E3" s="5"/>
      <c r="F3" s="5"/>
      <c r="G3" s="5"/>
      <c r="H3" s="5"/>
      <c r="I3" s="5"/>
      <c r="J3" s="5"/>
    </row>
    <row r="4" spans="1:10" ht="21" customHeight="1" x14ac:dyDescent="0.5">
      <c r="A4" s="2"/>
      <c r="B4" s="33" t="s">
        <v>365</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2947699.9244038002</v>
      </c>
      <c r="D8" s="88">
        <v>3597488.4162451001</v>
      </c>
      <c r="E8" s="88">
        <v>-649788.49184129992</v>
      </c>
      <c r="F8" s="123">
        <v>-18.062281699283982</v>
      </c>
      <c r="G8" s="5"/>
      <c r="H8" s="5"/>
      <c r="I8" s="5"/>
      <c r="J8" s="5"/>
    </row>
    <row r="9" spans="1:10" ht="21" customHeight="1" x14ac:dyDescent="0.5">
      <c r="A9" s="2"/>
      <c r="B9" s="11" t="s">
        <v>137</v>
      </c>
      <c r="C9" s="88">
        <v>1345237.7949174</v>
      </c>
      <c r="D9" s="88">
        <v>742492.95881660003</v>
      </c>
      <c r="E9" s="88">
        <v>602744.83610079996</v>
      </c>
      <c r="F9" s="123">
        <v>81.17852552588063</v>
      </c>
      <c r="G9" s="5"/>
      <c r="H9" s="5"/>
      <c r="I9" s="5"/>
      <c r="J9" s="5"/>
    </row>
    <row r="10" spans="1:10" ht="21" customHeight="1" x14ac:dyDescent="0.5">
      <c r="A10" s="2"/>
      <c r="B10" s="11" t="s">
        <v>138</v>
      </c>
      <c r="C10" s="88">
        <v>390748.44974930002</v>
      </c>
      <c r="D10" s="88">
        <v>281940.55615229998</v>
      </c>
      <c r="E10" s="88">
        <v>108807.89359700005</v>
      </c>
      <c r="F10" s="123">
        <v>38.592494489591523</v>
      </c>
      <c r="G10" s="5"/>
      <c r="H10" s="5"/>
      <c r="I10" s="5"/>
      <c r="J10" s="5"/>
    </row>
    <row r="11" spans="1:10" ht="21" customHeight="1" x14ac:dyDescent="0.5">
      <c r="A11" s="2"/>
      <c r="B11" s="11" t="s">
        <v>139</v>
      </c>
      <c r="C11" s="88">
        <v>-870231.81363240001</v>
      </c>
      <c r="D11" s="88">
        <v>-1556524.6350542998</v>
      </c>
      <c r="E11" s="88">
        <v>686292.82142189983</v>
      </c>
      <c r="F11" s="123">
        <v>-44.091356215377743</v>
      </c>
      <c r="G11" s="5"/>
      <c r="H11" s="5"/>
      <c r="I11" s="5"/>
      <c r="J11" s="5"/>
    </row>
    <row r="12" spans="1:10" ht="21" customHeight="1" x14ac:dyDescent="0.5">
      <c r="A12" s="2"/>
      <c r="B12" s="37" t="s">
        <v>94</v>
      </c>
      <c r="C12" s="38">
        <v>3813454.3554381002</v>
      </c>
      <c r="D12" s="38">
        <v>3065397.2961597</v>
      </c>
      <c r="E12" s="38">
        <v>748057.05927840015</v>
      </c>
      <c r="F12" s="39">
        <v>24.403266102425246</v>
      </c>
      <c r="G12" s="5"/>
      <c r="H12" s="5"/>
      <c r="I12" s="5"/>
      <c r="J12" s="5"/>
    </row>
    <row r="13" spans="1:10" ht="21" customHeight="1" x14ac:dyDescent="0.5">
      <c r="A13" s="2"/>
      <c r="B13" s="11" t="s">
        <v>141</v>
      </c>
      <c r="C13" s="88">
        <v>-1645471.9618988999</v>
      </c>
      <c r="D13" s="88">
        <v>-1260101.1546270999</v>
      </c>
      <c r="E13" s="88">
        <v>-385370.8072718</v>
      </c>
      <c r="F13" s="123">
        <v>30.582529494296221</v>
      </c>
      <c r="G13" s="5"/>
      <c r="H13" s="5"/>
      <c r="I13" s="5"/>
      <c r="J13" s="5"/>
    </row>
    <row r="14" spans="1:10" ht="21" customHeight="1" x14ac:dyDescent="0.5">
      <c r="A14" s="2"/>
      <c r="B14" s="11" t="s">
        <v>142</v>
      </c>
      <c r="C14" s="88">
        <v>-22945.565238899999</v>
      </c>
      <c r="D14" s="88">
        <v>-388100.6378117</v>
      </c>
      <c r="E14" s="88">
        <v>365155.07257279998</v>
      </c>
      <c r="F14" s="123">
        <v>-94.087728026349495</v>
      </c>
      <c r="G14" s="5"/>
      <c r="H14" s="5"/>
      <c r="I14" s="5"/>
      <c r="J14" s="5"/>
    </row>
    <row r="15" spans="1:10" ht="21" customHeight="1" x14ac:dyDescent="0.5">
      <c r="A15" s="2"/>
      <c r="B15" s="37" t="s">
        <v>95</v>
      </c>
      <c r="C15" s="38">
        <v>2145036.8283003001</v>
      </c>
      <c r="D15" s="38">
        <v>1417195.5037209</v>
      </c>
      <c r="E15" s="38">
        <v>727841.32457940001</v>
      </c>
      <c r="F15" s="39">
        <v>51.357862953165267</v>
      </c>
      <c r="G15" s="5"/>
      <c r="H15" s="5"/>
      <c r="I15" s="5"/>
      <c r="J15" s="5"/>
    </row>
    <row r="16" spans="1:10" ht="21" customHeight="1" x14ac:dyDescent="0.5">
      <c r="A16" s="2"/>
      <c r="B16" s="11" t="s">
        <v>143</v>
      </c>
      <c r="C16" s="88">
        <v>-979232.22880689998</v>
      </c>
      <c r="D16" s="88">
        <v>-350441.33388689999</v>
      </c>
      <c r="E16" s="88">
        <v>-628790.89491999999</v>
      </c>
      <c r="F16" s="123">
        <v>179.42829059169529</v>
      </c>
      <c r="G16" s="5"/>
      <c r="H16" s="5"/>
      <c r="I16" s="5"/>
      <c r="J16" s="5"/>
    </row>
    <row r="17" spans="1:10" ht="21" customHeight="1" x14ac:dyDescent="0.5">
      <c r="A17" s="2"/>
      <c r="B17" s="11" t="s">
        <v>144</v>
      </c>
      <c r="C17" s="88">
        <v>-56033.255690099999</v>
      </c>
      <c r="D17" s="88">
        <v>-47460.043678000002</v>
      </c>
      <c r="E17" s="88">
        <v>-8573.2120120999971</v>
      </c>
      <c r="F17" s="123">
        <v>18.064062625534604</v>
      </c>
      <c r="G17" s="5"/>
      <c r="H17" s="5"/>
      <c r="I17" s="5"/>
      <c r="J17" s="5"/>
    </row>
    <row r="18" spans="1:10" ht="21" customHeight="1" x14ac:dyDescent="0.5">
      <c r="A18" s="2"/>
      <c r="B18" s="37" t="s">
        <v>96</v>
      </c>
      <c r="C18" s="38">
        <v>1109771.3438033001</v>
      </c>
      <c r="D18" s="38">
        <v>1019294.126156</v>
      </c>
      <c r="E18" s="38">
        <v>90477.217647300102</v>
      </c>
      <c r="F18" s="39">
        <v>8.8764582592574293</v>
      </c>
      <c r="G18" s="5"/>
      <c r="H18" s="5"/>
      <c r="I18" s="5"/>
      <c r="J18" s="5"/>
    </row>
    <row r="19" spans="1:10" ht="21" customHeight="1" x14ac:dyDescent="0.5">
      <c r="A19" s="2"/>
      <c r="B19" s="11" t="s">
        <v>145</v>
      </c>
      <c r="C19" s="88">
        <v>-369302.72336910001</v>
      </c>
      <c r="D19" s="88">
        <v>-198205.1493974</v>
      </c>
      <c r="E19" s="88">
        <v>-171097.57397170001</v>
      </c>
      <c r="F19" s="123">
        <v>86.323475697722913</v>
      </c>
      <c r="G19" s="5"/>
      <c r="H19" s="5"/>
      <c r="I19" s="5"/>
      <c r="J19" s="5"/>
    </row>
    <row r="20" spans="1:10" ht="21" customHeight="1" x14ac:dyDescent="0.5">
      <c r="A20" s="2"/>
      <c r="B20" s="37" t="s">
        <v>146</v>
      </c>
      <c r="C20" s="38">
        <v>740468.62043420004</v>
      </c>
      <c r="D20" s="38">
        <v>821088.97675859998</v>
      </c>
      <c r="E20" s="38">
        <v>-80620.356324399938</v>
      </c>
      <c r="F20" s="39">
        <v>-9.8187113219645994</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740468.62043420004</v>
      </c>
      <c r="D22" s="38">
        <v>821088.97675859998</v>
      </c>
      <c r="E22" s="38">
        <v>-80620.356324399938</v>
      </c>
      <c r="F22" s="39">
        <v>-9.8187113219645994</v>
      </c>
      <c r="G22" s="5"/>
      <c r="H22" s="5"/>
      <c r="I22" s="5"/>
      <c r="J22" s="5"/>
    </row>
    <row r="23" spans="1:10" ht="21" customHeight="1" thickBot="1" x14ac:dyDescent="0.55000000000000004">
      <c r="A23" s="2"/>
      <c r="B23" s="11" t="s">
        <v>149</v>
      </c>
      <c r="C23" s="88">
        <v>-1314.2735585</v>
      </c>
      <c r="D23" s="88">
        <v>-1576.5957856</v>
      </c>
      <c r="E23" s="88">
        <v>262.32222709999996</v>
      </c>
      <c r="F23" s="123">
        <v>-16.638521395017481</v>
      </c>
      <c r="G23" s="5"/>
      <c r="H23" s="5"/>
      <c r="I23" s="5"/>
      <c r="J23" s="5"/>
    </row>
    <row r="24" spans="1:10" ht="21" customHeight="1" thickBot="1" x14ac:dyDescent="0.55000000000000004">
      <c r="A24" s="2"/>
      <c r="B24" s="40" t="s">
        <v>105</v>
      </c>
      <c r="C24" s="41">
        <v>739154.34687570005</v>
      </c>
      <c r="D24" s="41">
        <v>819512.38097299996</v>
      </c>
      <c r="E24" s="41">
        <v>-80358.034097299911</v>
      </c>
      <c r="F24" s="42">
        <v>-9.8055912226599329</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14"/>
      <c r="C27" s="124"/>
      <c r="D27" s="124"/>
      <c r="E27" s="124"/>
      <c r="F27" s="12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13705747.6398475</v>
      </c>
      <c r="D32" s="12">
        <v>9469838.2223253995</v>
      </c>
      <c r="E32" s="12">
        <v>4235909.4175221007</v>
      </c>
      <c r="F32" s="13">
        <v>44.730536235939383</v>
      </c>
      <c r="G32" s="5"/>
      <c r="H32" s="5"/>
      <c r="I32" s="5"/>
      <c r="J32" s="5"/>
    </row>
    <row r="33" spans="1:10" ht="21" customHeight="1" x14ac:dyDescent="0.5">
      <c r="A33" s="2"/>
      <c r="B33" s="8" t="s">
        <v>343</v>
      </c>
      <c r="C33" s="12">
        <v>6354587.8475548998</v>
      </c>
      <c r="D33" s="12">
        <v>6039735.6015493004</v>
      </c>
      <c r="E33" s="12">
        <v>314852.24600559939</v>
      </c>
      <c r="F33" s="13">
        <v>5.2130137273696908</v>
      </c>
      <c r="G33" s="5"/>
      <c r="H33" s="5"/>
      <c r="I33" s="5"/>
      <c r="J33" s="5"/>
    </row>
    <row r="34" spans="1:10" ht="21" customHeight="1" x14ac:dyDescent="0.5">
      <c r="A34" s="2"/>
      <c r="B34" s="8" t="s">
        <v>344</v>
      </c>
      <c r="C34" s="12">
        <v>3805084.4238828002</v>
      </c>
      <c r="D34" s="12">
        <v>3270947.5155410999</v>
      </c>
      <c r="E34" s="12">
        <v>534136.90834170021</v>
      </c>
      <c r="F34" s="13">
        <v>16.329730324435978</v>
      </c>
      <c r="G34" s="5"/>
      <c r="H34" s="5"/>
      <c r="I34" s="5"/>
      <c r="J34" s="5"/>
    </row>
    <row r="35" spans="1:10" ht="21" customHeight="1" x14ac:dyDescent="0.5">
      <c r="A35" s="2"/>
      <c r="B35" s="8" t="s">
        <v>345</v>
      </c>
      <c r="C35" s="12">
        <v>27470.685834600001</v>
      </c>
      <c r="D35" s="12">
        <v>27749.6509529</v>
      </c>
      <c r="E35" s="12">
        <v>-278.96511829999872</v>
      </c>
      <c r="F35" s="13">
        <v>-1.005292350428088</v>
      </c>
      <c r="G35" s="5"/>
      <c r="H35" s="5"/>
      <c r="I35" s="5"/>
      <c r="J35" s="5"/>
    </row>
    <row r="36" spans="1:10" ht="21" customHeight="1" thickBot="1" x14ac:dyDescent="0.55000000000000004">
      <c r="A36" s="2"/>
      <c r="B36" s="8" t="s">
        <v>346</v>
      </c>
      <c r="C36" s="12">
        <v>1838957.3261237</v>
      </c>
      <c r="D36" s="12">
        <v>1205740.2682513001</v>
      </c>
      <c r="E36" s="12">
        <v>633217.05787239992</v>
      </c>
      <c r="F36" s="13">
        <v>52.516870717999858</v>
      </c>
      <c r="G36" s="5"/>
      <c r="H36" s="5"/>
      <c r="I36" s="5"/>
      <c r="J36" s="5"/>
    </row>
    <row r="37" spans="1:10" ht="21" customHeight="1" thickBot="1" x14ac:dyDescent="0.55000000000000004">
      <c r="A37" s="2"/>
      <c r="B37" s="40" t="s">
        <v>86</v>
      </c>
      <c r="C37" s="41">
        <v>25731847.9232435</v>
      </c>
      <c r="D37" s="41">
        <v>20014011.258620001</v>
      </c>
      <c r="E37" s="41">
        <v>5717836.6646234989</v>
      </c>
      <c r="F37" s="42">
        <v>28.569168822470989</v>
      </c>
      <c r="G37" s="5"/>
      <c r="H37" s="5"/>
      <c r="I37" s="5"/>
      <c r="J37" s="5"/>
    </row>
    <row r="38" spans="1:10" ht="21" customHeight="1" x14ac:dyDescent="0.5">
      <c r="A38" s="2"/>
      <c r="B38" s="8" t="s">
        <v>88</v>
      </c>
      <c r="C38" s="12">
        <v>16994534.520427901</v>
      </c>
      <c r="D38" s="12">
        <v>13917178.153312</v>
      </c>
      <c r="E38" s="12">
        <v>3077356.3671159018</v>
      </c>
      <c r="F38" s="13">
        <v>22.111927671081475</v>
      </c>
      <c r="G38" s="5"/>
      <c r="H38" s="5"/>
      <c r="I38" s="5"/>
      <c r="J38" s="5"/>
    </row>
    <row r="39" spans="1:10" ht="21" customHeight="1" x14ac:dyDescent="0.5">
      <c r="A39" s="2"/>
      <c r="B39" s="8" t="s">
        <v>347</v>
      </c>
      <c r="C39" s="12">
        <v>1169207.6074494</v>
      </c>
      <c r="D39" s="12">
        <v>1049443.0517279999</v>
      </c>
      <c r="E39" s="12">
        <v>119764.55572140007</v>
      </c>
      <c r="F39" s="13">
        <v>11.412201502901683</v>
      </c>
      <c r="G39" s="5"/>
      <c r="H39" s="5"/>
      <c r="I39" s="5"/>
      <c r="J39" s="5"/>
    </row>
    <row r="40" spans="1:10" ht="21" customHeight="1" x14ac:dyDescent="0.5">
      <c r="A40" s="2"/>
      <c r="B40" s="8" t="s">
        <v>348</v>
      </c>
      <c r="C40" s="12">
        <v>440016.58447529998</v>
      </c>
      <c r="D40" s="12">
        <v>194465.71424550001</v>
      </c>
      <c r="E40" s="12">
        <v>245550.87022979997</v>
      </c>
      <c r="F40" s="13">
        <v>126.26949237941673</v>
      </c>
      <c r="G40" s="5"/>
      <c r="H40" s="5"/>
      <c r="I40" s="5"/>
      <c r="J40" s="5"/>
    </row>
    <row r="41" spans="1:10" ht="21" customHeight="1" x14ac:dyDescent="0.5">
      <c r="A41" s="2"/>
      <c r="B41" s="8" t="s">
        <v>349</v>
      </c>
      <c r="C41" s="12">
        <v>1809491.9795092</v>
      </c>
      <c r="D41" s="12">
        <v>1193181.1137818</v>
      </c>
      <c r="E41" s="12">
        <v>616310.86572739994</v>
      </c>
      <c r="F41" s="13">
        <v>51.652750668672269</v>
      </c>
      <c r="G41" s="5"/>
      <c r="H41" s="5"/>
      <c r="I41" s="5"/>
      <c r="J41" s="5"/>
    </row>
    <row r="42" spans="1:10" ht="21" customHeight="1" thickBot="1" x14ac:dyDescent="0.55000000000000004">
      <c r="A42" s="2"/>
      <c r="B42" s="8" t="s">
        <v>350</v>
      </c>
      <c r="C42" s="12">
        <v>933166.23545090004</v>
      </c>
      <c r="D42" s="12">
        <v>586706.58243489999</v>
      </c>
      <c r="E42" s="12">
        <v>346459.65301600005</v>
      </c>
      <c r="F42" s="13">
        <v>59.051604905837699</v>
      </c>
      <c r="G42" s="5"/>
      <c r="H42" s="5"/>
      <c r="I42" s="5"/>
      <c r="J42" s="5"/>
    </row>
    <row r="43" spans="1:10" ht="21" customHeight="1" thickBot="1" x14ac:dyDescent="0.55000000000000004">
      <c r="A43" s="2"/>
      <c r="B43" s="40" t="s">
        <v>234</v>
      </c>
      <c r="C43" s="41">
        <v>21346416.927312698</v>
      </c>
      <c r="D43" s="41">
        <v>16940974.615502201</v>
      </c>
      <c r="E43" s="41">
        <v>4405442.3118104972</v>
      </c>
      <c r="F43" s="42">
        <v>26.004656826409519</v>
      </c>
      <c r="G43" s="5"/>
      <c r="H43" s="5"/>
      <c r="I43" s="5"/>
      <c r="J43" s="5"/>
    </row>
    <row r="44" spans="1:10" ht="21" customHeight="1" thickBot="1" x14ac:dyDescent="0.55000000000000004">
      <c r="A44" s="2"/>
      <c r="B44" s="40" t="s">
        <v>90</v>
      </c>
      <c r="C44" s="41">
        <v>4385430.9959298996</v>
      </c>
      <c r="D44" s="41">
        <v>3073036.6431176001</v>
      </c>
      <c r="E44" s="41">
        <v>1312394.3528122995</v>
      </c>
      <c r="F44" s="42">
        <v>42.706758988753009</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14692881.7490595</v>
      </c>
      <c r="D47" s="12">
        <v>9782603.3448338993</v>
      </c>
      <c r="E47" s="12">
        <v>4910278.4042256009</v>
      </c>
      <c r="F47" s="13">
        <v>50.193984475703729</v>
      </c>
      <c r="G47" s="5"/>
      <c r="H47" s="5"/>
      <c r="I47" s="5"/>
      <c r="J47" s="5"/>
    </row>
    <row r="48" spans="1:10" ht="21" customHeight="1" x14ac:dyDescent="0.5">
      <c r="A48" s="2"/>
      <c r="B48" s="8" t="s">
        <v>14</v>
      </c>
      <c r="C48" s="12">
        <v>27120607.961824901</v>
      </c>
      <c r="D48" s="12">
        <v>21008175.1923973</v>
      </c>
      <c r="E48" s="12">
        <v>6112432.7694276012</v>
      </c>
      <c r="F48" s="13">
        <v>29.095495984056932</v>
      </c>
      <c r="G48" s="5"/>
      <c r="H48" s="5"/>
      <c r="I48" s="5"/>
      <c r="J48" s="5"/>
    </row>
    <row r="49" spans="1:10" ht="21" customHeight="1" x14ac:dyDescent="0.5">
      <c r="A49" s="2"/>
      <c r="B49" s="8" t="s">
        <v>315</v>
      </c>
      <c r="C49" s="12">
        <v>16994534.520427901</v>
      </c>
      <c r="D49" s="12">
        <v>13917178.153312</v>
      </c>
      <c r="E49" s="12">
        <v>3077356.3671159018</v>
      </c>
      <c r="F49" s="13">
        <v>22.111927671081475</v>
      </c>
      <c r="G49" s="5"/>
      <c r="H49" s="5"/>
      <c r="I49" s="5"/>
      <c r="J49" s="5"/>
    </row>
    <row r="50" spans="1:10" ht="21" customHeight="1" thickBot="1" x14ac:dyDescent="0.55000000000000004">
      <c r="A50" s="2"/>
      <c r="B50" s="129" t="s">
        <v>316</v>
      </c>
      <c r="C50" s="130">
        <v>10126073.441397</v>
      </c>
      <c r="D50" s="130">
        <v>7090997.0390852997</v>
      </c>
      <c r="E50" s="130">
        <v>3035076.4023117004</v>
      </c>
      <c r="F50" s="131">
        <v>42.801828650928464</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21" customHeight="1" x14ac:dyDescent="0.5">
      <c r="A56" s="2"/>
      <c r="B56" s="14"/>
      <c r="C56" s="117"/>
      <c r="D56" s="117"/>
      <c r="E56" s="133"/>
      <c r="F56" s="5"/>
      <c r="G56" s="5"/>
      <c r="H56" s="5"/>
      <c r="I56" s="5"/>
      <c r="J56" s="5"/>
    </row>
    <row r="57" spans="1:10" ht="21" customHeight="1" x14ac:dyDescent="0.5">
      <c r="A57" s="2"/>
      <c r="B57" s="2"/>
      <c r="C57" s="15"/>
      <c r="D57" s="15"/>
      <c r="E57" s="15"/>
      <c r="F57" s="117"/>
      <c r="G57" s="5"/>
      <c r="H57" s="5"/>
      <c r="I57" s="5"/>
      <c r="J57" s="5"/>
    </row>
    <row r="58" spans="1:10" ht="21" customHeight="1" x14ac:dyDescent="0.5">
      <c r="A58" s="2"/>
      <c r="B58" s="14"/>
      <c r="C58" s="15"/>
      <c r="D58" s="15"/>
      <c r="E58" s="15"/>
      <c r="F58" s="117"/>
      <c r="G58" s="5"/>
      <c r="H58" s="5"/>
      <c r="I58" s="5"/>
      <c r="J58" s="5"/>
    </row>
    <row r="59" spans="1:10" ht="21" customHeight="1" x14ac:dyDescent="0.5">
      <c r="A59" s="2"/>
      <c r="B59" s="14"/>
      <c r="C59" s="15"/>
      <c r="D59" s="15"/>
      <c r="E59" s="15"/>
      <c r="F59" s="117"/>
      <c r="G59" s="5"/>
      <c r="H59" s="5"/>
      <c r="I59" s="5"/>
      <c r="J59" s="5"/>
    </row>
    <row r="60" spans="1:10" ht="21" customHeight="1" x14ac:dyDescent="0.5">
      <c r="A60" s="2"/>
      <c r="B60" s="14"/>
      <c r="C60" s="15"/>
      <c r="D60" s="15"/>
      <c r="E60" s="15"/>
      <c r="F60" s="117"/>
      <c r="G60" s="5"/>
      <c r="H60" s="5"/>
      <c r="I60" s="5"/>
      <c r="J60" s="5"/>
    </row>
    <row r="61" spans="1:10" ht="21" customHeight="1" x14ac:dyDescent="0.5">
      <c r="A61" s="2"/>
      <c r="B61" s="14"/>
      <c r="C61" s="15"/>
      <c r="D61" s="15"/>
      <c r="E61" s="15"/>
      <c r="F61" s="117"/>
      <c r="G61" s="5"/>
      <c r="H61" s="5"/>
      <c r="I61" s="5"/>
      <c r="J61" s="5"/>
    </row>
    <row r="62" spans="1:10" ht="21" customHeight="1" x14ac:dyDescent="0.5">
      <c r="A62" s="2"/>
      <c r="B62" s="14"/>
      <c r="C62" s="15"/>
      <c r="D62" s="15"/>
      <c r="E62" s="15"/>
      <c r="F62" s="117"/>
      <c r="G62" s="5"/>
      <c r="H62" s="5"/>
      <c r="I62" s="5"/>
      <c r="J62" s="5"/>
    </row>
    <row r="63" spans="1:10" ht="21" customHeight="1" x14ac:dyDescent="0.5">
      <c r="A63" s="2"/>
      <c r="B63" s="8"/>
      <c r="C63" s="15"/>
      <c r="D63" s="15"/>
      <c r="E63" s="15"/>
      <c r="F63" s="117"/>
      <c r="G63" s="5"/>
      <c r="H63" s="5"/>
      <c r="I63" s="5"/>
      <c r="J63" s="5"/>
    </row>
    <row r="64" spans="1:10" ht="40" customHeight="1" x14ac:dyDescent="0.5">
      <c r="A64" s="2"/>
      <c r="B64" s="14"/>
      <c r="C64" s="5"/>
      <c r="D64" s="5"/>
      <c r="E64" s="5"/>
      <c r="F64" s="5"/>
      <c r="G64" s="5"/>
      <c r="H64" s="5"/>
      <c r="I64" s="5"/>
      <c r="J64" s="5"/>
    </row>
    <row r="65" spans="1:10" ht="40" customHeight="1" x14ac:dyDescent="0.5">
      <c r="A65" s="2"/>
      <c r="B65" s="14"/>
      <c r="C65" s="5"/>
      <c r="D65" s="5"/>
      <c r="E65" s="5"/>
      <c r="F65" s="5"/>
      <c r="G65" s="5"/>
      <c r="H65" s="5"/>
      <c r="I65" s="5"/>
      <c r="J65" s="5"/>
    </row>
    <row r="66" spans="1:10" ht="40" customHeight="1" x14ac:dyDescent="0.5">
      <c r="A66" s="2"/>
      <c r="B66" s="14"/>
      <c r="C66" s="5"/>
      <c r="D66" s="5"/>
      <c r="E66" s="5"/>
      <c r="F66" s="5"/>
      <c r="G66" s="5"/>
      <c r="H66" s="5"/>
      <c r="I66" s="5"/>
      <c r="J66" s="5"/>
    </row>
    <row r="67" spans="1:10" ht="40" customHeight="1" x14ac:dyDescent="0.5">
      <c r="A67" s="2"/>
      <c r="B67" s="14"/>
      <c r="C67" s="5"/>
      <c r="D67" s="5"/>
      <c r="E67" s="5"/>
      <c r="F67" s="5"/>
      <c r="G67" s="5"/>
      <c r="H67" s="5"/>
      <c r="I67" s="5"/>
      <c r="J67" s="5"/>
    </row>
    <row r="68" spans="1:10" ht="40" customHeight="1" x14ac:dyDescent="0.5">
      <c r="A68" s="2"/>
      <c r="B68" s="14"/>
      <c r="C68" s="5"/>
      <c r="D68" s="5"/>
      <c r="E68" s="5"/>
      <c r="F68" s="5"/>
      <c r="G68" s="5"/>
      <c r="H68" s="5"/>
      <c r="I68" s="5"/>
      <c r="J68" s="5"/>
    </row>
    <row r="69" spans="1:10" ht="18" customHeight="1" x14ac:dyDescent="0.5">
      <c r="A69" s="2"/>
      <c r="B69" s="8"/>
      <c r="C69" s="15"/>
      <c r="D69" s="15"/>
      <c r="E69" s="15"/>
      <c r="F69" s="117"/>
      <c r="G69" s="5"/>
      <c r="H69" s="5"/>
      <c r="I69" s="5"/>
      <c r="J69" s="5"/>
    </row>
    <row r="70" spans="1:10" ht="18" customHeight="1" x14ac:dyDescent="0.5">
      <c r="A70" s="2"/>
      <c r="B70" s="8"/>
      <c r="C70" s="15"/>
      <c r="D70" s="15"/>
      <c r="E70" s="15"/>
      <c r="F70" s="117"/>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360</v>
      </c>
      <c r="C73" s="5"/>
      <c r="D73" s="5"/>
      <c r="E73" s="5"/>
      <c r="F73" s="5"/>
      <c r="G73" s="5"/>
      <c r="H73" s="5"/>
      <c r="I73" s="5"/>
      <c r="J73" s="5"/>
    </row>
    <row r="74" spans="1:10" ht="21" customHeight="1" x14ac:dyDescent="0.5">
      <c r="A74" s="2"/>
      <c r="B74" s="33" t="s">
        <v>365</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949444.18228269997</v>
      </c>
      <c r="D78" s="88">
        <v>1183149.3971896002</v>
      </c>
      <c r="E78" s="88">
        <v>799603.22153839981</v>
      </c>
      <c r="F78" s="88">
        <v>665291.61523440015</v>
      </c>
      <c r="G78" s="88">
        <v>593186.03782239999</v>
      </c>
      <c r="H78" s="88">
        <v>722371.81985930004</v>
      </c>
      <c r="I78" s="88">
        <v>707821.12979139993</v>
      </c>
      <c r="J78" s="88">
        <v>924320.93693070021</v>
      </c>
    </row>
    <row r="79" spans="1:10" ht="21" customHeight="1" x14ac:dyDescent="0.5">
      <c r="A79" s="2"/>
      <c r="B79" s="11" t="s">
        <v>137</v>
      </c>
      <c r="C79" s="88">
        <v>121574.8302084</v>
      </c>
      <c r="D79" s="88">
        <v>184296.62191189997</v>
      </c>
      <c r="E79" s="88">
        <v>204428.2288935</v>
      </c>
      <c r="F79" s="88">
        <v>232193.27780280006</v>
      </c>
      <c r="G79" s="88">
        <v>246000.45989130001</v>
      </c>
      <c r="H79" s="88">
        <v>299934.34197540005</v>
      </c>
      <c r="I79" s="88">
        <v>389627.08778619999</v>
      </c>
      <c r="J79" s="88">
        <v>409675.90526449995</v>
      </c>
    </row>
    <row r="80" spans="1:10" ht="21" customHeight="1" x14ac:dyDescent="0.5">
      <c r="A80" s="2"/>
      <c r="B80" s="11" t="s">
        <v>138</v>
      </c>
      <c r="C80" s="88">
        <v>69929.401913900001</v>
      </c>
      <c r="D80" s="88">
        <v>70146.234982200011</v>
      </c>
      <c r="E80" s="88">
        <v>66802.858182299999</v>
      </c>
      <c r="F80" s="88">
        <v>75062.061073899968</v>
      </c>
      <c r="G80" s="88">
        <v>54270.260734399999</v>
      </c>
      <c r="H80" s="88">
        <v>115916.33283360001</v>
      </c>
      <c r="I80" s="88">
        <v>114215.21229449997</v>
      </c>
      <c r="J80" s="88">
        <v>106346.64388680004</v>
      </c>
    </row>
    <row r="81" spans="1:10" ht="21" customHeight="1" x14ac:dyDescent="0.5">
      <c r="A81" s="2"/>
      <c r="B81" s="11" t="s">
        <v>139</v>
      </c>
      <c r="C81" s="88">
        <v>-626625.09035129996</v>
      </c>
      <c r="D81" s="88">
        <v>-422984.58150219999</v>
      </c>
      <c r="E81" s="88">
        <v>-269246.1999297</v>
      </c>
      <c r="F81" s="88">
        <v>-237668.76327109989</v>
      </c>
      <c r="G81" s="88">
        <v>-174598.417445</v>
      </c>
      <c r="H81" s="88">
        <v>-252937.34940609997</v>
      </c>
      <c r="I81" s="88">
        <v>-153141.5034928</v>
      </c>
      <c r="J81" s="88">
        <v>-289554.54328850005</v>
      </c>
    </row>
    <row r="82" spans="1:10" ht="21" customHeight="1" x14ac:dyDescent="0.5">
      <c r="A82" s="2"/>
      <c r="B82" s="37" t="s">
        <v>94</v>
      </c>
      <c r="C82" s="38">
        <v>514323.32405370002</v>
      </c>
      <c r="D82" s="38">
        <v>1014607.6725814999</v>
      </c>
      <c r="E82" s="38">
        <v>801588.10868450021</v>
      </c>
      <c r="F82" s="38">
        <v>734878.19083999982</v>
      </c>
      <c r="G82" s="38">
        <v>718858.34100310004</v>
      </c>
      <c r="H82" s="38">
        <v>885285.14526220004</v>
      </c>
      <c r="I82" s="38">
        <v>1058521.9263793</v>
      </c>
      <c r="J82" s="38">
        <v>1150788.9427935001</v>
      </c>
    </row>
    <row r="83" spans="1:10" ht="21" customHeight="1" x14ac:dyDescent="0.5">
      <c r="A83" s="2"/>
      <c r="B83" s="11" t="s">
        <v>141</v>
      </c>
      <c r="C83" s="88">
        <v>-264500.74866679998</v>
      </c>
      <c r="D83" s="88">
        <v>-356735.28404180007</v>
      </c>
      <c r="E83" s="88">
        <v>-360405.13171589992</v>
      </c>
      <c r="F83" s="88">
        <v>-278459.9902025999</v>
      </c>
      <c r="G83" s="88">
        <v>-318131.39080379996</v>
      </c>
      <c r="H83" s="88">
        <v>-379736.7110751</v>
      </c>
      <c r="I83" s="88">
        <v>-440338.7793255999</v>
      </c>
      <c r="J83" s="88">
        <v>-507265.08069440001</v>
      </c>
    </row>
    <row r="84" spans="1:10" ht="21" customHeight="1" x14ac:dyDescent="0.5">
      <c r="A84" s="2"/>
      <c r="B84" s="11" t="s">
        <v>142</v>
      </c>
      <c r="C84" s="88">
        <v>-91204.655739099995</v>
      </c>
      <c r="D84" s="88">
        <v>-181100.54551159998</v>
      </c>
      <c r="E84" s="88">
        <v>-56392.46140010003</v>
      </c>
      <c r="F84" s="88">
        <v>-59402.97516089998</v>
      </c>
      <c r="G84" s="88">
        <v>-10373.9198738</v>
      </c>
      <c r="H84" s="88">
        <v>-20860.160899100003</v>
      </c>
      <c r="I84" s="88">
        <v>-13646.140162299998</v>
      </c>
      <c r="J84" s="88">
        <v>21934.6556963</v>
      </c>
    </row>
    <row r="85" spans="1:10" ht="21" customHeight="1" x14ac:dyDescent="0.5">
      <c r="A85" s="2"/>
      <c r="B85" s="37" t="s">
        <v>95</v>
      </c>
      <c r="C85" s="38">
        <v>158617.91964780001</v>
      </c>
      <c r="D85" s="38">
        <v>476771.84302809997</v>
      </c>
      <c r="E85" s="38">
        <v>384790.51556850004</v>
      </c>
      <c r="F85" s="38">
        <v>397015.2254765</v>
      </c>
      <c r="G85" s="38">
        <v>390353.0303255</v>
      </c>
      <c r="H85" s="38">
        <v>484688.27328799997</v>
      </c>
      <c r="I85" s="38">
        <v>604537.00689140009</v>
      </c>
      <c r="J85" s="38">
        <v>665458.5177954</v>
      </c>
    </row>
    <row r="86" spans="1:10" ht="21" customHeight="1" x14ac:dyDescent="0.5">
      <c r="A86" s="2"/>
      <c r="B86" s="11" t="s">
        <v>143</v>
      </c>
      <c r="C86" s="88">
        <v>-32243.494048600001</v>
      </c>
      <c r="D86" s="88">
        <v>-66078.523902600005</v>
      </c>
      <c r="E86" s="88">
        <v>-109904.6423626</v>
      </c>
      <c r="F86" s="88">
        <v>-142214.67357309998</v>
      </c>
      <c r="G86" s="88">
        <v>-107970.166765</v>
      </c>
      <c r="H86" s="88">
        <v>-184880.3843145</v>
      </c>
      <c r="I86" s="88">
        <v>-321073.32461430004</v>
      </c>
      <c r="J86" s="88">
        <v>-365308.35311309993</v>
      </c>
    </row>
    <row r="87" spans="1:10" ht="21" customHeight="1" x14ac:dyDescent="0.5">
      <c r="A87" s="2"/>
      <c r="B87" s="11" t="s">
        <v>144</v>
      </c>
      <c r="C87" s="88">
        <v>-29875.6461499</v>
      </c>
      <c r="D87" s="88">
        <v>-9472.0800012000036</v>
      </c>
      <c r="E87" s="88">
        <v>-4307.9524057999952</v>
      </c>
      <c r="F87" s="88">
        <v>-3804.3651211000033</v>
      </c>
      <c r="G87" s="88">
        <v>-927.61766999999998</v>
      </c>
      <c r="H87" s="88">
        <v>-31250.681309700001</v>
      </c>
      <c r="I87" s="88">
        <v>-16677.734430399996</v>
      </c>
      <c r="J87" s="88">
        <v>-7177.2222800000018</v>
      </c>
    </row>
    <row r="88" spans="1:10" ht="21" customHeight="1" x14ac:dyDescent="0.5">
      <c r="A88" s="2"/>
      <c r="B88" s="37" t="s">
        <v>96</v>
      </c>
      <c r="C88" s="38">
        <v>96498.779449299996</v>
      </c>
      <c r="D88" s="38">
        <v>401221.23912429996</v>
      </c>
      <c r="E88" s="38">
        <v>270577.92080009996</v>
      </c>
      <c r="F88" s="38">
        <v>250996.18678230001</v>
      </c>
      <c r="G88" s="38">
        <v>281455.24589050002</v>
      </c>
      <c r="H88" s="38">
        <v>268557.20766379999</v>
      </c>
      <c r="I88" s="38">
        <v>266785.94784669997</v>
      </c>
      <c r="J88" s="38">
        <v>292972.94240230008</v>
      </c>
    </row>
    <row r="89" spans="1:10" ht="21" customHeight="1" x14ac:dyDescent="0.5">
      <c r="A89" s="2"/>
      <c r="B89" s="11" t="s">
        <v>145</v>
      </c>
      <c r="C89" s="88">
        <v>-2324.5763901999999</v>
      </c>
      <c r="D89" s="88">
        <v>-95913.343880100001</v>
      </c>
      <c r="E89" s="88">
        <v>-51520.971730399993</v>
      </c>
      <c r="F89" s="88">
        <v>-48446.257396700006</v>
      </c>
      <c r="G89" s="88">
        <v>-97764.923649200005</v>
      </c>
      <c r="H89" s="88">
        <v>-84287.143137300009</v>
      </c>
      <c r="I89" s="88">
        <v>-73263.062430899998</v>
      </c>
      <c r="J89" s="88">
        <v>-113987.5941517</v>
      </c>
    </row>
    <row r="90" spans="1:10" ht="21" customHeight="1" x14ac:dyDescent="0.5">
      <c r="A90" s="2"/>
      <c r="B90" s="37" t="s">
        <v>146</v>
      </c>
      <c r="C90" s="38">
        <v>94174.203059099993</v>
      </c>
      <c r="D90" s="38">
        <v>305307.89524420002</v>
      </c>
      <c r="E90" s="38">
        <v>219056.94906969997</v>
      </c>
      <c r="F90" s="38">
        <v>202549.92938560003</v>
      </c>
      <c r="G90" s="38">
        <v>183690.32224129999</v>
      </c>
      <c r="H90" s="38">
        <v>184270.06452650003</v>
      </c>
      <c r="I90" s="38">
        <v>193522.88541579997</v>
      </c>
      <c r="J90" s="38">
        <v>178985.34825060004</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94174.203059099993</v>
      </c>
      <c r="D92" s="38">
        <v>305307.89524420002</v>
      </c>
      <c r="E92" s="38">
        <v>219056.94906969997</v>
      </c>
      <c r="F92" s="38">
        <v>202549.92938560003</v>
      </c>
      <c r="G92" s="38">
        <v>183690.32224129999</v>
      </c>
      <c r="H92" s="38">
        <v>184270.06452650003</v>
      </c>
      <c r="I92" s="38">
        <v>193522.88541579997</v>
      </c>
      <c r="J92" s="38">
        <v>178985.34825060004</v>
      </c>
    </row>
    <row r="93" spans="1:10" ht="21" customHeight="1" thickBot="1" x14ac:dyDescent="0.55000000000000004">
      <c r="A93" s="2"/>
      <c r="B93" s="11" t="s">
        <v>149</v>
      </c>
      <c r="C93" s="88">
        <v>-237.31685820000001</v>
      </c>
      <c r="D93" s="88">
        <v>-642.91488929999991</v>
      </c>
      <c r="E93" s="88">
        <v>-375.11308209999993</v>
      </c>
      <c r="F93" s="88">
        <v>-321.25095600000009</v>
      </c>
      <c r="G93" s="88">
        <v>-332.79164600000001</v>
      </c>
      <c r="H93" s="88">
        <v>-343.37940619999995</v>
      </c>
      <c r="I93" s="88">
        <v>-271.73269880000009</v>
      </c>
      <c r="J93" s="88">
        <v>-366.36980749999998</v>
      </c>
    </row>
    <row r="94" spans="1:10" ht="21" customHeight="1" thickBot="1" x14ac:dyDescent="0.55000000000000004">
      <c r="A94" s="2"/>
      <c r="B94" s="40" t="s">
        <v>105</v>
      </c>
      <c r="C94" s="41">
        <v>93936.8862009</v>
      </c>
      <c r="D94" s="41">
        <v>304664.98035490001</v>
      </c>
      <c r="E94" s="41">
        <v>218681.83598759997</v>
      </c>
      <c r="F94" s="41">
        <v>202228.67842959997</v>
      </c>
      <c r="G94" s="41">
        <v>183357.53059529999</v>
      </c>
      <c r="H94" s="41">
        <v>183926.68512030001</v>
      </c>
      <c r="I94" s="41">
        <v>193251.15271700005</v>
      </c>
      <c r="J94" s="41">
        <v>178618.9784431</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5"/>
      <c r="C97" s="138"/>
      <c r="D97" s="138"/>
      <c r="E97" s="138"/>
      <c r="F97" s="138"/>
      <c r="G97" s="138"/>
      <c r="H97" s="138"/>
      <c r="I97" s="138"/>
      <c r="J97" s="138"/>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4841374.9715088997</v>
      </c>
      <c r="D102" s="12">
        <v>7878513.4507771004</v>
      </c>
      <c r="E102" s="12">
        <v>8734356.6872502994</v>
      </c>
      <c r="F102" s="12">
        <v>9469838.2223253995</v>
      </c>
      <c r="G102" s="12">
        <v>11934236.834047001</v>
      </c>
      <c r="H102" s="12">
        <v>12060531.9873247</v>
      </c>
      <c r="I102" s="12">
        <v>14400265.009779099</v>
      </c>
      <c r="J102" s="12">
        <v>13705747.6398475</v>
      </c>
    </row>
    <row r="103" spans="1:10" ht="21" customHeight="1" x14ac:dyDescent="0.5">
      <c r="A103" s="2"/>
      <c r="B103" s="8" t="s">
        <v>343</v>
      </c>
      <c r="C103" s="12">
        <v>3545667.4486282999</v>
      </c>
      <c r="D103" s="12">
        <v>3412297.1541328998</v>
      </c>
      <c r="E103" s="12">
        <v>7726982.62543</v>
      </c>
      <c r="F103" s="12">
        <v>6039735.6015493004</v>
      </c>
      <c r="G103" s="12">
        <v>5466771.6041056002</v>
      </c>
      <c r="H103" s="12">
        <v>5730706.4748197999</v>
      </c>
      <c r="I103" s="12">
        <v>5670223.257793</v>
      </c>
      <c r="J103" s="12">
        <v>6354587.8475548998</v>
      </c>
    </row>
    <row r="104" spans="1:10" ht="21" customHeight="1" x14ac:dyDescent="0.5">
      <c r="A104" s="2"/>
      <c r="B104" s="8" t="s">
        <v>344</v>
      </c>
      <c r="C104" s="12">
        <v>1624137.4324622999</v>
      </c>
      <c r="D104" s="12">
        <v>2760035.9700187999</v>
      </c>
      <c r="E104" s="12">
        <v>2859113.8956197998</v>
      </c>
      <c r="F104" s="12">
        <v>3270947.5155410999</v>
      </c>
      <c r="G104" s="12">
        <v>4015407.1587307001</v>
      </c>
      <c r="H104" s="12">
        <v>3952463.1390688</v>
      </c>
      <c r="I104" s="12">
        <v>3844806.2889437</v>
      </c>
      <c r="J104" s="12">
        <v>3805084.4238828002</v>
      </c>
    </row>
    <row r="105" spans="1:10" ht="21" customHeight="1" x14ac:dyDescent="0.5">
      <c r="A105" s="2"/>
      <c r="B105" s="8" t="s">
        <v>345</v>
      </c>
      <c r="C105" s="12">
        <v>45143.657253400001</v>
      </c>
      <c r="D105" s="12">
        <v>81491.331785100003</v>
      </c>
      <c r="E105" s="12">
        <v>108217.5709927</v>
      </c>
      <c r="F105" s="12">
        <v>27749.6509529</v>
      </c>
      <c r="G105" s="12">
        <v>122433.45175570001</v>
      </c>
      <c r="H105" s="12">
        <v>94679.672877599995</v>
      </c>
      <c r="I105" s="12">
        <v>115080.9920398</v>
      </c>
      <c r="J105" s="12">
        <v>27470.685834600001</v>
      </c>
    </row>
    <row r="106" spans="1:10" ht="21" customHeight="1" thickBot="1" x14ac:dyDescent="0.55000000000000004">
      <c r="A106" s="2"/>
      <c r="B106" s="8" t="s">
        <v>346</v>
      </c>
      <c r="C106" s="12">
        <v>1037841.8721051</v>
      </c>
      <c r="D106" s="12">
        <v>1005082.7372853</v>
      </c>
      <c r="E106" s="12">
        <v>1026628.4403958</v>
      </c>
      <c r="F106" s="12">
        <v>1205740.2682513001</v>
      </c>
      <c r="G106" s="12">
        <v>1246627.9351015999</v>
      </c>
      <c r="H106" s="12">
        <v>1348447.1675644999</v>
      </c>
      <c r="I106" s="12">
        <v>1588486.6001998</v>
      </c>
      <c r="J106" s="12">
        <v>1838957.3261237</v>
      </c>
    </row>
    <row r="107" spans="1:10" ht="21" customHeight="1" thickBot="1" x14ac:dyDescent="0.55000000000000004">
      <c r="A107" s="2"/>
      <c r="B107" s="40" t="s">
        <v>86</v>
      </c>
      <c r="C107" s="41">
        <v>11094165.381958</v>
      </c>
      <c r="D107" s="41">
        <v>15137420.6439992</v>
      </c>
      <c r="E107" s="41">
        <v>20455299.219688602</v>
      </c>
      <c r="F107" s="41">
        <v>20014011.258620001</v>
      </c>
      <c r="G107" s="41">
        <v>22785476.983740602</v>
      </c>
      <c r="H107" s="41">
        <v>23186828.441655401</v>
      </c>
      <c r="I107" s="41">
        <v>25618862.148755401</v>
      </c>
      <c r="J107" s="41">
        <v>25731847.9232435</v>
      </c>
    </row>
    <row r="108" spans="1:10" ht="21" customHeight="1" x14ac:dyDescent="0.5">
      <c r="A108" s="2"/>
      <c r="B108" s="8" t="s">
        <v>88</v>
      </c>
      <c r="C108" s="12">
        <v>5876035.2470512995</v>
      </c>
      <c r="D108" s="12">
        <v>8323967.1783883004</v>
      </c>
      <c r="E108" s="12">
        <v>14306029.866325799</v>
      </c>
      <c r="F108" s="12">
        <v>13917178.153312</v>
      </c>
      <c r="G108" s="12">
        <v>15657855.309718199</v>
      </c>
      <c r="H108" s="12">
        <v>16080220.1842744</v>
      </c>
      <c r="I108" s="12">
        <v>16403963.802099099</v>
      </c>
      <c r="J108" s="12">
        <v>16994534.520427901</v>
      </c>
    </row>
    <row r="109" spans="1:10" ht="21" customHeight="1" x14ac:dyDescent="0.5">
      <c r="A109" s="2"/>
      <c r="B109" s="8" t="s">
        <v>347</v>
      </c>
      <c r="C109" s="12">
        <v>1543000.97808</v>
      </c>
      <c r="D109" s="12">
        <v>2382745.9699260001</v>
      </c>
      <c r="E109" s="12">
        <v>1522923.4602648001</v>
      </c>
      <c r="F109" s="12">
        <v>1049443.0517279999</v>
      </c>
      <c r="G109" s="12">
        <v>1201565.0407734001</v>
      </c>
      <c r="H109" s="12">
        <v>833052.33043840004</v>
      </c>
      <c r="I109" s="12">
        <v>2118556.8495673998</v>
      </c>
      <c r="J109" s="12">
        <v>1169207.6074494</v>
      </c>
    </row>
    <row r="110" spans="1:10" ht="21" customHeight="1" x14ac:dyDescent="0.5">
      <c r="A110" s="2"/>
      <c r="B110" s="8" t="s">
        <v>348</v>
      </c>
      <c r="C110" s="12">
        <v>174795.21813550001</v>
      </c>
      <c r="D110" s="12">
        <v>270223.30717119999</v>
      </c>
      <c r="E110" s="12">
        <v>234137.27723149999</v>
      </c>
      <c r="F110" s="12">
        <v>194465.71424550001</v>
      </c>
      <c r="G110" s="12">
        <v>345445.92945240001</v>
      </c>
      <c r="H110" s="12">
        <v>418613.13095339999</v>
      </c>
      <c r="I110" s="12">
        <v>450199.01607140002</v>
      </c>
      <c r="J110" s="12">
        <v>440016.58447529998</v>
      </c>
    </row>
    <row r="111" spans="1:10" ht="21" customHeight="1" x14ac:dyDescent="0.5">
      <c r="A111" s="2"/>
      <c r="B111" s="8" t="s">
        <v>349</v>
      </c>
      <c r="C111" s="12">
        <v>774940.68232150003</v>
      </c>
      <c r="D111" s="12">
        <v>1379577.3074077</v>
      </c>
      <c r="E111" s="12">
        <v>1144092.6834120001</v>
      </c>
      <c r="F111" s="12">
        <v>1193181.1137818</v>
      </c>
      <c r="G111" s="12">
        <v>1435549.5962596999</v>
      </c>
      <c r="H111" s="12">
        <v>1522921.9636988</v>
      </c>
      <c r="I111" s="12">
        <v>1976359.5396087</v>
      </c>
      <c r="J111" s="12">
        <v>1809491.9795092</v>
      </c>
    </row>
    <row r="112" spans="1:10" ht="21" customHeight="1" thickBot="1" x14ac:dyDescent="0.55000000000000004">
      <c r="A112" s="2"/>
      <c r="B112" s="8" t="s">
        <v>350</v>
      </c>
      <c r="C112" s="12">
        <v>536359.13293630001</v>
      </c>
      <c r="D112" s="12">
        <v>427635.7129635</v>
      </c>
      <c r="E112" s="12">
        <v>492984.54531249998</v>
      </c>
      <c r="F112" s="12">
        <v>586706.58243489999</v>
      </c>
      <c r="G112" s="12">
        <v>601194.58314060001</v>
      </c>
      <c r="H112" s="12">
        <v>718871.73148389999</v>
      </c>
      <c r="I112" s="12">
        <v>747769.5622551</v>
      </c>
      <c r="J112" s="12">
        <v>933166.23545090004</v>
      </c>
    </row>
    <row r="113" spans="1:10" ht="21" customHeight="1" thickBot="1" x14ac:dyDescent="0.55000000000000004">
      <c r="A113" s="2"/>
      <c r="B113" s="40" t="s">
        <v>234</v>
      </c>
      <c r="C113" s="41">
        <v>8905131.2585246004</v>
      </c>
      <c r="D113" s="41">
        <v>12784149.475856701</v>
      </c>
      <c r="E113" s="41">
        <v>17700167.832546599</v>
      </c>
      <c r="F113" s="41">
        <v>16940974.615502201</v>
      </c>
      <c r="G113" s="41">
        <v>19241610.459344301</v>
      </c>
      <c r="H113" s="41">
        <v>19573679.3408489</v>
      </c>
      <c r="I113" s="41">
        <v>21696848.769601699</v>
      </c>
      <c r="J113" s="41">
        <v>21346416.927312698</v>
      </c>
    </row>
    <row r="114" spans="1:10" ht="21" customHeight="1" thickBot="1" x14ac:dyDescent="0.55000000000000004">
      <c r="A114" s="2"/>
      <c r="B114" s="40" t="s">
        <v>90</v>
      </c>
      <c r="C114" s="41">
        <v>2189034.1234343001</v>
      </c>
      <c r="D114" s="41">
        <v>2353271.1681412999</v>
      </c>
      <c r="E114" s="41">
        <v>2755131.3871406</v>
      </c>
      <c r="F114" s="41">
        <v>3073036.6431176001</v>
      </c>
      <c r="G114" s="41">
        <v>3543866.5243954998</v>
      </c>
      <c r="H114" s="41">
        <v>3613149.1008067001</v>
      </c>
      <c r="I114" s="41">
        <v>3922013.3791554999</v>
      </c>
      <c r="J114" s="41">
        <v>4385430.9959298996</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4959769.5322709996</v>
      </c>
      <c r="D117" s="12">
        <v>8046332.9929881003</v>
      </c>
      <c r="E117" s="12">
        <v>8979282.9704509992</v>
      </c>
      <c r="F117" s="12">
        <v>9782603.3448338993</v>
      </c>
      <c r="G117" s="12">
        <v>12325363.2264461</v>
      </c>
      <c r="H117" s="12">
        <v>12595237.085279901</v>
      </c>
      <c r="I117" s="12">
        <v>15170518.176067799</v>
      </c>
      <c r="J117" s="12">
        <v>14692881.7490595</v>
      </c>
    </row>
    <row r="118" spans="1:10" ht="21" customHeight="1" x14ac:dyDescent="0.5">
      <c r="A118" s="2"/>
      <c r="B118" s="8" t="s">
        <v>14</v>
      </c>
      <c r="C118" s="12">
        <v>9622601.6478551999</v>
      </c>
      <c r="D118" s="12">
        <v>13004952.540358901</v>
      </c>
      <c r="E118" s="12">
        <v>20009561.1930044</v>
      </c>
      <c r="F118" s="12">
        <v>21008175.1923973</v>
      </c>
      <c r="G118" s="12">
        <v>24255047.9255425</v>
      </c>
      <c r="H118" s="12">
        <v>24886377.089012802</v>
      </c>
      <c r="I118" s="12">
        <v>26087113.426331099</v>
      </c>
      <c r="J118" s="12">
        <v>27120607.961824901</v>
      </c>
    </row>
    <row r="119" spans="1:10" ht="21" customHeight="1" x14ac:dyDescent="0.5">
      <c r="A119" s="2"/>
      <c r="B119" s="8" t="s">
        <v>315</v>
      </c>
      <c r="C119" s="12">
        <v>5876035.2470512995</v>
      </c>
      <c r="D119" s="12">
        <v>8323804.9191984003</v>
      </c>
      <c r="E119" s="12">
        <v>14306029.866325799</v>
      </c>
      <c r="F119" s="12">
        <v>13917178.153312</v>
      </c>
      <c r="G119" s="12">
        <v>15657855.309718199</v>
      </c>
      <c r="H119" s="12">
        <v>16080220.1842744</v>
      </c>
      <c r="I119" s="12">
        <v>16403963.802099099</v>
      </c>
      <c r="J119" s="12">
        <v>16994534.520427901</v>
      </c>
    </row>
    <row r="120" spans="1:10" ht="21" customHeight="1" thickBot="1" x14ac:dyDescent="0.55000000000000004">
      <c r="A120" s="2"/>
      <c r="B120" s="129" t="s">
        <v>316</v>
      </c>
      <c r="C120" s="130">
        <v>3746566.4008038999</v>
      </c>
      <c r="D120" s="130">
        <v>4681147.6211604998</v>
      </c>
      <c r="E120" s="130">
        <v>5703531.3266786002</v>
      </c>
      <c r="F120" s="130">
        <v>7090997.0390852997</v>
      </c>
      <c r="G120" s="130">
        <v>8597192.6158243008</v>
      </c>
      <c r="H120" s="130">
        <v>8806156.9047384001</v>
      </c>
      <c r="I120" s="130">
        <v>9683149.6242319997</v>
      </c>
      <c r="J120" s="130">
        <v>10126073.441397</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4505-F2C6-4FF0-BBC9-BBE6CCCFB3A7}">
  <dimension ref="A1:J12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361</v>
      </c>
      <c r="C3" s="5"/>
      <c r="D3" s="5"/>
      <c r="E3" s="5"/>
      <c r="F3" s="5"/>
      <c r="G3" s="5"/>
      <c r="H3" s="5"/>
      <c r="I3" s="5"/>
      <c r="J3" s="5"/>
    </row>
    <row r="4" spans="1:10" ht="21" customHeight="1" x14ac:dyDescent="0.5">
      <c r="A4" s="2"/>
      <c r="B4" s="33" t="s">
        <v>136</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1080.0269657999961</v>
      </c>
      <c r="D8" s="88">
        <v>831.92436979999854</v>
      </c>
      <c r="E8" s="88">
        <v>248.10259599999756</v>
      </c>
      <c r="F8" s="123">
        <v>29.822734494440098</v>
      </c>
      <c r="G8" s="5"/>
      <c r="H8" s="5"/>
      <c r="I8" s="5"/>
      <c r="J8" s="5"/>
    </row>
    <row r="9" spans="1:10" ht="21" customHeight="1" x14ac:dyDescent="0.5">
      <c r="A9" s="2"/>
      <c r="B9" s="11" t="s">
        <v>137</v>
      </c>
      <c r="C9" s="88">
        <v>908.00030319999837</v>
      </c>
      <c r="D9" s="88">
        <v>722.06350609999981</v>
      </c>
      <c r="E9" s="88">
        <v>185.93679709999856</v>
      </c>
      <c r="F9" s="123">
        <v>25.750753988977785</v>
      </c>
      <c r="G9" s="5"/>
      <c r="H9" s="5"/>
      <c r="I9" s="5"/>
      <c r="J9" s="5"/>
    </row>
    <row r="10" spans="1:10" ht="21" customHeight="1" x14ac:dyDescent="0.5">
      <c r="A10" s="2"/>
      <c r="B10" s="11" t="s">
        <v>138</v>
      </c>
      <c r="C10" s="88">
        <v>295.9828594999999</v>
      </c>
      <c r="D10" s="88">
        <v>325.71380520000014</v>
      </c>
      <c r="E10" s="88">
        <v>-29.730945700000234</v>
      </c>
      <c r="F10" s="123">
        <v>-9.1279353915454546</v>
      </c>
      <c r="G10" s="5"/>
      <c r="H10" s="5"/>
      <c r="I10" s="5"/>
      <c r="J10" s="5"/>
    </row>
    <row r="11" spans="1:10" ht="21" customHeight="1" x14ac:dyDescent="0.5">
      <c r="A11" s="2"/>
      <c r="B11" s="11" t="s">
        <v>139</v>
      </c>
      <c r="C11" s="88">
        <v>25.487193248537356</v>
      </c>
      <c r="D11" s="88">
        <v>8.8599200895996404</v>
      </c>
      <c r="E11" s="88">
        <v>16.627273158937715</v>
      </c>
      <c r="F11" s="123">
        <v>187.66843256809852</v>
      </c>
      <c r="G11" s="5"/>
      <c r="H11" s="5"/>
      <c r="I11" s="5"/>
      <c r="J11" s="5"/>
    </row>
    <row r="12" spans="1:10" ht="21" customHeight="1" x14ac:dyDescent="0.5">
      <c r="A12" s="2"/>
      <c r="B12" s="37" t="s">
        <v>94</v>
      </c>
      <c r="C12" s="38">
        <v>2309.4973217485344</v>
      </c>
      <c r="D12" s="38">
        <v>1888.5616011896004</v>
      </c>
      <c r="E12" s="38">
        <v>420.93572055893401</v>
      </c>
      <c r="F12" s="39">
        <v>22.288694226007113</v>
      </c>
      <c r="G12" s="5"/>
      <c r="H12" s="5"/>
      <c r="I12" s="5"/>
      <c r="J12" s="5"/>
    </row>
    <row r="13" spans="1:10" ht="21" customHeight="1" x14ac:dyDescent="0.5">
      <c r="A13" s="2"/>
      <c r="B13" s="11" t="s">
        <v>141</v>
      </c>
      <c r="C13" s="88">
        <v>-1655.7101724485331</v>
      </c>
      <c r="D13" s="88">
        <v>-1546.5942980896009</v>
      </c>
      <c r="E13" s="88">
        <v>-109.11587435893216</v>
      </c>
      <c r="F13" s="123">
        <v>7.0552357844403879</v>
      </c>
      <c r="G13" s="5"/>
      <c r="H13" s="5"/>
      <c r="I13" s="5"/>
      <c r="J13" s="5"/>
    </row>
    <row r="14" spans="1:10" ht="21" customHeight="1" x14ac:dyDescent="0.5">
      <c r="A14" s="2"/>
      <c r="B14" s="11" t="s">
        <v>142</v>
      </c>
      <c r="C14" s="88">
        <v>-19.947990199999616</v>
      </c>
      <c r="D14" s="88">
        <v>-96.351363500000019</v>
      </c>
      <c r="E14" s="88">
        <v>76.403373300000396</v>
      </c>
      <c r="F14" s="123">
        <v>-79.296618672137811</v>
      </c>
      <c r="G14" s="5"/>
      <c r="H14" s="5"/>
      <c r="I14" s="5"/>
      <c r="J14" s="5"/>
    </row>
    <row r="15" spans="1:10" ht="21" customHeight="1" x14ac:dyDescent="0.5">
      <c r="A15" s="2"/>
      <c r="B15" s="37" t="s">
        <v>95</v>
      </c>
      <c r="C15" s="38">
        <v>633.83915910000201</v>
      </c>
      <c r="D15" s="38">
        <v>245.61593959999959</v>
      </c>
      <c r="E15" s="38">
        <v>388.22321950000241</v>
      </c>
      <c r="F15" s="39">
        <v>158.06108517722728</v>
      </c>
      <c r="G15" s="5"/>
      <c r="H15" s="5"/>
      <c r="I15" s="5"/>
      <c r="J15" s="5"/>
    </row>
    <row r="16" spans="1:10" ht="21" customHeight="1" x14ac:dyDescent="0.5">
      <c r="A16" s="2"/>
      <c r="B16" s="11" t="s">
        <v>143</v>
      </c>
      <c r="C16" s="88">
        <v>-260.09300699999773</v>
      </c>
      <c r="D16" s="88">
        <v>-229.97528870000062</v>
      </c>
      <c r="E16" s="88">
        <v>-30.117718299997108</v>
      </c>
      <c r="F16" s="123">
        <v>13.096067177584992</v>
      </c>
      <c r="G16" s="5"/>
      <c r="H16" s="5"/>
      <c r="I16" s="5"/>
      <c r="J16" s="5"/>
    </row>
    <row r="17" spans="1:10" ht="21" customHeight="1" x14ac:dyDescent="0.5">
      <c r="A17" s="2"/>
      <c r="B17" s="11" t="s">
        <v>144</v>
      </c>
      <c r="C17" s="88">
        <v>-45.421390200000104</v>
      </c>
      <c r="D17" s="88">
        <v>-263.21529510000005</v>
      </c>
      <c r="E17" s="88">
        <v>217.79390489999994</v>
      </c>
      <c r="F17" s="123">
        <v>-82.743635705993555</v>
      </c>
      <c r="G17" s="5"/>
      <c r="H17" s="5"/>
      <c r="I17" s="5"/>
      <c r="J17" s="5"/>
    </row>
    <row r="18" spans="1:10" ht="21" customHeight="1" x14ac:dyDescent="0.5">
      <c r="A18" s="2"/>
      <c r="B18" s="37" t="s">
        <v>96</v>
      </c>
      <c r="C18" s="38">
        <v>328.32476190000102</v>
      </c>
      <c r="D18" s="38">
        <v>-247.57464419999974</v>
      </c>
      <c r="E18" s="38">
        <v>575.89940610000076</v>
      </c>
      <c r="F18" s="39" t="s">
        <v>140</v>
      </c>
      <c r="G18" s="5"/>
      <c r="H18" s="5"/>
      <c r="I18" s="5"/>
      <c r="J18" s="5"/>
    </row>
    <row r="19" spans="1:10" ht="21" customHeight="1" x14ac:dyDescent="0.5">
      <c r="A19" s="2"/>
      <c r="B19" s="11" t="s">
        <v>145</v>
      </c>
      <c r="C19" s="88">
        <v>-28.68110719999973</v>
      </c>
      <c r="D19" s="88">
        <v>-37.065737200000598</v>
      </c>
      <c r="E19" s="88">
        <v>8.3846300000008682</v>
      </c>
      <c r="F19" s="123">
        <v>-22.620971909337158</v>
      </c>
      <c r="G19" s="5"/>
      <c r="H19" s="5"/>
      <c r="I19" s="5"/>
      <c r="J19" s="5"/>
    </row>
    <row r="20" spans="1:10" ht="21" customHeight="1" x14ac:dyDescent="0.5">
      <c r="A20" s="2"/>
      <c r="B20" s="37" t="s">
        <v>146</v>
      </c>
      <c r="C20" s="38">
        <v>299.64365470000234</v>
      </c>
      <c r="D20" s="38">
        <v>-284.64038140000025</v>
      </c>
      <c r="E20" s="38">
        <v>584.2840361000026</v>
      </c>
      <c r="F20" s="39" t="s">
        <v>140</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299.64365470000234</v>
      </c>
      <c r="D22" s="38">
        <v>-284.64038140000025</v>
      </c>
      <c r="E22" s="38">
        <v>584.2840361000026</v>
      </c>
      <c r="F22" s="39" t="s">
        <v>140</v>
      </c>
      <c r="G22" s="5"/>
      <c r="H22" s="5"/>
      <c r="I22" s="5"/>
      <c r="J22" s="5"/>
    </row>
    <row r="23" spans="1:10" ht="21" customHeight="1" thickBot="1" x14ac:dyDescent="0.55000000000000004">
      <c r="A23" s="2"/>
      <c r="B23" s="11" t="s">
        <v>149</v>
      </c>
      <c r="C23" s="88">
        <v>0.52604019999995733</v>
      </c>
      <c r="D23" s="88">
        <v>4.9197296999999587</v>
      </c>
      <c r="E23" s="88">
        <v>-4.3936895000000016</v>
      </c>
      <c r="F23" s="123">
        <v>-89.30753858286235</v>
      </c>
      <c r="G23" s="5"/>
      <c r="H23" s="5"/>
      <c r="I23" s="5"/>
      <c r="J23" s="5"/>
    </row>
    <row r="24" spans="1:10" ht="21" customHeight="1" thickBot="1" x14ac:dyDescent="0.55000000000000004">
      <c r="A24" s="2"/>
      <c r="B24" s="40" t="s">
        <v>105</v>
      </c>
      <c r="C24" s="41">
        <v>300.16969489999894</v>
      </c>
      <c r="D24" s="41">
        <v>-279.72065169999905</v>
      </c>
      <c r="E24" s="41">
        <v>579.890346599998</v>
      </c>
      <c r="F24" s="42" t="s">
        <v>140</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4"/>
      <c r="C26" s="124"/>
      <c r="D26" s="124"/>
      <c r="E26" s="124"/>
      <c r="F26" s="125"/>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25315.185520100054</v>
      </c>
      <c r="D32" s="12">
        <v>24904.895093999996</v>
      </c>
      <c r="E32" s="12">
        <v>410.29042610005854</v>
      </c>
      <c r="F32" s="13">
        <v>1.6474288470257574</v>
      </c>
      <c r="G32" s="5"/>
      <c r="H32" s="5"/>
      <c r="I32" s="5"/>
      <c r="J32" s="5"/>
    </row>
    <row r="33" spans="1:10" ht="21" customHeight="1" x14ac:dyDescent="0.5">
      <c r="A33" s="2"/>
      <c r="B33" s="8" t="s">
        <v>343</v>
      </c>
      <c r="C33" s="12">
        <v>12911.721158599998</v>
      </c>
      <c r="D33" s="12">
        <v>8178.2417206999871</v>
      </c>
      <c r="E33" s="12">
        <v>4733.4794379000105</v>
      </c>
      <c r="F33" s="13">
        <v>57.878937790736579</v>
      </c>
      <c r="G33" s="5"/>
      <c r="H33" s="5"/>
      <c r="I33" s="5"/>
      <c r="J33" s="5"/>
    </row>
    <row r="34" spans="1:10" ht="21" customHeight="1" x14ac:dyDescent="0.5">
      <c r="A34" s="2"/>
      <c r="B34" s="8" t="s">
        <v>344</v>
      </c>
      <c r="C34" s="12">
        <v>4451.5994347999886</v>
      </c>
      <c r="D34" s="12">
        <v>10677.299536700008</v>
      </c>
      <c r="E34" s="12">
        <v>-6225.700101900019</v>
      </c>
      <c r="F34" s="13">
        <v>-58.307815384414816</v>
      </c>
      <c r="G34" s="5"/>
      <c r="H34" s="5"/>
      <c r="I34" s="5"/>
      <c r="J34" s="5"/>
    </row>
    <row r="35" spans="1:10" ht="21" customHeight="1" x14ac:dyDescent="0.5">
      <c r="A35" s="2"/>
      <c r="B35" s="8" t="s">
        <v>345</v>
      </c>
      <c r="C35" s="12">
        <v>2386.9865823999985</v>
      </c>
      <c r="D35" s="12">
        <v>3040.6986415000006</v>
      </c>
      <c r="E35" s="12">
        <v>-653.71205910000208</v>
      </c>
      <c r="F35" s="13">
        <v>-21.498745392852243</v>
      </c>
      <c r="G35" s="5"/>
      <c r="H35" s="5"/>
      <c r="I35" s="5"/>
      <c r="J35" s="5"/>
    </row>
    <row r="36" spans="1:10" ht="21" customHeight="1" thickBot="1" x14ac:dyDescent="0.55000000000000004">
      <c r="A36" s="2"/>
      <c r="B36" s="8" t="s">
        <v>346</v>
      </c>
      <c r="C36" s="12">
        <v>3156.6902664999998</v>
      </c>
      <c r="D36" s="12">
        <v>2930.4758829999973</v>
      </c>
      <c r="E36" s="12">
        <v>226.21438350000244</v>
      </c>
      <c r="F36" s="13">
        <v>7.7193736625609572</v>
      </c>
      <c r="G36" s="5"/>
      <c r="H36" s="5"/>
      <c r="I36" s="5"/>
      <c r="J36" s="5"/>
    </row>
    <row r="37" spans="1:10" ht="21" customHeight="1" thickBot="1" x14ac:dyDescent="0.55000000000000004">
      <c r="A37" s="2"/>
      <c r="B37" s="40" t="s">
        <v>86</v>
      </c>
      <c r="C37" s="41">
        <v>48222.182962400082</v>
      </c>
      <c r="D37" s="41">
        <v>49731.610875899962</v>
      </c>
      <c r="E37" s="41">
        <v>-1509.4279134998797</v>
      </c>
      <c r="F37" s="42">
        <v>-3.0351478404077827</v>
      </c>
      <c r="G37" s="5"/>
      <c r="H37" s="5"/>
      <c r="I37" s="5"/>
      <c r="J37" s="5"/>
    </row>
    <row r="38" spans="1:10" ht="21" customHeight="1" x14ac:dyDescent="0.5">
      <c r="A38" s="2"/>
      <c r="B38" s="8" t="s">
        <v>88</v>
      </c>
      <c r="C38" s="12">
        <v>26913.127678500052</v>
      </c>
      <c r="D38" s="12">
        <v>19955.377068499969</v>
      </c>
      <c r="E38" s="12">
        <v>6957.7506100000828</v>
      </c>
      <c r="F38" s="13">
        <v>34.866545423403977</v>
      </c>
      <c r="G38" s="5"/>
      <c r="H38" s="5"/>
      <c r="I38" s="5"/>
      <c r="J38" s="5"/>
    </row>
    <row r="39" spans="1:10" ht="21" customHeight="1" x14ac:dyDescent="0.5">
      <c r="A39" s="2"/>
      <c r="B39" s="8" t="s">
        <v>347</v>
      </c>
      <c r="C39" s="12">
        <v>8248.6778544999997</v>
      </c>
      <c r="D39" s="12">
        <v>19309.088143900015</v>
      </c>
      <c r="E39" s="12">
        <v>-11060.410289400015</v>
      </c>
      <c r="F39" s="13">
        <v>-57.280852451306139</v>
      </c>
      <c r="G39" s="5"/>
      <c r="H39" s="5"/>
      <c r="I39" s="5"/>
      <c r="J39" s="5"/>
    </row>
    <row r="40" spans="1:10" ht="21" customHeight="1" x14ac:dyDescent="0.5">
      <c r="A40" s="2"/>
      <c r="B40" s="8" t="s">
        <v>348</v>
      </c>
      <c r="C40" s="12">
        <v>4508.457025300002</v>
      </c>
      <c r="D40" s="12">
        <v>898.46600050000609</v>
      </c>
      <c r="E40" s="12">
        <v>3609.991024799996</v>
      </c>
      <c r="F40" s="13">
        <v>401.79495081516683</v>
      </c>
      <c r="G40" s="5"/>
      <c r="H40" s="5"/>
      <c r="I40" s="5"/>
      <c r="J40" s="5"/>
    </row>
    <row r="41" spans="1:10" ht="21" customHeight="1" x14ac:dyDescent="0.5">
      <c r="A41" s="2"/>
      <c r="B41" s="8" t="s">
        <v>349</v>
      </c>
      <c r="C41" s="12">
        <v>2401.523683599994</v>
      </c>
      <c r="D41" s="12">
        <v>2694.4987809999957</v>
      </c>
      <c r="E41" s="12">
        <v>-292.97509740000169</v>
      </c>
      <c r="F41" s="13">
        <v>-10.873083315750149</v>
      </c>
      <c r="G41" s="5"/>
      <c r="H41" s="5"/>
      <c r="I41" s="5"/>
      <c r="J41" s="5"/>
    </row>
    <row r="42" spans="1:10" ht="21" customHeight="1" thickBot="1" x14ac:dyDescent="0.55000000000000004">
      <c r="A42" s="2"/>
      <c r="B42" s="8" t="s">
        <v>350</v>
      </c>
      <c r="C42" s="12">
        <v>1542.7072327999979</v>
      </c>
      <c r="D42" s="12">
        <v>1513.8597579999982</v>
      </c>
      <c r="E42" s="12">
        <v>28.847474799999645</v>
      </c>
      <c r="F42" s="13">
        <v>1.9055579387426771</v>
      </c>
      <c r="G42" s="5"/>
      <c r="H42" s="5"/>
      <c r="I42" s="5"/>
      <c r="J42" s="5"/>
    </row>
    <row r="43" spans="1:10" ht="21" customHeight="1" thickBot="1" x14ac:dyDescent="0.55000000000000004">
      <c r="A43" s="2"/>
      <c r="B43" s="40" t="s">
        <v>234</v>
      </c>
      <c r="C43" s="41">
        <v>43614.493474699993</v>
      </c>
      <c r="D43" s="41">
        <v>44371.289751900171</v>
      </c>
      <c r="E43" s="41">
        <v>-756.79627720017743</v>
      </c>
      <c r="F43" s="42">
        <v>-1.7055990065462727</v>
      </c>
      <c r="G43" s="5"/>
      <c r="H43" s="5"/>
      <c r="I43" s="5"/>
      <c r="J43" s="5"/>
    </row>
    <row r="44" spans="1:10" ht="21" customHeight="1" thickBot="1" x14ac:dyDescent="0.55000000000000004">
      <c r="A44" s="2"/>
      <c r="B44" s="40" t="s">
        <v>90</v>
      </c>
      <c r="C44" s="41">
        <v>4607.6894874000045</v>
      </c>
      <c r="D44" s="41">
        <v>5360.321122299998</v>
      </c>
      <c r="E44" s="41">
        <v>-752.63163489999351</v>
      </c>
      <c r="F44" s="42">
        <v>-14.040793783210054</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25795.65765089999</v>
      </c>
      <c r="D47" s="12">
        <v>25285.05354980001</v>
      </c>
      <c r="E47" s="12">
        <v>510.60410109997974</v>
      </c>
      <c r="F47" s="13">
        <v>2.0193910212383881</v>
      </c>
      <c r="G47" s="5"/>
      <c r="H47" s="5"/>
      <c r="I47" s="5"/>
      <c r="J47" s="5"/>
    </row>
    <row r="48" spans="1:10" ht="21" customHeight="1" x14ac:dyDescent="0.5">
      <c r="A48" s="2"/>
      <c r="B48" s="8" t="s">
        <v>14</v>
      </c>
      <c r="C48" s="12">
        <v>45916.393480799998</v>
      </c>
      <c r="D48" s="12">
        <v>34203.901848499954</v>
      </c>
      <c r="E48" s="12">
        <v>11712.491632300043</v>
      </c>
      <c r="F48" s="13">
        <v>34.243144785581549</v>
      </c>
      <c r="G48" s="5"/>
      <c r="H48" s="5"/>
      <c r="I48" s="5"/>
      <c r="J48" s="5"/>
    </row>
    <row r="49" spans="1:10" ht="21" customHeight="1" x14ac:dyDescent="0.5">
      <c r="A49" s="2"/>
      <c r="B49" s="8" t="s">
        <v>315</v>
      </c>
      <c r="C49" s="12">
        <v>26691.392229599973</v>
      </c>
      <c r="D49" s="12">
        <v>19526.636458499946</v>
      </c>
      <c r="E49" s="12">
        <v>7164.7557711000263</v>
      </c>
      <c r="F49" s="13">
        <v>36.692216738542328</v>
      </c>
      <c r="G49" s="5"/>
      <c r="H49" s="5"/>
      <c r="I49" s="5"/>
      <c r="J49" s="5"/>
    </row>
    <row r="50" spans="1:10" ht="21" customHeight="1" thickBot="1" x14ac:dyDescent="0.55000000000000004">
      <c r="A50" s="2"/>
      <c r="B50" s="129" t="s">
        <v>316</v>
      </c>
      <c r="C50" s="130">
        <v>19225.00125120001</v>
      </c>
      <c r="D50" s="130">
        <v>14677.265390000008</v>
      </c>
      <c r="E50" s="130">
        <v>4547.7358612000025</v>
      </c>
      <c r="F50" s="131">
        <v>30.984899028251473</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32"/>
      <c r="C52" s="88"/>
      <c r="D52" s="88"/>
      <c r="E52" s="88"/>
      <c r="F52" s="123"/>
      <c r="G52" s="5"/>
      <c r="H52" s="5"/>
      <c r="I52" s="5"/>
      <c r="J52" s="5"/>
    </row>
    <row r="53" spans="1:10" ht="21" customHeight="1" x14ac:dyDescent="0.5">
      <c r="A53" s="2"/>
      <c r="B53" s="64" t="s">
        <v>366</v>
      </c>
      <c r="C53" s="8"/>
      <c r="D53" s="8"/>
      <c r="E53" s="8"/>
      <c r="F53" s="8"/>
      <c r="G53" s="5"/>
      <c r="H53" s="5"/>
      <c r="I53" s="5"/>
      <c r="J53" s="5"/>
    </row>
    <row r="54" spans="1:10" ht="21" customHeight="1" x14ac:dyDescent="0.5">
      <c r="A54" s="2"/>
      <c r="B54" s="8" t="s">
        <v>132</v>
      </c>
      <c r="C54" s="12">
        <v>-120</v>
      </c>
      <c r="D54" s="12">
        <v>-230</v>
      </c>
      <c r="E54" s="12">
        <v>110</v>
      </c>
      <c r="F54" s="13">
        <v>-47.826086956521742</v>
      </c>
      <c r="G54" s="5"/>
      <c r="H54" s="5"/>
      <c r="I54" s="5"/>
      <c r="J54" s="5"/>
    </row>
    <row r="55" spans="1:10" ht="21" customHeight="1" x14ac:dyDescent="0.5">
      <c r="A55" s="2"/>
      <c r="B55" s="8" t="s">
        <v>319</v>
      </c>
      <c r="C55" s="12">
        <v>-3684.919999999971</v>
      </c>
      <c r="D55" s="12">
        <v>-4452.9669999999987</v>
      </c>
      <c r="E55" s="12">
        <v>768.04700000002777</v>
      </c>
      <c r="F55" s="13">
        <v>-17.247983198618538</v>
      </c>
      <c r="G55" s="5"/>
      <c r="H55" s="5"/>
      <c r="I55" s="5"/>
      <c r="J55" s="5"/>
    </row>
    <row r="56" spans="1:10" ht="21" customHeight="1" thickBot="1" x14ac:dyDescent="0.55000000000000004">
      <c r="A56" s="2"/>
      <c r="B56" s="134" t="s">
        <v>320</v>
      </c>
      <c r="C56" s="135">
        <v>-2895.1870000000035</v>
      </c>
      <c r="D56" s="135">
        <v>-3453.4240000000009</v>
      </c>
      <c r="E56" s="135">
        <v>558.23699999999735</v>
      </c>
      <c r="F56" s="136">
        <v>-16.16473969023199</v>
      </c>
      <c r="G56" s="5"/>
      <c r="H56" s="5"/>
      <c r="I56" s="5"/>
      <c r="J56" s="5"/>
    </row>
    <row r="57" spans="1:10" ht="21" customHeight="1" x14ac:dyDescent="0.5">
      <c r="A57" s="2"/>
      <c r="B57" s="8"/>
      <c r="C57" s="15"/>
      <c r="D57" s="15"/>
      <c r="E57" s="15"/>
      <c r="F57" s="117"/>
      <c r="G57" s="5"/>
      <c r="H57" s="5"/>
      <c r="I57" s="5"/>
      <c r="J57" s="5"/>
    </row>
    <row r="58" spans="1:10" ht="21" customHeight="1" x14ac:dyDescent="0.5">
      <c r="A58" s="2"/>
      <c r="B58" s="14" t="s">
        <v>158</v>
      </c>
      <c r="C58" s="15"/>
      <c r="D58" s="15"/>
      <c r="E58" s="15"/>
      <c r="F58" s="117"/>
      <c r="G58" s="5"/>
      <c r="H58" s="5"/>
      <c r="I58" s="5"/>
      <c r="J58" s="5"/>
    </row>
    <row r="59" spans="1:10" ht="21" customHeight="1" x14ac:dyDescent="0.5">
      <c r="A59" s="2"/>
      <c r="B59" s="14" t="s">
        <v>321</v>
      </c>
      <c r="C59" s="15"/>
      <c r="D59" s="15"/>
      <c r="E59" s="15"/>
      <c r="F59" s="117"/>
      <c r="G59" s="5"/>
      <c r="H59" s="5"/>
      <c r="I59" s="5"/>
      <c r="J59" s="5"/>
    </row>
    <row r="60" spans="1:10" ht="21" customHeight="1" x14ac:dyDescent="0.5">
      <c r="A60" s="2"/>
      <c r="B60" s="14" t="s">
        <v>322</v>
      </c>
      <c r="C60" s="15"/>
      <c r="D60" s="15"/>
      <c r="E60" s="15"/>
      <c r="F60" s="117"/>
      <c r="G60" s="5"/>
      <c r="H60" s="5"/>
      <c r="I60" s="5"/>
      <c r="J60" s="5"/>
    </row>
    <row r="61" spans="1:10" ht="20.25" customHeight="1" x14ac:dyDescent="0.5">
      <c r="A61" s="2"/>
      <c r="B61" s="14"/>
      <c r="C61" s="5"/>
      <c r="D61" s="5"/>
      <c r="E61" s="5"/>
      <c r="F61" s="5"/>
      <c r="G61" s="5"/>
      <c r="H61" s="5"/>
      <c r="I61" s="5"/>
      <c r="J61" s="5"/>
    </row>
    <row r="62" spans="1:10" ht="20.25" customHeight="1" x14ac:dyDescent="0.5">
      <c r="A62" s="2"/>
      <c r="B62" s="14"/>
      <c r="C62" s="5"/>
      <c r="D62" s="5"/>
      <c r="E62" s="5"/>
      <c r="F62" s="5"/>
      <c r="G62" s="5"/>
      <c r="H62" s="5"/>
      <c r="I62" s="5"/>
      <c r="J62" s="5"/>
    </row>
    <row r="63" spans="1:10" ht="20.25" customHeight="1" x14ac:dyDescent="0.5">
      <c r="A63" s="2"/>
      <c r="B63" s="14"/>
      <c r="C63" s="5"/>
      <c r="D63" s="5"/>
      <c r="E63" s="5"/>
      <c r="F63" s="5"/>
      <c r="G63" s="5"/>
      <c r="H63" s="5"/>
      <c r="I63" s="5"/>
      <c r="J63" s="5"/>
    </row>
    <row r="64" spans="1:10" ht="20.25" customHeight="1" x14ac:dyDescent="0.5">
      <c r="A64" s="2"/>
      <c r="B64" s="14"/>
      <c r="C64" s="5"/>
      <c r="D64" s="5"/>
      <c r="E64" s="5"/>
      <c r="F64" s="5"/>
      <c r="G64" s="5"/>
      <c r="H64" s="5"/>
      <c r="I64" s="5"/>
      <c r="J64" s="5"/>
    </row>
    <row r="65" spans="1:10" ht="20.25" customHeight="1" x14ac:dyDescent="0.5">
      <c r="A65" s="2"/>
      <c r="B65" s="14"/>
      <c r="C65" s="5"/>
      <c r="D65" s="5"/>
      <c r="E65" s="5"/>
      <c r="F65" s="5"/>
      <c r="G65" s="5"/>
      <c r="H65" s="5"/>
      <c r="I65" s="5"/>
      <c r="J65" s="5"/>
    </row>
    <row r="66" spans="1:10" ht="20.25" customHeight="1" x14ac:dyDescent="0.5">
      <c r="A66" s="2"/>
      <c r="B66" s="14"/>
      <c r="C66" s="5"/>
      <c r="D66" s="5"/>
      <c r="E66" s="5"/>
      <c r="F66" s="5"/>
      <c r="G66" s="5"/>
      <c r="H66" s="5"/>
      <c r="I66" s="5"/>
      <c r="J66" s="5"/>
    </row>
    <row r="67" spans="1:10" ht="20.25" customHeight="1" x14ac:dyDescent="0.5">
      <c r="A67" s="2"/>
      <c r="B67" s="14"/>
      <c r="C67" s="5"/>
      <c r="D67" s="5"/>
      <c r="E67" s="5"/>
      <c r="F67" s="5"/>
      <c r="G67" s="5"/>
      <c r="H67" s="5"/>
      <c r="I67" s="5"/>
      <c r="J67" s="5"/>
    </row>
    <row r="68" spans="1:10" ht="20.25" customHeight="1" x14ac:dyDescent="0.5">
      <c r="A68" s="2"/>
      <c r="B68" s="14"/>
      <c r="C68" s="5"/>
      <c r="D68" s="5"/>
      <c r="E68" s="5"/>
      <c r="F68" s="5"/>
      <c r="G68" s="5"/>
      <c r="H68" s="5"/>
      <c r="I68" s="5"/>
      <c r="J68" s="5"/>
    </row>
    <row r="69" spans="1:10" ht="20.25" customHeight="1" x14ac:dyDescent="0.5">
      <c r="A69" s="2"/>
      <c r="B69" s="14"/>
      <c r="C69" s="5"/>
      <c r="D69" s="5"/>
      <c r="E69" s="5"/>
      <c r="F69" s="5"/>
      <c r="G69" s="5"/>
      <c r="H69" s="5"/>
      <c r="I69" s="5"/>
      <c r="J69" s="5"/>
    </row>
    <row r="70" spans="1:10" ht="20.25" customHeight="1" x14ac:dyDescent="0.25"/>
    <row r="71" spans="1:10" ht="75" customHeight="1" x14ac:dyDescent="0.5">
      <c r="A71" s="2"/>
      <c r="B71" s="5"/>
      <c r="C71" s="5"/>
      <c r="D71" s="5"/>
      <c r="E71" s="5"/>
      <c r="F71" s="5"/>
      <c r="G71" s="5"/>
      <c r="H71" s="5"/>
      <c r="I71" s="5"/>
      <c r="J71" s="5"/>
    </row>
    <row r="72" spans="1:10" ht="29" x14ac:dyDescent="0.5">
      <c r="A72" s="2"/>
      <c r="B72" s="4" t="s">
        <v>361</v>
      </c>
      <c r="C72" s="5"/>
      <c r="D72" s="5"/>
      <c r="E72" s="5"/>
      <c r="F72" s="5"/>
      <c r="G72" s="5"/>
      <c r="H72" s="5"/>
      <c r="I72" s="5"/>
      <c r="J72" s="5"/>
    </row>
    <row r="73" spans="1:10" ht="21" customHeight="1" x14ac:dyDescent="0.5">
      <c r="A73" s="2"/>
      <c r="B73" s="33" t="s">
        <v>136</v>
      </c>
      <c r="C73" s="5"/>
      <c r="D73" s="5"/>
      <c r="E73" s="5"/>
      <c r="F73" s="5"/>
      <c r="G73" s="5"/>
      <c r="H73" s="5"/>
      <c r="I73" s="5"/>
      <c r="J73" s="5"/>
    </row>
    <row r="74" spans="1:10" ht="21" customHeight="1" x14ac:dyDescent="0.5">
      <c r="A74" s="2"/>
      <c r="B74" s="5"/>
      <c r="C74" s="5"/>
      <c r="D74" s="5"/>
      <c r="E74" s="5"/>
      <c r="F74" s="5"/>
      <c r="G74" s="5"/>
      <c r="H74" s="5"/>
      <c r="I74" s="5"/>
      <c r="J74" s="5"/>
    </row>
    <row r="75" spans="1:10" ht="21" customHeight="1" thickBot="1" x14ac:dyDescent="0.55000000000000004">
      <c r="A75" s="2"/>
      <c r="B75" s="8"/>
      <c r="C75" s="9" t="s">
        <v>161</v>
      </c>
      <c r="D75" s="9" t="s">
        <v>162</v>
      </c>
      <c r="E75" s="9" t="s">
        <v>163</v>
      </c>
      <c r="F75" s="9" t="s">
        <v>164</v>
      </c>
      <c r="G75" s="9" t="s">
        <v>165</v>
      </c>
      <c r="H75" s="9" t="s">
        <v>166</v>
      </c>
      <c r="I75" s="9" t="s">
        <v>167</v>
      </c>
      <c r="J75" s="9" t="s">
        <v>168</v>
      </c>
    </row>
    <row r="76" spans="1:10" ht="21" customHeight="1" x14ac:dyDescent="0.5">
      <c r="A76" s="2"/>
      <c r="B76" s="64" t="s">
        <v>135</v>
      </c>
      <c r="C76" s="137"/>
      <c r="D76" s="137"/>
      <c r="E76" s="137"/>
      <c r="F76" s="137"/>
      <c r="G76" s="137"/>
      <c r="H76" s="137"/>
      <c r="I76" s="137"/>
      <c r="J76" s="137"/>
    </row>
    <row r="77" spans="1:10" ht="21" customHeight="1" x14ac:dyDescent="0.5">
      <c r="A77" s="2"/>
      <c r="B77" s="11" t="s">
        <v>93</v>
      </c>
      <c r="C77" s="88">
        <v>183.46072990000141</v>
      </c>
      <c r="D77" s="88">
        <v>196.10747630000077</v>
      </c>
      <c r="E77" s="88">
        <v>227.14224300000041</v>
      </c>
      <c r="F77" s="88">
        <v>225.21392060000096</v>
      </c>
      <c r="G77" s="88">
        <v>250.12282360000094</v>
      </c>
      <c r="H77" s="88">
        <v>272.44002350000028</v>
      </c>
      <c r="I77" s="88">
        <v>257.25432570000021</v>
      </c>
      <c r="J77" s="88">
        <v>300.20979299999937</v>
      </c>
    </row>
    <row r="78" spans="1:10" ht="21" customHeight="1" x14ac:dyDescent="0.5">
      <c r="A78" s="2"/>
      <c r="B78" s="11" t="s">
        <v>137</v>
      </c>
      <c r="C78" s="88">
        <v>161.91112860000007</v>
      </c>
      <c r="D78" s="88">
        <v>180.04871129999989</v>
      </c>
      <c r="E78" s="88">
        <v>181.87802900000037</v>
      </c>
      <c r="F78" s="88">
        <v>198.22563720000022</v>
      </c>
      <c r="G78" s="88">
        <v>203.98288839999992</v>
      </c>
      <c r="H78" s="88">
        <v>224.23423720000022</v>
      </c>
      <c r="I78" s="88">
        <v>229.47531819999986</v>
      </c>
      <c r="J78" s="88">
        <v>250.30785940000004</v>
      </c>
    </row>
    <row r="79" spans="1:10" ht="21" customHeight="1" x14ac:dyDescent="0.5">
      <c r="A79" s="2"/>
      <c r="B79" s="11" t="s">
        <v>138</v>
      </c>
      <c r="C79" s="88">
        <v>69.639471899999961</v>
      </c>
      <c r="D79" s="88">
        <v>106.38147820000003</v>
      </c>
      <c r="E79" s="88">
        <v>87.628409399999981</v>
      </c>
      <c r="F79" s="88">
        <v>62.064445699999993</v>
      </c>
      <c r="G79" s="88">
        <v>50.096596300000037</v>
      </c>
      <c r="H79" s="88">
        <v>60.171353799999956</v>
      </c>
      <c r="I79" s="88">
        <v>113.31734610000007</v>
      </c>
      <c r="J79" s="88">
        <v>72.397563299999973</v>
      </c>
    </row>
    <row r="80" spans="1:10" ht="21" customHeight="1" x14ac:dyDescent="0.5">
      <c r="A80" s="2"/>
      <c r="B80" s="11" t="s">
        <v>139</v>
      </c>
      <c r="C80" s="88">
        <v>9.0191214318775579</v>
      </c>
      <c r="D80" s="88">
        <v>3.6846545028808961</v>
      </c>
      <c r="E80" s="88">
        <v>2.1575831521608499</v>
      </c>
      <c r="F80" s="88">
        <v>-6.0014389973197488</v>
      </c>
      <c r="G80" s="88">
        <v>19.13583367562206</v>
      </c>
      <c r="H80" s="88">
        <v>11.823740209569785</v>
      </c>
      <c r="I80" s="88">
        <v>5.5780092793031315</v>
      </c>
      <c r="J80" s="88">
        <v>-11.05038991595756</v>
      </c>
    </row>
    <row r="81" spans="1:10" ht="21" customHeight="1" x14ac:dyDescent="0.5">
      <c r="A81" s="2"/>
      <c r="B81" s="37" t="s">
        <v>94</v>
      </c>
      <c r="C81" s="38">
        <v>424.03045183188021</v>
      </c>
      <c r="D81" s="38">
        <v>486.22232030288069</v>
      </c>
      <c r="E81" s="38">
        <v>498.80626455215935</v>
      </c>
      <c r="F81" s="38">
        <v>479.50256450268148</v>
      </c>
      <c r="G81" s="38">
        <v>523.33814197562151</v>
      </c>
      <c r="H81" s="38">
        <v>568.66935470956923</v>
      </c>
      <c r="I81" s="38">
        <v>605.62499927930844</v>
      </c>
      <c r="J81" s="38">
        <v>611.86482578403616</v>
      </c>
    </row>
    <row r="82" spans="1:10" ht="21" customHeight="1" x14ac:dyDescent="0.5">
      <c r="A82" s="2"/>
      <c r="B82" s="11" t="s">
        <v>141</v>
      </c>
      <c r="C82" s="88">
        <v>-394.37447203187821</v>
      </c>
      <c r="D82" s="88">
        <v>-385.3641276028826</v>
      </c>
      <c r="E82" s="88">
        <v>-393.53837785215876</v>
      </c>
      <c r="F82" s="88">
        <v>-373.31732060268246</v>
      </c>
      <c r="G82" s="88">
        <v>-408.44301407562205</v>
      </c>
      <c r="H82" s="88">
        <v>-404.76799770956916</v>
      </c>
      <c r="I82" s="88">
        <v>-414.7270502793026</v>
      </c>
      <c r="J82" s="88">
        <v>-427.77211038404204</v>
      </c>
    </row>
    <row r="83" spans="1:10" ht="21" customHeight="1" x14ac:dyDescent="0.5">
      <c r="A83" s="2"/>
      <c r="B83" s="11" t="s">
        <v>142</v>
      </c>
      <c r="C83" s="88">
        <v>-27.672684499999995</v>
      </c>
      <c r="D83" s="88">
        <v>-4.9333046999999439</v>
      </c>
      <c r="E83" s="88">
        <v>-64.690131799999904</v>
      </c>
      <c r="F83" s="88">
        <v>0.94475749999992331</v>
      </c>
      <c r="G83" s="88">
        <v>4.7413871999999522</v>
      </c>
      <c r="H83" s="88">
        <v>-14.526992899999964</v>
      </c>
      <c r="I83" s="88">
        <v>-31.294698400000012</v>
      </c>
      <c r="J83" s="88">
        <v>21.132313899999964</v>
      </c>
    </row>
    <row r="84" spans="1:10" ht="21" customHeight="1" x14ac:dyDescent="0.5">
      <c r="A84" s="2"/>
      <c r="B84" s="37" t="s">
        <v>95</v>
      </c>
      <c r="C84" s="38">
        <v>1.9832952999997246</v>
      </c>
      <c r="D84" s="38">
        <v>95.924887999999385</v>
      </c>
      <c r="E84" s="38">
        <v>40.577754900000912</v>
      </c>
      <c r="F84" s="38">
        <v>107.13000139999906</v>
      </c>
      <c r="G84" s="38">
        <v>119.63651509999966</v>
      </c>
      <c r="H84" s="38">
        <v>149.37436410000009</v>
      </c>
      <c r="I84" s="38">
        <v>159.6032505999998</v>
      </c>
      <c r="J84" s="38">
        <v>205.22502930000178</v>
      </c>
    </row>
    <row r="85" spans="1:10" ht="21" customHeight="1" x14ac:dyDescent="0.5">
      <c r="A85" s="2"/>
      <c r="B85" s="11" t="s">
        <v>143</v>
      </c>
      <c r="C85" s="88">
        <v>-54.072758400000325</v>
      </c>
      <c r="D85" s="88">
        <v>-54.881888400000392</v>
      </c>
      <c r="E85" s="88">
        <v>-50.064340999999587</v>
      </c>
      <c r="F85" s="88">
        <v>-70.956300900000556</v>
      </c>
      <c r="G85" s="88">
        <v>-69.759503599999363</v>
      </c>
      <c r="H85" s="88">
        <v>-41.892113999999822</v>
      </c>
      <c r="I85" s="88">
        <v>-64.967862300000291</v>
      </c>
      <c r="J85" s="88">
        <v>-83.473527099999274</v>
      </c>
    </row>
    <row r="86" spans="1:10" ht="21" customHeight="1" x14ac:dyDescent="0.5">
      <c r="A86" s="2"/>
      <c r="B86" s="11" t="s">
        <v>144</v>
      </c>
      <c r="C86" s="88">
        <v>-1.1163048000000049</v>
      </c>
      <c r="D86" s="88">
        <v>-250.66569040000002</v>
      </c>
      <c r="E86" s="88">
        <v>-0.49254540000001867</v>
      </c>
      <c r="F86" s="88">
        <v>-10.940754500000047</v>
      </c>
      <c r="G86" s="88">
        <v>-1.8672696999999923</v>
      </c>
      <c r="H86" s="88">
        <v>-26.364832599999986</v>
      </c>
      <c r="I86" s="88">
        <v>-0.43805749999995669</v>
      </c>
      <c r="J86" s="88">
        <v>-16.751230400000054</v>
      </c>
    </row>
    <row r="87" spans="1:10" ht="21" customHeight="1" x14ac:dyDescent="0.5">
      <c r="A87" s="2"/>
      <c r="B87" s="37" t="s">
        <v>96</v>
      </c>
      <c r="C87" s="38">
        <v>-53.205767899999898</v>
      </c>
      <c r="D87" s="38">
        <v>-209.62269080000038</v>
      </c>
      <c r="E87" s="38">
        <v>-9.9791314999990846</v>
      </c>
      <c r="F87" s="38">
        <v>25.232945999998833</v>
      </c>
      <c r="G87" s="38">
        <v>48.009741800000199</v>
      </c>
      <c r="H87" s="38">
        <v>81.117417500000045</v>
      </c>
      <c r="I87" s="38">
        <v>94.197330800000486</v>
      </c>
      <c r="J87" s="38">
        <v>105.00027179999961</v>
      </c>
    </row>
    <row r="88" spans="1:10" ht="21" customHeight="1" x14ac:dyDescent="0.5">
      <c r="A88" s="2"/>
      <c r="B88" s="11" t="s">
        <v>145</v>
      </c>
      <c r="C88" s="88">
        <v>-2.35830509999996</v>
      </c>
      <c r="D88" s="88">
        <v>-19.024721400000125</v>
      </c>
      <c r="E88" s="88">
        <v>-27.749302999999941</v>
      </c>
      <c r="F88" s="88">
        <v>12.066592300000067</v>
      </c>
      <c r="G88" s="88">
        <v>-24.981481199999969</v>
      </c>
      <c r="H88" s="88">
        <v>-16.951205000000222</v>
      </c>
      <c r="I88" s="88">
        <v>-15.801191300000056</v>
      </c>
      <c r="J88" s="88">
        <v>29.052770300000162</v>
      </c>
    </row>
    <row r="89" spans="1:10" ht="21" customHeight="1" x14ac:dyDescent="0.5">
      <c r="A89" s="2"/>
      <c r="B89" s="37" t="s">
        <v>146</v>
      </c>
      <c r="C89" s="38">
        <v>-55.564072999999951</v>
      </c>
      <c r="D89" s="38">
        <v>-228.64741220000008</v>
      </c>
      <c r="E89" s="38">
        <v>-37.728434499999651</v>
      </c>
      <c r="F89" s="38">
        <v>37.299538299999995</v>
      </c>
      <c r="G89" s="38">
        <v>23.028260599999783</v>
      </c>
      <c r="H89" s="38">
        <v>64.166212500000341</v>
      </c>
      <c r="I89" s="38">
        <v>78.396139499999833</v>
      </c>
      <c r="J89" s="38">
        <v>134.05304209999986</v>
      </c>
    </row>
    <row r="90" spans="1:10" ht="21" customHeight="1" x14ac:dyDescent="0.5">
      <c r="A90" s="2"/>
      <c r="B90" s="11" t="s">
        <v>147</v>
      </c>
      <c r="C90" s="88">
        <v>0</v>
      </c>
      <c r="D90" s="88">
        <v>0</v>
      </c>
      <c r="E90" s="88">
        <v>0</v>
      </c>
      <c r="F90" s="88">
        <v>0</v>
      </c>
      <c r="G90" s="88">
        <v>0</v>
      </c>
      <c r="H90" s="88">
        <v>0</v>
      </c>
      <c r="I90" s="88">
        <v>0</v>
      </c>
      <c r="J90" s="88">
        <v>0</v>
      </c>
    </row>
    <row r="91" spans="1:10" ht="21" customHeight="1" x14ac:dyDescent="0.5">
      <c r="A91" s="2"/>
      <c r="B91" s="37" t="s">
        <v>148</v>
      </c>
      <c r="C91" s="38">
        <v>-55.564072999999951</v>
      </c>
      <c r="D91" s="38">
        <v>-228.64741220000008</v>
      </c>
      <c r="E91" s="38">
        <v>-37.728434499999651</v>
      </c>
      <c r="F91" s="38">
        <v>37.299538299999995</v>
      </c>
      <c r="G91" s="38">
        <v>23.028260599999783</v>
      </c>
      <c r="H91" s="38">
        <v>64.166212500000341</v>
      </c>
      <c r="I91" s="38">
        <v>78.396139499999833</v>
      </c>
      <c r="J91" s="38">
        <v>134.05304209999986</v>
      </c>
    </row>
    <row r="92" spans="1:10" ht="21" customHeight="1" thickBot="1" x14ac:dyDescent="0.55000000000000004">
      <c r="A92" s="2"/>
      <c r="B92" s="11" t="s">
        <v>149</v>
      </c>
      <c r="C92" s="88">
        <v>-0.64616990000000962</v>
      </c>
      <c r="D92" s="88">
        <v>1.958849499999995</v>
      </c>
      <c r="E92" s="88">
        <v>-7.2809199999981866E-2</v>
      </c>
      <c r="F92" s="88">
        <v>3.6798592999999906</v>
      </c>
      <c r="G92" s="88">
        <v>0.20039040000002459</v>
      </c>
      <c r="H92" s="88">
        <v>4.0482088999999659</v>
      </c>
      <c r="I92" s="88">
        <v>-3.2480691999999767</v>
      </c>
      <c r="J92" s="88">
        <v>-0.47448989999999974</v>
      </c>
    </row>
    <row r="93" spans="1:10" ht="21" customHeight="1" thickBot="1" x14ac:dyDescent="0.55000000000000004">
      <c r="A93" s="2"/>
      <c r="B93" s="40" t="s">
        <v>105</v>
      </c>
      <c r="C93" s="41">
        <v>-56.210242899999969</v>
      </c>
      <c r="D93" s="41">
        <v>-226.68856270000015</v>
      </c>
      <c r="E93" s="41">
        <v>-37.801243699999645</v>
      </c>
      <c r="F93" s="41">
        <v>40.9793975999998</v>
      </c>
      <c r="G93" s="41">
        <v>23.228650999999957</v>
      </c>
      <c r="H93" s="41">
        <v>68.214421400000646</v>
      </c>
      <c r="I93" s="41">
        <v>75.148070299999915</v>
      </c>
      <c r="J93" s="41">
        <v>133.57855220000005</v>
      </c>
    </row>
    <row r="94" spans="1:10" ht="21" customHeight="1" x14ac:dyDescent="0.5">
      <c r="A94" s="2"/>
      <c r="B94" s="11"/>
      <c r="C94" s="88"/>
      <c r="D94" s="88"/>
      <c r="E94" s="88"/>
      <c r="F94" s="88"/>
      <c r="G94" s="88"/>
      <c r="H94" s="88"/>
      <c r="I94" s="88"/>
      <c r="J94" s="88"/>
    </row>
    <row r="95" spans="1:10" ht="21" customHeight="1" x14ac:dyDescent="0.5">
      <c r="A95" s="2"/>
      <c r="B95" s="105"/>
      <c r="C95" s="106"/>
      <c r="D95" s="106"/>
      <c r="E95" s="106"/>
      <c r="F95" s="106"/>
      <c r="G95" s="106"/>
      <c r="H95" s="106"/>
      <c r="I95" s="106"/>
      <c r="J95" s="106"/>
    </row>
    <row r="96" spans="1:10" ht="21" customHeight="1" x14ac:dyDescent="0.5">
      <c r="A96" s="2"/>
      <c r="B96" s="5"/>
      <c r="C96" s="138"/>
      <c r="D96" s="138"/>
      <c r="E96" s="138"/>
      <c r="F96" s="138"/>
      <c r="G96" s="138"/>
      <c r="H96" s="138"/>
      <c r="I96" s="138"/>
      <c r="J96" s="138"/>
    </row>
    <row r="97" spans="1:10" ht="21" customHeight="1" x14ac:dyDescent="0.5">
      <c r="A97" s="2"/>
      <c r="B97" s="14"/>
      <c r="C97" s="5"/>
      <c r="D97" s="5"/>
      <c r="E97" s="5"/>
      <c r="F97" s="5"/>
      <c r="G97" s="5"/>
      <c r="H97" s="5"/>
      <c r="I97" s="5"/>
      <c r="J97" s="5"/>
    </row>
    <row r="98" spans="1:10" ht="21" customHeight="1" x14ac:dyDescent="0.5">
      <c r="A98" s="2"/>
      <c r="B98" s="2"/>
      <c r="C98" s="5"/>
      <c r="D98" s="5"/>
      <c r="E98" s="5"/>
      <c r="F98" s="5"/>
      <c r="G98" s="5"/>
      <c r="H98" s="5"/>
      <c r="I98" s="5"/>
      <c r="J98" s="5"/>
    </row>
    <row r="99" spans="1:10" ht="21" customHeight="1" thickBot="1" x14ac:dyDescent="0.55000000000000004">
      <c r="A99" s="2"/>
      <c r="B99" s="5"/>
      <c r="C99" s="9" t="s">
        <v>244</v>
      </c>
      <c r="D99" s="9" t="s">
        <v>245</v>
      </c>
      <c r="E99" s="9" t="s">
        <v>246</v>
      </c>
      <c r="F99" s="9" t="s">
        <v>173</v>
      </c>
      <c r="G99" s="9" t="s">
        <v>247</v>
      </c>
      <c r="H99" s="9" t="s">
        <v>248</v>
      </c>
      <c r="I99" s="9" t="s">
        <v>172</v>
      </c>
      <c r="J99" s="9" t="s">
        <v>171</v>
      </c>
    </row>
    <row r="100" spans="1:10" ht="21" customHeight="1" x14ac:dyDescent="0.5">
      <c r="A100" s="2"/>
      <c r="B100" s="64" t="s">
        <v>11</v>
      </c>
      <c r="C100" s="137"/>
      <c r="D100" s="137"/>
      <c r="E100" s="137"/>
      <c r="F100" s="137"/>
      <c r="G100" s="137"/>
      <c r="H100" s="137"/>
      <c r="I100" s="137"/>
      <c r="J100" s="137"/>
    </row>
    <row r="101" spans="1:10" ht="21" customHeight="1" x14ac:dyDescent="0.5">
      <c r="A101" s="2"/>
      <c r="B101" s="8" t="s">
        <v>87</v>
      </c>
      <c r="C101" s="12">
        <v>24632.710834800069</v>
      </c>
      <c r="D101" s="12">
        <v>26036.127174399975</v>
      </c>
      <c r="E101" s="12">
        <v>23953.768822500046</v>
      </c>
      <c r="F101" s="12">
        <v>24904.895093999996</v>
      </c>
      <c r="G101" s="12">
        <v>24667.993425399975</v>
      </c>
      <c r="H101" s="12">
        <v>23315.815303100047</v>
      </c>
      <c r="I101" s="12">
        <v>24208.893928300015</v>
      </c>
      <c r="J101" s="12">
        <v>25315.185520100054</v>
      </c>
    </row>
    <row r="102" spans="1:10" ht="21" customHeight="1" x14ac:dyDescent="0.5">
      <c r="A102" s="2"/>
      <c r="B102" s="8" t="s">
        <v>343</v>
      </c>
      <c r="C102" s="12">
        <v>5340.220436299991</v>
      </c>
      <c r="D102" s="12">
        <v>6093.7001924000087</v>
      </c>
      <c r="E102" s="12">
        <v>6725.8394845999946</v>
      </c>
      <c r="F102" s="12">
        <v>8178.2417206999871</v>
      </c>
      <c r="G102" s="12">
        <v>6508.4970139999841</v>
      </c>
      <c r="H102" s="12">
        <v>6763.9265088000029</v>
      </c>
      <c r="I102" s="12">
        <v>9481.3313966000042</v>
      </c>
      <c r="J102" s="12">
        <v>12911.721158599998</v>
      </c>
    </row>
    <row r="103" spans="1:10" ht="21" customHeight="1" x14ac:dyDescent="0.5">
      <c r="A103" s="2"/>
      <c r="B103" s="8" t="s">
        <v>344</v>
      </c>
      <c r="C103" s="12">
        <v>12036.664885999999</v>
      </c>
      <c r="D103" s="12">
        <v>12056.285648000003</v>
      </c>
      <c r="E103" s="12">
        <v>11121.194540100007</v>
      </c>
      <c r="F103" s="12">
        <v>10677.299536700008</v>
      </c>
      <c r="G103" s="12">
        <v>12665.186133600004</v>
      </c>
      <c r="H103" s="12">
        <v>5280.6694383999984</v>
      </c>
      <c r="I103" s="12">
        <v>5267.0807609999956</v>
      </c>
      <c r="J103" s="12">
        <v>4451.5994347999886</v>
      </c>
    </row>
    <row r="104" spans="1:10" ht="21" customHeight="1" x14ac:dyDescent="0.5">
      <c r="A104" s="2"/>
      <c r="B104" s="8" t="s">
        <v>345</v>
      </c>
      <c r="C104" s="12">
        <v>2159.2551938999986</v>
      </c>
      <c r="D104" s="12">
        <v>3772.1340861000008</v>
      </c>
      <c r="E104" s="12">
        <v>2630.6363725000015</v>
      </c>
      <c r="F104" s="12">
        <v>3040.6986415000006</v>
      </c>
      <c r="G104" s="12">
        <v>2469.5703694999988</v>
      </c>
      <c r="H104" s="12">
        <v>2594.777373900004</v>
      </c>
      <c r="I104" s="12">
        <v>2318.815096999997</v>
      </c>
      <c r="J104" s="12">
        <v>2386.9865823999985</v>
      </c>
    </row>
    <row r="105" spans="1:10" ht="21" customHeight="1" thickBot="1" x14ac:dyDescent="0.55000000000000004">
      <c r="A105" s="2"/>
      <c r="B105" s="8" t="s">
        <v>346</v>
      </c>
      <c r="C105" s="12">
        <v>4042.4664886000032</v>
      </c>
      <c r="D105" s="12">
        <v>4017.6775674000028</v>
      </c>
      <c r="E105" s="12">
        <v>3540.4978250000031</v>
      </c>
      <c r="F105" s="12">
        <v>2930.4758829999973</v>
      </c>
      <c r="G105" s="12">
        <v>2908.6090069999964</v>
      </c>
      <c r="H105" s="12">
        <v>3148.8556069999995</v>
      </c>
      <c r="I105" s="12">
        <v>2814.6940691000036</v>
      </c>
      <c r="J105" s="12">
        <v>3156.6902664999998</v>
      </c>
    </row>
    <row r="106" spans="1:10" ht="21" customHeight="1" thickBot="1" x14ac:dyDescent="0.55000000000000004">
      <c r="A106" s="2"/>
      <c r="B106" s="40" t="s">
        <v>86</v>
      </c>
      <c r="C106" s="41">
        <v>48211.317839599971</v>
      </c>
      <c r="D106" s="41">
        <v>51975.924668299944</v>
      </c>
      <c r="E106" s="41">
        <v>47971.937044699982</v>
      </c>
      <c r="F106" s="41">
        <v>49731.610875899962</v>
      </c>
      <c r="G106" s="41">
        <v>49219.855949500023</v>
      </c>
      <c r="H106" s="41">
        <v>41104.044231200052</v>
      </c>
      <c r="I106" s="41">
        <v>44090.815252000044</v>
      </c>
      <c r="J106" s="41">
        <v>48222.182962400082</v>
      </c>
    </row>
    <row r="107" spans="1:10" ht="21" customHeight="1" x14ac:dyDescent="0.5">
      <c r="A107" s="2"/>
      <c r="B107" s="8" t="s">
        <v>88</v>
      </c>
      <c r="C107" s="12">
        <v>15923.455655700072</v>
      </c>
      <c r="D107" s="12">
        <v>18699.439863799991</v>
      </c>
      <c r="E107" s="12">
        <v>17999.254417900003</v>
      </c>
      <c r="F107" s="12">
        <v>19955.377068499969</v>
      </c>
      <c r="G107" s="12">
        <v>22791.949311200049</v>
      </c>
      <c r="H107" s="12">
        <v>21676.663316599996</v>
      </c>
      <c r="I107" s="12">
        <v>25747.494290600021</v>
      </c>
      <c r="J107" s="12">
        <v>26913.127678500052</v>
      </c>
    </row>
    <row r="108" spans="1:10" ht="21" customHeight="1" x14ac:dyDescent="0.5">
      <c r="A108" s="2"/>
      <c r="B108" s="8" t="s">
        <v>347</v>
      </c>
      <c r="C108" s="12">
        <v>23573.107343600004</v>
      </c>
      <c r="D108" s="12">
        <v>23158.146079300008</v>
      </c>
      <c r="E108" s="12">
        <v>21094.739701099999</v>
      </c>
      <c r="F108" s="12">
        <v>19309.088143900015</v>
      </c>
      <c r="G108" s="12">
        <v>17611.276617399995</v>
      </c>
      <c r="H108" s="12">
        <v>9077.3768285999831</v>
      </c>
      <c r="I108" s="12">
        <v>7230.3591349000044</v>
      </c>
      <c r="J108" s="12">
        <v>8248.6778544999997</v>
      </c>
    </row>
    <row r="109" spans="1:10" ht="21" customHeight="1" x14ac:dyDescent="0.5">
      <c r="A109" s="2"/>
      <c r="B109" s="8" t="s">
        <v>348</v>
      </c>
      <c r="C109" s="12">
        <v>785.53015999999138</v>
      </c>
      <c r="D109" s="12">
        <v>803.1988942999991</v>
      </c>
      <c r="E109" s="12">
        <v>772.98239369999908</v>
      </c>
      <c r="F109" s="12">
        <v>898.46600050000609</v>
      </c>
      <c r="G109" s="12">
        <v>973.46662789999505</v>
      </c>
      <c r="H109" s="12">
        <v>2563.6790601999978</v>
      </c>
      <c r="I109" s="12">
        <v>3353.9225379999962</v>
      </c>
      <c r="J109" s="12">
        <v>4508.457025300002</v>
      </c>
    </row>
    <row r="110" spans="1:10" ht="21" customHeight="1" x14ac:dyDescent="0.5">
      <c r="A110" s="2"/>
      <c r="B110" s="8" t="s">
        <v>349</v>
      </c>
      <c r="C110" s="12">
        <v>2034.1935169000019</v>
      </c>
      <c r="D110" s="12">
        <v>3414.2680894999908</v>
      </c>
      <c r="E110" s="12">
        <v>2066.8263157000047</v>
      </c>
      <c r="F110" s="12">
        <v>2694.4987809999957</v>
      </c>
      <c r="G110" s="12">
        <v>2354.6797146999961</v>
      </c>
      <c r="H110" s="12">
        <v>2316.8315643999949</v>
      </c>
      <c r="I110" s="12">
        <v>2293.3631314000004</v>
      </c>
      <c r="J110" s="12">
        <v>2401.523683599994</v>
      </c>
    </row>
    <row r="111" spans="1:10" ht="21" customHeight="1" thickBot="1" x14ac:dyDescent="0.55000000000000004">
      <c r="A111" s="2"/>
      <c r="B111" s="8" t="s">
        <v>350</v>
      </c>
      <c r="C111" s="12">
        <v>1412.3775878000024</v>
      </c>
      <c r="D111" s="12">
        <v>1595.5891536000011</v>
      </c>
      <c r="E111" s="12">
        <v>1376.0823848999994</v>
      </c>
      <c r="F111" s="12">
        <v>1513.8597579999982</v>
      </c>
      <c r="G111" s="12">
        <v>1488.7440513999995</v>
      </c>
      <c r="H111" s="12">
        <v>1265.7702614000002</v>
      </c>
      <c r="I111" s="12">
        <v>1218.7140662000013</v>
      </c>
      <c r="J111" s="12">
        <v>1542.7072327999979</v>
      </c>
    </row>
    <row r="112" spans="1:10" ht="21" customHeight="1" thickBot="1" x14ac:dyDescent="0.55000000000000004">
      <c r="A112" s="2"/>
      <c r="B112" s="40" t="s">
        <v>234</v>
      </c>
      <c r="C112" s="41">
        <v>43728.664263999919</v>
      </c>
      <c r="D112" s="41">
        <v>47670.642080500067</v>
      </c>
      <c r="E112" s="41">
        <v>43309.885213300069</v>
      </c>
      <c r="F112" s="41">
        <v>44371.289751900171</v>
      </c>
      <c r="G112" s="41">
        <v>45220.116322599963</v>
      </c>
      <c r="H112" s="41">
        <v>36900.321031199986</v>
      </c>
      <c r="I112" s="41">
        <v>39843.853161099876</v>
      </c>
      <c r="J112" s="41">
        <v>43614.493474699993</v>
      </c>
    </row>
    <row r="113" spans="1:10" ht="21" customHeight="1" thickBot="1" x14ac:dyDescent="0.55000000000000004">
      <c r="A113" s="2"/>
      <c r="B113" s="40" t="s">
        <v>90</v>
      </c>
      <c r="C113" s="41">
        <v>4482.6535770999981</v>
      </c>
      <c r="D113" s="41">
        <v>4305.2825877999994</v>
      </c>
      <c r="E113" s="41">
        <v>4662.0518296000009</v>
      </c>
      <c r="F113" s="41">
        <v>5360.321122299998</v>
      </c>
      <c r="G113" s="41">
        <v>3999.7396261999938</v>
      </c>
      <c r="H113" s="41">
        <v>4203.7232004999987</v>
      </c>
      <c r="I113" s="41">
        <v>4246.9620919000017</v>
      </c>
      <c r="J113" s="41">
        <v>4607.6894874000045</v>
      </c>
    </row>
    <row r="114" spans="1:10" ht="21" customHeight="1" x14ac:dyDescent="0.5">
      <c r="A114" s="2"/>
      <c r="B114" s="64"/>
      <c r="C114" s="126"/>
      <c r="D114" s="126"/>
      <c r="E114" s="126"/>
      <c r="F114" s="126"/>
      <c r="G114" s="126"/>
      <c r="H114" s="126"/>
      <c r="I114" s="126"/>
      <c r="J114" s="126"/>
    </row>
    <row r="115" spans="1:10" ht="21" customHeight="1" x14ac:dyDescent="0.5">
      <c r="A115" s="2"/>
      <c r="B115" s="64" t="s">
        <v>155</v>
      </c>
      <c r="C115" s="12"/>
      <c r="D115" s="12"/>
      <c r="E115" s="12"/>
      <c r="F115" s="12"/>
      <c r="G115" s="12"/>
      <c r="H115" s="12"/>
      <c r="I115" s="12"/>
      <c r="J115" s="12"/>
    </row>
    <row r="116" spans="1:10" ht="21" customHeight="1" x14ac:dyDescent="0.5">
      <c r="A116" s="2"/>
      <c r="B116" s="8" t="s">
        <v>314</v>
      </c>
      <c r="C116" s="12">
        <v>24912.316482899987</v>
      </c>
      <c r="D116" s="12">
        <v>26317.9005241001</v>
      </c>
      <c r="E116" s="12">
        <v>24230.695676600059</v>
      </c>
      <c r="F116" s="12">
        <v>25285.05354980001</v>
      </c>
      <c r="G116" s="12">
        <v>25150.661681800037</v>
      </c>
      <c r="H116" s="12">
        <v>23751.118303799965</v>
      </c>
      <c r="I116" s="12">
        <v>24657.338595499972</v>
      </c>
      <c r="J116" s="12">
        <v>25795.65765089999</v>
      </c>
    </row>
    <row r="117" spans="1:10" ht="21" customHeight="1" x14ac:dyDescent="0.5">
      <c r="A117" s="2"/>
      <c r="B117" s="8" t="s">
        <v>14</v>
      </c>
      <c r="C117" s="12">
        <v>28223.943535600014</v>
      </c>
      <c r="D117" s="12">
        <v>31230.864063700068</v>
      </c>
      <c r="E117" s="12">
        <v>30845.812887800028</v>
      </c>
      <c r="F117" s="12">
        <v>34203.901848499954</v>
      </c>
      <c r="G117" s="12">
        <v>37918.286731199943</v>
      </c>
      <c r="H117" s="12">
        <v>37350.687182899987</v>
      </c>
      <c r="I117" s="12">
        <v>42946.400088299997</v>
      </c>
      <c r="J117" s="12">
        <v>45916.393480799998</v>
      </c>
    </row>
    <row r="118" spans="1:10" ht="21" customHeight="1" x14ac:dyDescent="0.5">
      <c r="A118" s="2"/>
      <c r="B118" s="8" t="s">
        <v>315</v>
      </c>
      <c r="C118" s="12">
        <v>15747.914765700039</v>
      </c>
      <c r="D118" s="12">
        <v>18282.611393800049</v>
      </c>
      <c r="E118" s="12">
        <v>17587.924137900023</v>
      </c>
      <c r="F118" s="12">
        <v>19526.636458499946</v>
      </c>
      <c r="G118" s="12">
        <v>22554.372401199958</v>
      </c>
      <c r="H118" s="12">
        <v>21455.224929399956</v>
      </c>
      <c r="I118" s="12">
        <v>25620.640572399971</v>
      </c>
      <c r="J118" s="12">
        <v>26691.392229599973</v>
      </c>
    </row>
    <row r="119" spans="1:10" ht="21" customHeight="1" thickBot="1" x14ac:dyDescent="0.55000000000000004">
      <c r="A119" s="2"/>
      <c r="B119" s="129" t="s">
        <v>316</v>
      </c>
      <c r="C119" s="130">
        <v>12476.028769899993</v>
      </c>
      <c r="D119" s="130">
        <v>12948.252669900001</v>
      </c>
      <c r="E119" s="130">
        <v>13257.888749900003</v>
      </c>
      <c r="F119" s="130">
        <v>14677.265390000008</v>
      </c>
      <c r="G119" s="130">
        <v>15363.914329999992</v>
      </c>
      <c r="H119" s="130">
        <v>15895.462253500002</v>
      </c>
      <c r="I119" s="130">
        <v>17325.759515900005</v>
      </c>
      <c r="J119" s="130">
        <v>19225.00125120001</v>
      </c>
    </row>
    <row r="120" spans="1:10" ht="21" customHeight="1" x14ac:dyDescent="0.5">
      <c r="A120" s="2"/>
      <c r="B120" s="8"/>
      <c r="C120" s="12"/>
      <c r="D120" s="12"/>
      <c r="E120" s="12"/>
      <c r="F120" s="12"/>
      <c r="G120" s="12"/>
      <c r="H120" s="12"/>
      <c r="I120" s="12"/>
      <c r="J120" s="12"/>
    </row>
    <row r="121" spans="1:10" ht="21" customHeight="1" x14ac:dyDescent="0.5">
      <c r="A121" s="2"/>
      <c r="B121" s="132"/>
      <c r="C121" s="88"/>
      <c r="D121" s="88"/>
      <c r="E121" s="88"/>
      <c r="F121" s="88"/>
      <c r="G121" s="88"/>
      <c r="H121" s="88"/>
      <c r="I121" s="88"/>
      <c r="J121" s="88"/>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62A-E17D-44AF-8277-BF14ABA38BCC}">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361</v>
      </c>
      <c r="C3" s="5"/>
      <c r="D3" s="5"/>
      <c r="E3" s="5"/>
      <c r="F3" s="5"/>
      <c r="G3" s="5"/>
      <c r="H3" s="5"/>
      <c r="I3" s="5"/>
      <c r="J3" s="5"/>
    </row>
    <row r="4" spans="1:10" ht="21" customHeight="1" x14ac:dyDescent="0.5">
      <c r="A4" s="2"/>
      <c r="B4" s="33" t="s">
        <v>169</v>
      </c>
      <c r="C4" s="5"/>
      <c r="D4" s="5"/>
      <c r="E4" s="5"/>
      <c r="F4" s="5"/>
      <c r="G4" s="5"/>
      <c r="H4" s="5"/>
      <c r="I4" s="5"/>
      <c r="J4" s="5"/>
    </row>
    <row r="5" spans="1:10" ht="21" customHeight="1" thickBot="1" x14ac:dyDescent="0.55000000000000004">
      <c r="A5" s="2"/>
      <c r="B5" s="56"/>
      <c r="C5" s="6"/>
      <c r="D5" s="6"/>
      <c r="E5" s="7" t="s">
        <v>15</v>
      </c>
      <c r="F5" s="7"/>
      <c r="G5" s="5"/>
      <c r="H5" s="5"/>
      <c r="I5" s="5"/>
      <c r="J5" s="5"/>
    </row>
    <row r="6" spans="1:10" ht="21" customHeight="1" thickBot="1" x14ac:dyDescent="0.55000000000000004">
      <c r="A6" s="2"/>
      <c r="B6" s="5"/>
      <c r="C6" s="9">
        <v>2025</v>
      </c>
      <c r="D6" s="9">
        <v>2024</v>
      </c>
      <c r="E6" s="9" t="s">
        <v>16</v>
      </c>
      <c r="F6" s="9" t="s">
        <v>0</v>
      </c>
      <c r="G6" s="122"/>
      <c r="H6" s="5"/>
      <c r="I6" s="5"/>
      <c r="J6" s="5"/>
    </row>
    <row r="7" spans="1:10" ht="21" customHeight="1" x14ac:dyDescent="0.5">
      <c r="A7" s="2"/>
      <c r="B7" s="64" t="s">
        <v>135</v>
      </c>
      <c r="C7" s="8"/>
      <c r="D7" s="8"/>
      <c r="E7" s="8"/>
      <c r="F7" s="8"/>
      <c r="G7" s="5"/>
      <c r="H7" s="5"/>
      <c r="I7" s="5"/>
      <c r="J7" s="5"/>
    </row>
    <row r="8" spans="1:10" ht="21" customHeight="1" x14ac:dyDescent="0.5">
      <c r="A8" s="2"/>
      <c r="B8" s="11" t="s">
        <v>93</v>
      </c>
      <c r="C8" s="88">
        <v>1080.0269657999961</v>
      </c>
      <c r="D8" s="88">
        <v>793.58952889999489</v>
      </c>
      <c r="E8" s="88">
        <v>286.43743690000122</v>
      </c>
      <c r="F8" s="123">
        <v>36.093903267226324</v>
      </c>
      <c r="G8" s="5"/>
      <c r="H8" s="5"/>
      <c r="I8" s="5"/>
      <c r="J8" s="5"/>
    </row>
    <row r="9" spans="1:10" ht="21" customHeight="1" x14ac:dyDescent="0.5">
      <c r="A9" s="2"/>
      <c r="B9" s="11" t="s">
        <v>137</v>
      </c>
      <c r="C9" s="88">
        <v>908.00030319999837</v>
      </c>
      <c r="D9" s="88">
        <v>704.99929930000019</v>
      </c>
      <c r="E9" s="88">
        <v>203.00100389999818</v>
      </c>
      <c r="F9" s="123">
        <v>28.794497257168853</v>
      </c>
      <c r="G9" s="5"/>
      <c r="H9" s="5"/>
      <c r="I9" s="5"/>
      <c r="J9" s="5"/>
    </row>
    <row r="10" spans="1:10" ht="21" customHeight="1" x14ac:dyDescent="0.5">
      <c r="A10" s="2"/>
      <c r="B10" s="11" t="s">
        <v>138</v>
      </c>
      <c r="C10" s="88">
        <v>295.9828594999999</v>
      </c>
      <c r="D10" s="88">
        <v>315.54209039999989</v>
      </c>
      <c r="E10" s="88">
        <v>-19.559230899999989</v>
      </c>
      <c r="F10" s="123">
        <v>-6.1986123230677546</v>
      </c>
      <c r="G10" s="5"/>
      <c r="H10" s="5"/>
      <c r="I10" s="5"/>
      <c r="J10" s="5"/>
    </row>
    <row r="11" spans="1:10" ht="21" customHeight="1" x14ac:dyDescent="0.5">
      <c r="A11" s="2"/>
      <c r="B11" s="11" t="s">
        <v>139</v>
      </c>
      <c r="C11" s="88">
        <v>25.487193248537356</v>
      </c>
      <c r="D11" s="88">
        <v>9.2452228999997459</v>
      </c>
      <c r="E11" s="88">
        <v>16.24197034853761</v>
      </c>
      <c r="F11" s="123">
        <v>175.67959717377994</v>
      </c>
      <c r="G11" s="5"/>
      <c r="H11" s="5"/>
      <c r="I11" s="5"/>
      <c r="J11" s="5"/>
    </row>
    <row r="12" spans="1:10" ht="21" customHeight="1" x14ac:dyDescent="0.5">
      <c r="A12" s="2"/>
      <c r="B12" s="37" t="s">
        <v>94</v>
      </c>
      <c r="C12" s="38">
        <v>2309.4973217485344</v>
      </c>
      <c r="D12" s="38">
        <v>1823.3761414999894</v>
      </c>
      <c r="E12" s="38">
        <v>486.12118024854499</v>
      </c>
      <c r="F12" s="39">
        <v>26.660499124916722</v>
      </c>
      <c r="G12" s="5"/>
      <c r="H12" s="5"/>
      <c r="I12" s="5"/>
      <c r="J12" s="5"/>
    </row>
    <row r="13" spans="1:10" ht="21" customHeight="1" x14ac:dyDescent="0.5">
      <c r="A13" s="2"/>
      <c r="B13" s="11" t="s">
        <v>141</v>
      </c>
      <c r="C13" s="88">
        <v>-1655.7101724485331</v>
      </c>
      <c r="D13" s="88">
        <v>-1515.4640739000054</v>
      </c>
      <c r="E13" s="88">
        <v>-140.2460985485277</v>
      </c>
      <c r="F13" s="123">
        <v>9.2543334391034549</v>
      </c>
      <c r="G13" s="5"/>
      <c r="H13" s="5"/>
      <c r="I13" s="5"/>
      <c r="J13" s="5"/>
    </row>
    <row r="14" spans="1:10" ht="21" customHeight="1" x14ac:dyDescent="0.5">
      <c r="A14" s="2"/>
      <c r="B14" s="11" t="s">
        <v>142</v>
      </c>
      <c r="C14" s="88">
        <v>-19.947990199999616</v>
      </c>
      <c r="D14" s="88">
        <v>-94.738132700000023</v>
      </c>
      <c r="E14" s="88">
        <v>74.7901425000004</v>
      </c>
      <c r="F14" s="123">
        <v>-78.944074965919597</v>
      </c>
      <c r="G14" s="5"/>
      <c r="H14" s="5"/>
      <c r="I14" s="5"/>
      <c r="J14" s="5"/>
    </row>
    <row r="15" spans="1:10" ht="21" customHeight="1" x14ac:dyDescent="0.5">
      <c r="A15" s="2"/>
      <c r="B15" s="37" t="s">
        <v>95</v>
      </c>
      <c r="C15" s="38">
        <v>633.83915910000201</v>
      </c>
      <c r="D15" s="38">
        <v>213.17393489999836</v>
      </c>
      <c r="E15" s="38">
        <v>420.66522420000365</v>
      </c>
      <c r="F15" s="39">
        <v>197.33426809302046</v>
      </c>
      <c r="G15" s="5"/>
      <c r="H15" s="5"/>
      <c r="I15" s="5"/>
      <c r="J15" s="5"/>
    </row>
    <row r="16" spans="1:10" ht="21" customHeight="1" x14ac:dyDescent="0.5">
      <c r="A16" s="2"/>
      <c r="B16" s="11" t="s">
        <v>143</v>
      </c>
      <c r="C16" s="88">
        <v>-260.09300699999773</v>
      </c>
      <c r="D16" s="88">
        <v>-220.64866130000175</v>
      </c>
      <c r="E16" s="88">
        <v>-39.444345699995978</v>
      </c>
      <c r="F16" s="123">
        <v>17.876539774862284</v>
      </c>
      <c r="G16" s="5"/>
      <c r="H16" s="5"/>
      <c r="I16" s="5"/>
      <c r="J16" s="5"/>
    </row>
    <row r="17" spans="1:10" ht="21" customHeight="1" x14ac:dyDescent="0.5">
      <c r="A17" s="2"/>
      <c r="B17" s="11" t="s">
        <v>144</v>
      </c>
      <c r="C17" s="88">
        <v>-45.421390200000104</v>
      </c>
      <c r="D17" s="88">
        <v>-262.31779859999983</v>
      </c>
      <c r="E17" s="88">
        <v>216.89640839999973</v>
      </c>
      <c r="F17" s="123">
        <v>-82.68459462437707</v>
      </c>
      <c r="G17" s="5"/>
      <c r="H17" s="5"/>
      <c r="I17" s="5"/>
      <c r="J17" s="5"/>
    </row>
    <row r="18" spans="1:10" ht="21" customHeight="1" x14ac:dyDescent="0.5">
      <c r="A18" s="2"/>
      <c r="B18" s="37" t="s">
        <v>96</v>
      </c>
      <c r="C18" s="38">
        <v>328.32476190000102</v>
      </c>
      <c r="D18" s="38">
        <v>-269.79252500000098</v>
      </c>
      <c r="E18" s="38">
        <v>598.117286900002</v>
      </c>
      <c r="F18" s="39" t="s">
        <v>140</v>
      </c>
      <c r="G18" s="5"/>
      <c r="H18" s="5"/>
      <c r="I18" s="5"/>
      <c r="J18" s="5"/>
    </row>
    <row r="19" spans="1:10" ht="21" customHeight="1" x14ac:dyDescent="0.5">
      <c r="A19" s="2"/>
      <c r="B19" s="11" t="s">
        <v>145</v>
      </c>
      <c r="C19" s="88">
        <v>-28.68110719999973</v>
      </c>
      <c r="D19" s="88">
        <v>-31.542783699999802</v>
      </c>
      <c r="E19" s="88">
        <v>2.8616765000000726</v>
      </c>
      <c r="F19" s="123">
        <v>-9.0723651001039922</v>
      </c>
      <c r="G19" s="5"/>
      <c r="H19" s="5"/>
      <c r="I19" s="5"/>
      <c r="J19" s="5"/>
    </row>
    <row r="20" spans="1:10" ht="21" customHeight="1" x14ac:dyDescent="0.5">
      <c r="A20" s="2"/>
      <c r="B20" s="37" t="s">
        <v>146</v>
      </c>
      <c r="C20" s="38">
        <v>299.64365470000234</v>
      </c>
      <c r="D20" s="38">
        <v>-301.33530870000209</v>
      </c>
      <c r="E20" s="38">
        <v>600.97896340000443</v>
      </c>
      <c r="F20" s="39" t="s">
        <v>140</v>
      </c>
      <c r="G20" s="5"/>
      <c r="H20" s="5"/>
      <c r="I20" s="5"/>
      <c r="J20" s="5"/>
    </row>
    <row r="21" spans="1:10" ht="21" customHeight="1" x14ac:dyDescent="0.5">
      <c r="A21" s="2"/>
      <c r="B21" s="11" t="s">
        <v>147</v>
      </c>
      <c r="C21" s="88">
        <v>0</v>
      </c>
      <c r="D21" s="88">
        <v>0</v>
      </c>
      <c r="E21" s="88">
        <v>0</v>
      </c>
      <c r="F21" s="123" t="s">
        <v>140</v>
      </c>
      <c r="G21" s="5"/>
      <c r="H21" s="5"/>
      <c r="I21" s="5"/>
      <c r="J21" s="5"/>
    </row>
    <row r="22" spans="1:10" ht="21" customHeight="1" x14ac:dyDescent="0.5">
      <c r="A22" s="2"/>
      <c r="B22" s="37" t="s">
        <v>148</v>
      </c>
      <c r="C22" s="38">
        <v>299.64365470000234</v>
      </c>
      <c r="D22" s="38">
        <v>-301.33530870000209</v>
      </c>
      <c r="E22" s="38">
        <v>600.97896340000443</v>
      </c>
      <c r="F22" s="39" t="s">
        <v>140</v>
      </c>
      <c r="G22" s="5"/>
      <c r="H22" s="5"/>
      <c r="I22" s="5"/>
      <c r="J22" s="5"/>
    </row>
    <row r="23" spans="1:10" ht="21" customHeight="1" thickBot="1" x14ac:dyDescent="0.55000000000000004">
      <c r="A23" s="2"/>
      <c r="B23" s="11" t="s">
        <v>149</v>
      </c>
      <c r="C23" s="88">
        <v>0.52604019999995733</v>
      </c>
      <c r="D23" s="88">
        <v>4.2072797000000257</v>
      </c>
      <c r="E23" s="88">
        <v>-3.6812395000000686</v>
      </c>
      <c r="F23" s="123">
        <v>-87.496904472503843</v>
      </c>
      <c r="G23" s="5"/>
      <c r="H23" s="5"/>
      <c r="I23" s="5"/>
      <c r="J23" s="5"/>
    </row>
    <row r="24" spans="1:10" ht="21" customHeight="1" thickBot="1" x14ac:dyDescent="0.55000000000000004">
      <c r="A24" s="2"/>
      <c r="B24" s="40" t="s">
        <v>105</v>
      </c>
      <c r="C24" s="41">
        <v>300.16969489999894</v>
      </c>
      <c r="D24" s="41">
        <v>-297.12802899999974</v>
      </c>
      <c r="E24" s="41">
        <v>597.29772389999869</v>
      </c>
      <c r="F24" s="42" t="s">
        <v>140</v>
      </c>
      <c r="G24" s="5"/>
      <c r="H24" s="5"/>
      <c r="I24" s="5"/>
      <c r="J24" s="5"/>
    </row>
    <row r="25" spans="1:10" ht="21" customHeight="1" x14ac:dyDescent="0.5">
      <c r="A25" s="2"/>
      <c r="B25" s="11"/>
      <c r="C25" s="88"/>
      <c r="D25" s="88"/>
      <c r="E25" s="88"/>
      <c r="F25" s="123"/>
      <c r="G25" s="5"/>
      <c r="H25" s="5"/>
      <c r="I25" s="5"/>
      <c r="J25" s="5"/>
    </row>
    <row r="26" spans="1:10" ht="21" customHeight="1" x14ac:dyDescent="0.5">
      <c r="A26" s="2"/>
      <c r="B26" s="105"/>
      <c r="C26" s="106"/>
      <c r="D26" s="106"/>
      <c r="E26" s="106"/>
      <c r="F26" s="107"/>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6"/>
      <c r="D29" s="6"/>
      <c r="E29" s="7" t="s">
        <v>15</v>
      </c>
      <c r="F29" s="7"/>
      <c r="G29" s="5"/>
      <c r="H29" s="5"/>
      <c r="I29" s="5"/>
      <c r="J29" s="5"/>
    </row>
    <row r="30" spans="1:10" ht="21" customHeight="1" thickBot="1" x14ac:dyDescent="0.55000000000000004">
      <c r="A30" s="2"/>
      <c r="B30" s="5"/>
      <c r="C30" s="9" t="s">
        <v>171</v>
      </c>
      <c r="D30" s="9" t="s">
        <v>173</v>
      </c>
      <c r="E30" s="9" t="s">
        <v>16</v>
      </c>
      <c r="F30" s="9" t="s">
        <v>0</v>
      </c>
      <c r="G30" s="5"/>
      <c r="H30" s="5"/>
      <c r="I30" s="5"/>
      <c r="J30" s="5"/>
    </row>
    <row r="31" spans="1:10" ht="21" customHeight="1" x14ac:dyDescent="0.5">
      <c r="A31" s="2"/>
      <c r="B31" s="64" t="s">
        <v>11</v>
      </c>
      <c r="C31" s="8"/>
      <c r="D31" s="8"/>
      <c r="E31" s="8"/>
      <c r="F31" s="8"/>
      <c r="G31" s="5"/>
      <c r="H31" s="5"/>
      <c r="I31" s="5"/>
      <c r="J31" s="5"/>
    </row>
    <row r="32" spans="1:10" ht="21" customHeight="1" x14ac:dyDescent="0.5">
      <c r="A32" s="2"/>
      <c r="B32" s="8" t="s">
        <v>87</v>
      </c>
      <c r="C32" s="12">
        <v>25315.185520100054</v>
      </c>
      <c r="D32" s="12">
        <v>23398.209154800046</v>
      </c>
      <c r="E32" s="12">
        <v>1916.9763653000082</v>
      </c>
      <c r="F32" s="13">
        <v>8.1928337020047053</v>
      </c>
      <c r="G32" s="5"/>
      <c r="H32" s="5"/>
      <c r="I32" s="5"/>
      <c r="J32" s="5"/>
    </row>
    <row r="33" spans="1:10" ht="21" customHeight="1" x14ac:dyDescent="0.5">
      <c r="A33" s="2"/>
      <c r="B33" s="8" t="s">
        <v>343</v>
      </c>
      <c r="C33" s="12">
        <v>12911.721158599998</v>
      </c>
      <c r="D33" s="12">
        <v>7841.4720714000014</v>
      </c>
      <c r="E33" s="12">
        <v>5070.2490871999962</v>
      </c>
      <c r="F33" s="13">
        <v>64.659403757778904</v>
      </c>
      <c r="G33" s="5"/>
      <c r="H33" s="5"/>
      <c r="I33" s="5"/>
      <c r="J33" s="5"/>
    </row>
    <row r="34" spans="1:10" ht="21" customHeight="1" x14ac:dyDescent="0.5">
      <c r="A34" s="2"/>
      <c r="B34" s="8" t="s">
        <v>344</v>
      </c>
      <c r="C34" s="12">
        <v>4451.5994347999886</v>
      </c>
      <c r="D34" s="12">
        <v>10556.417725700003</v>
      </c>
      <c r="E34" s="12">
        <v>-6104.8182909000143</v>
      </c>
      <c r="F34" s="13">
        <v>-57.830397105616619</v>
      </c>
      <c r="G34" s="5"/>
      <c r="H34" s="5"/>
      <c r="I34" s="5"/>
      <c r="J34" s="5"/>
    </row>
    <row r="35" spans="1:10" ht="21" customHeight="1" x14ac:dyDescent="0.5">
      <c r="A35" s="2"/>
      <c r="B35" s="8" t="s">
        <v>345</v>
      </c>
      <c r="C35" s="12">
        <v>2386.9865823999985</v>
      </c>
      <c r="D35" s="12">
        <v>2874.0584380000009</v>
      </c>
      <c r="E35" s="12">
        <v>-487.07185560000244</v>
      </c>
      <c r="F35" s="13">
        <v>-16.947179958489148</v>
      </c>
      <c r="G35" s="5"/>
      <c r="H35" s="5"/>
      <c r="I35" s="5"/>
      <c r="J35" s="5"/>
    </row>
    <row r="36" spans="1:10" ht="21" customHeight="1" thickBot="1" x14ac:dyDescent="0.55000000000000004">
      <c r="A36" s="2"/>
      <c r="B36" s="8" t="s">
        <v>346</v>
      </c>
      <c r="C36" s="12">
        <v>3156.6902664999998</v>
      </c>
      <c r="D36" s="12">
        <v>2920.3555770999992</v>
      </c>
      <c r="E36" s="12">
        <v>236.33468940000057</v>
      </c>
      <c r="F36" s="13">
        <v>8.0926682782474053</v>
      </c>
      <c r="G36" s="5"/>
      <c r="H36" s="5"/>
      <c r="I36" s="5"/>
      <c r="J36" s="5"/>
    </row>
    <row r="37" spans="1:10" ht="21" customHeight="1" thickBot="1" x14ac:dyDescent="0.55000000000000004">
      <c r="A37" s="2"/>
      <c r="B37" s="40" t="s">
        <v>86</v>
      </c>
      <c r="C37" s="41">
        <v>48222.182962400082</v>
      </c>
      <c r="D37" s="41">
        <v>47590.512967000061</v>
      </c>
      <c r="E37" s="41">
        <v>631.66999540002143</v>
      </c>
      <c r="F37" s="42">
        <v>1.3273023466631477</v>
      </c>
      <c r="G37" s="5"/>
      <c r="H37" s="5"/>
      <c r="I37" s="5"/>
      <c r="J37" s="5"/>
    </row>
    <row r="38" spans="1:10" ht="21" customHeight="1" x14ac:dyDescent="0.5">
      <c r="A38" s="2"/>
      <c r="B38" s="8" t="s">
        <v>88</v>
      </c>
      <c r="C38" s="12">
        <v>26913.127678500052</v>
      </c>
      <c r="D38" s="12">
        <v>18891.384491100045</v>
      </c>
      <c r="E38" s="12">
        <v>8021.7431874000067</v>
      </c>
      <c r="F38" s="13">
        <v>42.462442025777122</v>
      </c>
      <c r="G38" s="5"/>
      <c r="H38" s="5"/>
      <c r="I38" s="5"/>
      <c r="J38" s="5"/>
    </row>
    <row r="39" spans="1:10" ht="21" customHeight="1" x14ac:dyDescent="0.5">
      <c r="A39" s="2"/>
      <c r="B39" s="8" t="s">
        <v>347</v>
      </c>
      <c r="C39" s="12">
        <v>8248.6778544999997</v>
      </c>
      <c r="D39" s="12">
        <v>18653.559775899994</v>
      </c>
      <c r="E39" s="12">
        <v>-10404.881921399994</v>
      </c>
      <c r="F39" s="13">
        <v>-55.77960478537122</v>
      </c>
      <c r="G39" s="5"/>
      <c r="H39" s="5"/>
      <c r="I39" s="5"/>
      <c r="J39" s="5"/>
    </row>
    <row r="40" spans="1:10" ht="21" customHeight="1" x14ac:dyDescent="0.5">
      <c r="A40" s="2"/>
      <c r="B40" s="8" t="s">
        <v>348</v>
      </c>
      <c r="C40" s="12">
        <v>4508.457025300002</v>
      </c>
      <c r="D40" s="12">
        <v>886.948721199999</v>
      </c>
      <c r="E40" s="12">
        <v>3621.508304100003</v>
      </c>
      <c r="F40" s="13">
        <v>408.31089977786723</v>
      </c>
      <c r="G40" s="5"/>
      <c r="H40" s="5"/>
      <c r="I40" s="5"/>
      <c r="J40" s="5"/>
    </row>
    <row r="41" spans="1:10" ht="21" customHeight="1" x14ac:dyDescent="0.5">
      <c r="A41" s="2"/>
      <c r="B41" s="8" t="s">
        <v>349</v>
      </c>
      <c r="C41" s="12">
        <v>2401.523683599994</v>
      </c>
      <c r="D41" s="12">
        <v>2515.4995726999978</v>
      </c>
      <c r="E41" s="12">
        <v>-113.97588910000377</v>
      </c>
      <c r="F41" s="13">
        <v>-4.530944482636837</v>
      </c>
      <c r="G41" s="5"/>
      <c r="H41" s="5"/>
      <c r="I41" s="5"/>
      <c r="J41" s="5"/>
    </row>
    <row r="42" spans="1:10" ht="21" customHeight="1" thickBot="1" x14ac:dyDescent="0.55000000000000004">
      <c r="A42" s="2"/>
      <c r="B42" s="8" t="s">
        <v>350</v>
      </c>
      <c r="C42" s="12">
        <v>1542.7072327999979</v>
      </c>
      <c r="D42" s="12">
        <v>1507.5460822</v>
      </c>
      <c r="E42" s="12">
        <v>35.161150599997882</v>
      </c>
      <c r="F42" s="13">
        <v>2.3323433369735755</v>
      </c>
      <c r="G42" s="5"/>
      <c r="H42" s="5"/>
      <c r="I42" s="5"/>
      <c r="J42" s="5"/>
    </row>
    <row r="43" spans="1:10" ht="21" customHeight="1" thickBot="1" x14ac:dyDescent="0.55000000000000004">
      <c r="A43" s="2"/>
      <c r="B43" s="40" t="s">
        <v>234</v>
      </c>
      <c r="C43" s="41">
        <v>43614.493474699993</v>
      </c>
      <c r="D43" s="41">
        <v>42454.938643100046</v>
      </c>
      <c r="E43" s="41">
        <v>1159.5548315999476</v>
      </c>
      <c r="F43" s="42">
        <v>2.7312601752832903</v>
      </c>
      <c r="G43" s="5"/>
      <c r="H43" s="5"/>
      <c r="I43" s="5"/>
      <c r="J43" s="5"/>
    </row>
    <row r="44" spans="1:10" ht="21" customHeight="1" thickBot="1" x14ac:dyDescent="0.55000000000000004">
      <c r="A44" s="2"/>
      <c r="B44" s="40" t="s">
        <v>90</v>
      </c>
      <c r="C44" s="41">
        <v>4607.6894874000045</v>
      </c>
      <c r="D44" s="41">
        <v>5135.5743240000038</v>
      </c>
      <c r="E44" s="41">
        <v>-527.88483659999929</v>
      </c>
      <c r="F44" s="42">
        <v>-10.278983484535368</v>
      </c>
      <c r="G44" s="5"/>
      <c r="H44" s="5"/>
      <c r="I44" s="5"/>
      <c r="J44" s="5"/>
    </row>
    <row r="45" spans="1:10" ht="21" customHeight="1" x14ac:dyDescent="0.5">
      <c r="A45" s="2"/>
      <c r="B45" s="64"/>
      <c r="C45" s="126"/>
      <c r="D45" s="126"/>
      <c r="E45" s="126"/>
      <c r="F45" s="127"/>
      <c r="G45" s="5"/>
      <c r="H45" s="5"/>
      <c r="I45" s="5"/>
      <c r="J45" s="5"/>
    </row>
    <row r="46" spans="1:10" ht="21" customHeight="1" x14ac:dyDescent="0.5">
      <c r="A46" s="2"/>
      <c r="B46" s="64" t="s">
        <v>155</v>
      </c>
      <c r="C46" s="12"/>
      <c r="D46" s="12"/>
      <c r="E46" s="12"/>
      <c r="F46" s="13"/>
      <c r="G46" s="5"/>
      <c r="H46" s="5"/>
      <c r="I46" s="5"/>
      <c r="J46" s="5"/>
    </row>
    <row r="47" spans="1:10" ht="21" customHeight="1" x14ac:dyDescent="0.5">
      <c r="A47" s="2"/>
      <c r="B47" s="8" t="s">
        <v>314</v>
      </c>
      <c r="C47" s="12">
        <v>25795.65765089999</v>
      </c>
      <c r="D47" s="12">
        <v>23767.898299500037</v>
      </c>
      <c r="E47" s="12">
        <v>2027.7593513999527</v>
      </c>
      <c r="F47" s="13">
        <v>8.5315046616578929</v>
      </c>
      <c r="G47" s="5"/>
      <c r="H47" s="5"/>
      <c r="I47" s="5"/>
      <c r="J47" s="5"/>
    </row>
    <row r="48" spans="1:10" ht="21" customHeight="1" x14ac:dyDescent="0.5">
      <c r="A48" s="2"/>
      <c r="B48" s="8" t="s">
        <v>14</v>
      </c>
      <c r="C48" s="12">
        <v>45916.393480799998</v>
      </c>
      <c r="D48" s="12">
        <v>32604.621603899974</v>
      </c>
      <c r="E48" s="12">
        <v>13311.771876900024</v>
      </c>
      <c r="F48" s="13">
        <v>40.827868020120647</v>
      </c>
      <c r="G48" s="5"/>
      <c r="H48" s="5"/>
      <c r="I48" s="5"/>
      <c r="J48" s="5"/>
    </row>
    <row r="49" spans="1:10" ht="21" customHeight="1" x14ac:dyDescent="0.5">
      <c r="A49" s="2"/>
      <c r="B49" s="8" t="s">
        <v>315</v>
      </c>
      <c r="C49" s="12">
        <v>26691.392229599973</v>
      </c>
      <c r="D49" s="12">
        <v>18462.643881099975</v>
      </c>
      <c r="E49" s="12">
        <v>8228.7483484999975</v>
      </c>
      <c r="F49" s="13">
        <v>44.569718191464901</v>
      </c>
      <c r="G49" s="5"/>
      <c r="H49" s="5"/>
      <c r="I49" s="5"/>
      <c r="J49" s="5"/>
    </row>
    <row r="50" spans="1:10" ht="21" customHeight="1" thickBot="1" x14ac:dyDescent="0.55000000000000004">
      <c r="A50" s="2"/>
      <c r="B50" s="129" t="s">
        <v>316</v>
      </c>
      <c r="C50" s="130">
        <v>19225.00125120001</v>
      </c>
      <c r="D50" s="130">
        <v>14141.977722800002</v>
      </c>
      <c r="E50" s="130">
        <v>5083.0235284000082</v>
      </c>
      <c r="F50" s="131">
        <v>35.942805370178512</v>
      </c>
      <c r="G50" s="5"/>
      <c r="H50" s="5"/>
      <c r="I50" s="5"/>
      <c r="J50" s="5"/>
    </row>
    <row r="51" spans="1:10" ht="21" customHeight="1" x14ac:dyDescent="0.5">
      <c r="A51" s="2"/>
      <c r="B51" s="132"/>
      <c r="C51" s="88"/>
      <c r="D51" s="88"/>
      <c r="E51" s="88"/>
      <c r="F51" s="123"/>
      <c r="G51" s="5"/>
      <c r="H51" s="5"/>
      <c r="I51" s="5"/>
      <c r="J51" s="5"/>
    </row>
    <row r="52" spans="1:10" ht="21" customHeight="1" x14ac:dyDescent="0.5">
      <c r="A52" s="2"/>
      <c r="B52" s="14" t="s">
        <v>158</v>
      </c>
      <c r="C52" s="15"/>
      <c r="D52" s="15"/>
      <c r="E52" s="15"/>
      <c r="F52" s="117"/>
      <c r="G52" s="5"/>
      <c r="H52" s="5"/>
      <c r="I52" s="5"/>
      <c r="J52" s="5"/>
    </row>
    <row r="53" spans="1:10" ht="21" customHeight="1" x14ac:dyDescent="0.5">
      <c r="A53" s="2"/>
      <c r="B53" s="14" t="s">
        <v>321</v>
      </c>
      <c r="C53" s="15"/>
      <c r="D53" s="15"/>
      <c r="E53" s="15"/>
      <c r="F53" s="117"/>
      <c r="G53" s="5"/>
      <c r="H53" s="5"/>
      <c r="I53" s="5"/>
      <c r="J53" s="5"/>
    </row>
    <row r="54" spans="1:10" ht="21" customHeight="1" x14ac:dyDescent="0.5">
      <c r="A54" s="2"/>
      <c r="B54" s="14" t="s">
        <v>322</v>
      </c>
      <c r="C54" s="15"/>
      <c r="D54" s="15"/>
      <c r="E54" s="15"/>
      <c r="F54" s="117"/>
      <c r="G54" s="5"/>
      <c r="H54" s="5"/>
      <c r="I54" s="5"/>
      <c r="J54" s="5"/>
    </row>
    <row r="55" spans="1:10" ht="21" customHeight="1" x14ac:dyDescent="0.5">
      <c r="A55" s="2"/>
      <c r="B55" s="14"/>
      <c r="C55" s="118"/>
      <c r="D55" s="118"/>
      <c r="E55" s="73"/>
      <c r="F55" s="5"/>
      <c r="G55" s="5"/>
      <c r="H55" s="5"/>
      <c r="I55" s="5"/>
      <c r="J55" s="5"/>
    </row>
    <row r="56" spans="1:10" ht="15" customHeight="1" x14ac:dyDescent="0.5">
      <c r="A56" s="2"/>
      <c r="B56" s="14"/>
      <c r="C56" s="117"/>
      <c r="D56" s="117"/>
      <c r="E56" s="133"/>
      <c r="F56" s="5"/>
      <c r="G56" s="5"/>
      <c r="H56" s="5"/>
      <c r="I56" s="5"/>
      <c r="J56" s="5"/>
    </row>
    <row r="57" spans="1:10" ht="15" customHeight="1" x14ac:dyDescent="0.5">
      <c r="A57" s="2"/>
      <c r="B57" s="2"/>
      <c r="C57" s="15"/>
      <c r="D57" s="15"/>
      <c r="E57" s="15"/>
      <c r="F57" s="117"/>
      <c r="G57" s="5"/>
      <c r="H57" s="5"/>
      <c r="I57" s="5"/>
      <c r="J57" s="5"/>
    </row>
    <row r="58" spans="1:10" ht="15" customHeight="1" x14ac:dyDescent="0.5">
      <c r="A58" s="2"/>
      <c r="B58" s="14"/>
      <c r="C58" s="15"/>
      <c r="D58" s="15"/>
      <c r="E58" s="15"/>
      <c r="F58" s="117"/>
      <c r="G58" s="5"/>
      <c r="H58" s="5"/>
      <c r="I58" s="5"/>
      <c r="J58" s="5"/>
    </row>
    <row r="59" spans="1:10" ht="15" customHeight="1" x14ac:dyDescent="0.5">
      <c r="A59" s="2"/>
      <c r="B59" s="14"/>
      <c r="C59" s="15"/>
      <c r="D59" s="15"/>
      <c r="E59" s="15"/>
      <c r="F59" s="117"/>
      <c r="G59" s="5"/>
      <c r="H59" s="5"/>
      <c r="I59" s="5"/>
      <c r="J59" s="5"/>
    </row>
    <row r="60" spans="1:10" ht="15" customHeight="1" x14ac:dyDescent="0.5">
      <c r="A60" s="2"/>
      <c r="B60" s="14"/>
      <c r="C60" s="15"/>
      <c r="D60" s="15"/>
      <c r="E60" s="15"/>
      <c r="F60" s="117"/>
      <c r="G60" s="5"/>
      <c r="H60" s="5"/>
      <c r="I60" s="5"/>
      <c r="J60" s="5"/>
    </row>
    <row r="61" spans="1:10" ht="15" customHeight="1" x14ac:dyDescent="0.5">
      <c r="A61" s="2"/>
      <c r="B61" s="14"/>
      <c r="C61" s="15"/>
      <c r="D61" s="15"/>
      <c r="E61" s="15"/>
      <c r="F61" s="117"/>
      <c r="G61" s="5"/>
      <c r="H61" s="5"/>
      <c r="I61" s="5"/>
      <c r="J61" s="5"/>
    </row>
    <row r="62" spans="1:10" ht="15" customHeight="1" x14ac:dyDescent="0.5">
      <c r="A62" s="2"/>
      <c r="B62" s="14"/>
      <c r="C62" s="15"/>
      <c r="D62" s="15"/>
      <c r="E62" s="15"/>
      <c r="F62" s="117"/>
      <c r="G62" s="5"/>
      <c r="H62" s="5"/>
      <c r="I62" s="5"/>
      <c r="J62" s="5"/>
    </row>
    <row r="63" spans="1:10" ht="15" customHeight="1" x14ac:dyDescent="0.5">
      <c r="A63" s="2"/>
      <c r="B63" s="8"/>
      <c r="C63" s="15"/>
      <c r="D63" s="15"/>
      <c r="E63" s="15"/>
      <c r="F63" s="117"/>
      <c r="G63" s="5"/>
      <c r="H63" s="5"/>
      <c r="I63" s="5"/>
      <c r="J63" s="5"/>
    </row>
    <row r="64" spans="1:10" ht="15" customHeight="1" x14ac:dyDescent="0.5">
      <c r="A64" s="2"/>
      <c r="B64" s="14"/>
      <c r="C64" s="5"/>
      <c r="D64" s="5"/>
      <c r="E64" s="5"/>
      <c r="F64" s="5"/>
      <c r="G64" s="5"/>
      <c r="H64" s="5"/>
      <c r="I64" s="5"/>
      <c r="J64" s="5"/>
    </row>
    <row r="65" spans="1:10" ht="15" customHeight="1" x14ac:dyDescent="0.5">
      <c r="A65" s="2"/>
      <c r="B65" s="14"/>
      <c r="C65" s="5"/>
      <c r="D65" s="5"/>
      <c r="E65" s="5"/>
      <c r="F65" s="5"/>
      <c r="G65" s="5"/>
      <c r="H65" s="5"/>
      <c r="I65" s="5"/>
      <c r="J65" s="5"/>
    </row>
    <row r="66" spans="1:10" ht="15" customHeight="1" x14ac:dyDescent="0.5">
      <c r="A66" s="2"/>
      <c r="B66" s="14"/>
      <c r="C66" s="5"/>
      <c r="D66" s="5"/>
      <c r="E66" s="5"/>
      <c r="F66" s="5"/>
      <c r="G66" s="5"/>
      <c r="H66" s="5"/>
      <c r="I66" s="5"/>
      <c r="J66" s="5"/>
    </row>
    <row r="67" spans="1:10" ht="15" customHeight="1" x14ac:dyDescent="0.5">
      <c r="A67" s="2"/>
      <c r="B67" s="14"/>
      <c r="C67" s="5"/>
      <c r="D67" s="5"/>
      <c r="E67" s="5"/>
      <c r="F67" s="5"/>
      <c r="G67" s="5"/>
      <c r="H67" s="5"/>
      <c r="I67" s="5"/>
      <c r="J67" s="5"/>
    </row>
    <row r="68" spans="1:10" ht="15" customHeight="1" x14ac:dyDescent="0.5">
      <c r="A68" s="2"/>
      <c r="B68" s="14"/>
      <c r="C68" s="5"/>
      <c r="D68" s="5"/>
      <c r="E68" s="5"/>
      <c r="F68" s="5"/>
      <c r="G68" s="5"/>
      <c r="H68" s="5"/>
      <c r="I68" s="5"/>
      <c r="J68" s="5"/>
    </row>
    <row r="69" spans="1:10" ht="15" customHeight="1" x14ac:dyDescent="0.5">
      <c r="A69" s="2"/>
      <c r="B69" s="8"/>
      <c r="C69" s="15"/>
      <c r="D69" s="15"/>
      <c r="E69" s="15"/>
      <c r="F69" s="117"/>
      <c r="G69" s="5"/>
      <c r="H69" s="5"/>
      <c r="I69" s="5"/>
      <c r="J69" s="5"/>
    </row>
    <row r="70" spans="1:10" ht="15" customHeight="1" x14ac:dyDescent="0.5">
      <c r="A70" s="2"/>
      <c r="B70" s="8"/>
      <c r="C70" s="15"/>
      <c r="D70" s="15"/>
      <c r="E70" s="15"/>
      <c r="F70" s="117"/>
      <c r="G70" s="5"/>
      <c r="H70" s="5"/>
      <c r="I70" s="5"/>
      <c r="J70" s="5"/>
    </row>
    <row r="71" spans="1:10" ht="15"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361</v>
      </c>
      <c r="C73" s="5"/>
      <c r="D73" s="5"/>
      <c r="E73" s="5"/>
      <c r="F73" s="5"/>
      <c r="G73" s="5"/>
      <c r="H73" s="5"/>
      <c r="I73" s="5"/>
      <c r="J73" s="5"/>
    </row>
    <row r="74" spans="1:10" ht="21" customHeight="1" x14ac:dyDescent="0.5">
      <c r="A74" s="2"/>
      <c r="B74" s="33" t="s">
        <v>169</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8"/>
      <c r="C76" s="9" t="s">
        <v>161</v>
      </c>
      <c r="D76" s="9" t="s">
        <v>162</v>
      </c>
      <c r="E76" s="9" t="s">
        <v>163</v>
      </c>
      <c r="F76" s="9" t="s">
        <v>164</v>
      </c>
      <c r="G76" s="9" t="s">
        <v>165</v>
      </c>
      <c r="H76" s="9" t="s">
        <v>166</v>
      </c>
      <c r="I76" s="9" t="s">
        <v>167</v>
      </c>
      <c r="J76" s="9" t="s">
        <v>168</v>
      </c>
    </row>
    <row r="77" spans="1:10" ht="21" customHeight="1" x14ac:dyDescent="0.5">
      <c r="A77" s="2"/>
      <c r="B77" s="64" t="s">
        <v>135</v>
      </c>
      <c r="C77" s="137"/>
      <c r="D77" s="137"/>
      <c r="E77" s="137"/>
      <c r="F77" s="137"/>
      <c r="G77" s="137"/>
      <c r="H77" s="137"/>
      <c r="I77" s="137"/>
      <c r="J77" s="137"/>
    </row>
    <row r="78" spans="1:10" ht="21" customHeight="1" x14ac:dyDescent="0.5">
      <c r="A78" s="2"/>
      <c r="B78" s="11" t="s">
        <v>93</v>
      </c>
      <c r="C78" s="88">
        <v>170.47851580000008</v>
      </c>
      <c r="D78" s="88">
        <v>180.9891209000013</v>
      </c>
      <c r="E78" s="88">
        <v>223.08680769999927</v>
      </c>
      <c r="F78" s="88">
        <v>219.03508449999924</v>
      </c>
      <c r="G78" s="88">
        <v>241.37487960000098</v>
      </c>
      <c r="H78" s="88">
        <v>276.77987539999731</v>
      </c>
      <c r="I78" s="88">
        <v>262.69740290000254</v>
      </c>
      <c r="J78" s="88">
        <v>299.17480789999837</v>
      </c>
    </row>
    <row r="79" spans="1:10" ht="21" customHeight="1" x14ac:dyDescent="0.5">
      <c r="A79" s="2"/>
      <c r="B79" s="11" t="s">
        <v>137</v>
      </c>
      <c r="C79" s="88">
        <v>156.78884669999971</v>
      </c>
      <c r="D79" s="88">
        <v>173.96363920000019</v>
      </c>
      <c r="E79" s="88">
        <v>179.32159880000097</v>
      </c>
      <c r="F79" s="88">
        <v>194.92521459999881</v>
      </c>
      <c r="G79" s="88">
        <v>199.26309429999998</v>
      </c>
      <c r="H79" s="88">
        <v>225.57194139999962</v>
      </c>
      <c r="I79" s="88">
        <v>232.30691129999926</v>
      </c>
      <c r="J79" s="88">
        <v>250.85835620000086</v>
      </c>
    </row>
    <row r="80" spans="1:10" ht="21" customHeight="1" x14ac:dyDescent="0.5">
      <c r="A80" s="2"/>
      <c r="B80" s="11" t="s">
        <v>138</v>
      </c>
      <c r="C80" s="88">
        <v>66.28659900000001</v>
      </c>
      <c r="D80" s="88">
        <v>101.92362920000004</v>
      </c>
      <c r="E80" s="88">
        <v>86.178860500000013</v>
      </c>
      <c r="F80" s="88">
        <v>61.153001699999933</v>
      </c>
      <c r="G80" s="88">
        <v>46.96497699999999</v>
      </c>
      <c r="H80" s="88">
        <v>60.834011600000018</v>
      </c>
      <c r="I80" s="88">
        <v>115.53815909999992</v>
      </c>
      <c r="J80" s="88">
        <v>72.645711800000001</v>
      </c>
    </row>
    <row r="81" spans="1:10" ht="21" customHeight="1" x14ac:dyDescent="0.5">
      <c r="A81" s="2"/>
      <c r="B81" s="11" t="s">
        <v>139</v>
      </c>
      <c r="C81" s="88">
        <v>9.3445186000000149</v>
      </c>
      <c r="D81" s="88">
        <v>2.1957869999999886</v>
      </c>
      <c r="E81" s="88">
        <v>4.0224942000000077</v>
      </c>
      <c r="F81" s="88">
        <v>-6.3175769000001445</v>
      </c>
      <c r="G81" s="88">
        <v>19.368434199999975</v>
      </c>
      <c r="H81" s="88">
        <v>11.610101100000001</v>
      </c>
      <c r="I81" s="88">
        <v>5.3695659000001683</v>
      </c>
      <c r="J81" s="88">
        <v>-10.860907951462757</v>
      </c>
    </row>
    <row r="82" spans="1:10" ht="21" customHeight="1" x14ac:dyDescent="0.5">
      <c r="A82" s="2"/>
      <c r="B82" s="37" t="s">
        <v>94</v>
      </c>
      <c r="C82" s="38">
        <v>402.89848010000253</v>
      </c>
      <c r="D82" s="38">
        <v>459.07217629999764</v>
      </c>
      <c r="E82" s="38">
        <v>492.60976120000242</v>
      </c>
      <c r="F82" s="38">
        <v>468.79572389999225</v>
      </c>
      <c r="G82" s="38">
        <v>506.97138509999763</v>
      </c>
      <c r="H82" s="38">
        <v>574.79592950000347</v>
      </c>
      <c r="I82" s="38">
        <v>615.91203919999839</v>
      </c>
      <c r="J82" s="38">
        <v>611.81796794853631</v>
      </c>
    </row>
    <row r="83" spans="1:10" ht="21" customHeight="1" x14ac:dyDescent="0.5">
      <c r="A83" s="2"/>
      <c r="B83" s="11" t="s">
        <v>141</v>
      </c>
      <c r="C83" s="88">
        <v>-385.35528200000056</v>
      </c>
      <c r="D83" s="88">
        <v>-373.3387422000003</v>
      </c>
      <c r="E83" s="88">
        <v>-388.82268469999701</v>
      </c>
      <c r="F83" s="88">
        <v>-367.94736500000704</v>
      </c>
      <c r="G83" s="88">
        <v>-399.60285600000043</v>
      </c>
      <c r="H83" s="88">
        <v>-408.53644139999892</v>
      </c>
      <c r="I83" s="88">
        <v>-419.68563380000342</v>
      </c>
      <c r="J83" s="88">
        <v>-427.8852412485333</v>
      </c>
    </row>
    <row r="84" spans="1:10" ht="21" customHeight="1" x14ac:dyDescent="0.5">
      <c r="A84" s="2"/>
      <c r="B84" s="11" t="s">
        <v>142</v>
      </c>
      <c r="C84" s="88">
        <v>-27.022262499999975</v>
      </c>
      <c r="D84" s="88">
        <v>-4.4736790999999911</v>
      </c>
      <c r="E84" s="88">
        <v>-65.516217799999936</v>
      </c>
      <c r="F84" s="88">
        <v>2.2740267000000358</v>
      </c>
      <c r="G84" s="88">
        <v>4.2068956000000348</v>
      </c>
      <c r="H84" s="88">
        <v>-13.145024999999901</v>
      </c>
      <c r="I84" s="88">
        <v>-31.491543400000044</v>
      </c>
      <c r="J84" s="88">
        <v>20.481682600000035</v>
      </c>
    </row>
    <row r="85" spans="1:10" ht="21" customHeight="1" x14ac:dyDescent="0.5">
      <c r="A85" s="2"/>
      <c r="B85" s="37" t="s">
        <v>95</v>
      </c>
      <c r="C85" s="38">
        <v>-9.4790643999995723</v>
      </c>
      <c r="D85" s="38">
        <v>81.259754999999757</v>
      </c>
      <c r="E85" s="38">
        <v>38.270858699999565</v>
      </c>
      <c r="F85" s="38">
        <v>103.12238560000048</v>
      </c>
      <c r="G85" s="38">
        <v>111.57542469999953</v>
      </c>
      <c r="H85" s="38">
        <v>153.11446310000008</v>
      </c>
      <c r="I85" s="38">
        <v>164.734861999999</v>
      </c>
      <c r="J85" s="38">
        <v>204.41440930000226</v>
      </c>
    </row>
    <row r="86" spans="1:10" ht="21" customHeight="1" x14ac:dyDescent="0.5">
      <c r="A86" s="2"/>
      <c r="B86" s="11" t="s">
        <v>143</v>
      </c>
      <c r="C86" s="88">
        <v>-50.435815300000385</v>
      </c>
      <c r="D86" s="88">
        <v>-51.407083500000127</v>
      </c>
      <c r="E86" s="88">
        <v>-48.583201499998864</v>
      </c>
      <c r="F86" s="88">
        <v>-70.222561000000624</v>
      </c>
      <c r="G86" s="88">
        <v>-68.420661699999897</v>
      </c>
      <c r="H86" s="88">
        <v>-43.307646900000293</v>
      </c>
      <c r="I86" s="88">
        <v>-65.460735599999992</v>
      </c>
      <c r="J86" s="88">
        <v>-82.903962799999704</v>
      </c>
    </row>
    <row r="87" spans="1:10" ht="21" customHeight="1" x14ac:dyDescent="0.5">
      <c r="A87" s="2"/>
      <c r="B87" s="11" t="s">
        <v>144</v>
      </c>
      <c r="C87" s="88">
        <v>-1.3636139000000003</v>
      </c>
      <c r="D87" s="88">
        <v>-250.31851950000009</v>
      </c>
      <c r="E87" s="88">
        <v>-0.11343009999999865</v>
      </c>
      <c r="F87" s="88">
        <v>-10.52223510000001</v>
      </c>
      <c r="G87" s="88">
        <v>-1.8817108000000047</v>
      </c>
      <c r="H87" s="88">
        <v>-26.233881400000016</v>
      </c>
      <c r="I87" s="88">
        <v>-0.10219670000006431</v>
      </c>
      <c r="J87" s="88">
        <v>-17.203601299999946</v>
      </c>
    </row>
    <row r="88" spans="1:10" ht="21" customHeight="1" x14ac:dyDescent="0.5">
      <c r="A88" s="2"/>
      <c r="B88" s="37" t="s">
        <v>96</v>
      </c>
      <c r="C88" s="38">
        <v>-61.27849359999982</v>
      </c>
      <c r="D88" s="38">
        <v>-220.46584800000079</v>
      </c>
      <c r="E88" s="38">
        <v>-10.425772899999174</v>
      </c>
      <c r="F88" s="38">
        <v>22.377589499999544</v>
      </c>
      <c r="G88" s="38">
        <v>41.27305220000045</v>
      </c>
      <c r="H88" s="38">
        <v>83.572934800000382</v>
      </c>
      <c r="I88" s="38">
        <v>99.171929699998373</v>
      </c>
      <c r="J88" s="38">
        <v>104.3068452</v>
      </c>
    </row>
    <row r="89" spans="1:10" ht="21" customHeight="1" x14ac:dyDescent="0.5">
      <c r="A89" s="2"/>
      <c r="B89" s="11" t="s">
        <v>145</v>
      </c>
      <c r="C89" s="88">
        <v>-0.70231349999998116</v>
      </c>
      <c r="D89" s="88">
        <v>-16.431310499999718</v>
      </c>
      <c r="E89" s="88">
        <v>-27.868977800000238</v>
      </c>
      <c r="F89" s="88">
        <v>13.459818100000419</v>
      </c>
      <c r="G89" s="88">
        <v>-23.155883699999883</v>
      </c>
      <c r="H89" s="88">
        <v>-18.106011300000027</v>
      </c>
      <c r="I89" s="88">
        <v>-16.860234700000134</v>
      </c>
      <c r="J89" s="88">
        <v>29.441022499999974</v>
      </c>
    </row>
    <row r="90" spans="1:10" ht="21" customHeight="1" x14ac:dyDescent="0.5">
      <c r="A90" s="2"/>
      <c r="B90" s="37" t="s">
        <v>146</v>
      </c>
      <c r="C90" s="38">
        <v>-61.980807099999936</v>
      </c>
      <c r="D90" s="38">
        <v>-236.89715850000016</v>
      </c>
      <c r="E90" s="38">
        <v>-38.294750699998929</v>
      </c>
      <c r="F90" s="38">
        <v>35.837407599999096</v>
      </c>
      <c r="G90" s="38">
        <v>18.117168500000275</v>
      </c>
      <c r="H90" s="38">
        <v>65.466923500000547</v>
      </c>
      <c r="I90" s="38">
        <v>82.311694999999816</v>
      </c>
      <c r="J90" s="38">
        <v>133.74786770000037</v>
      </c>
    </row>
    <row r="91" spans="1:10" ht="21" customHeight="1" x14ac:dyDescent="0.5">
      <c r="A91" s="2"/>
      <c r="B91" s="11" t="s">
        <v>147</v>
      </c>
      <c r="C91" s="88">
        <v>0</v>
      </c>
      <c r="D91" s="88">
        <v>0</v>
      </c>
      <c r="E91" s="88">
        <v>0</v>
      </c>
      <c r="F91" s="88">
        <v>0</v>
      </c>
      <c r="G91" s="88">
        <v>0</v>
      </c>
      <c r="H91" s="88">
        <v>0</v>
      </c>
      <c r="I91" s="88">
        <v>0</v>
      </c>
      <c r="J91" s="88">
        <v>0</v>
      </c>
    </row>
    <row r="92" spans="1:10" ht="21" customHeight="1" x14ac:dyDescent="0.5">
      <c r="A92" s="2"/>
      <c r="B92" s="37" t="s">
        <v>148</v>
      </c>
      <c r="C92" s="38">
        <v>-61.980807099999936</v>
      </c>
      <c r="D92" s="38">
        <v>-236.89715850000016</v>
      </c>
      <c r="E92" s="38">
        <v>-38.294660699999383</v>
      </c>
      <c r="F92" s="38">
        <v>35.837317599999551</v>
      </c>
      <c r="G92" s="38">
        <v>18.117168500000275</v>
      </c>
      <c r="H92" s="38">
        <v>65.466923500000547</v>
      </c>
      <c r="I92" s="38">
        <v>82.311694999999816</v>
      </c>
      <c r="J92" s="38">
        <v>133.74786770000037</v>
      </c>
    </row>
    <row r="93" spans="1:10" ht="21" customHeight="1" thickBot="1" x14ac:dyDescent="0.55000000000000004">
      <c r="A93" s="2"/>
      <c r="B93" s="11" t="s">
        <v>149</v>
      </c>
      <c r="C93" s="88">
        <v>-0.31172769999996897</v>
      </c>
      <c r="D93" s="88">
        <v>1.9750326999999812</v>
      </c>
      <c r="E93" s="88">
        <v>4.6256700000070372E-2</v>
      </c>
      <c r="F93" s="88">
        <v>2.4977179999999501</v>
      </c>
      <c r="G93" s="88">
        <v>-0.11677949999997153</v>
      </c>
      <c r="H93" s="88">
        <v>4.1067996999999847</v>
      </c>
      <c r="I93" s="88">
        <v>-3.0800939999999901</v>
      </c>
      <c r="J93" s="88">
        <v>-0.383886000000009</v>
      </c>
    </row>
    <row r="94" spans="1:10" ht="21" customHeight="1" thickBot="1" x14ac:dyDescent="0.55000000000000004">
      <c r="A94" s="2"/>
      <c r="B94" s="40" t="s">
        <v>105</v>
      </c>
      <c r="C94" s="41">
        <v>-62.292534800000226</v>
      </c>
      <c r="D94" s="41">
        <v>-234.9221258</v>
      </c>
      <c r="E94" s="41">
        <v>-38.248404000000107</v>
      </c>
      <c r="F94" s="41">
        <v>38.335035600000708</v>
      </c>
      <c r="G94" s="41">
        <v>18.000388999999871</v>
      </c>
      <c r="H94" s="41">
        <v>69.57372320000033</v>
      </c>
      <c r="I94" s="41">
        <v>79.231601000000637</v>
      </c>
      <c r="J94" s="41">
        <v>133.36398169999967</v>
      </c>
    </row>
    <row r="95" spans="1:10" ht="21" customHeight="1" x14ac:dyDescent="0.5">
      <c r="A95" s="2"/>
      <c r="B95" s="11"/>
      <c r="C95" s="88"/>
      <c r="D95" s="88"/>
      <c r="E95" s="88"/>
      <c r="F95" s="88"/>
      <c r="G95" s="88"/>
      <c r="H95" s="88"/>
      <c r="I95" s="88"/>
      <c r="J95" s="88"/>
    </row>
    <row r="96" spans="1:10" ht="21" customHeight="1" x14ac:dyDescent="0.5">
      <c r="A96" s="2"/>
      <c r="B96" s="105"/>
      <c r="C96" s="106"/>
      <c r="D96" s="106"/>
      <c r="E96" s="106"/>
      <c r="F96" s="106"/>
      <c r="G96" s="106"/>
      <c r="H96" s="106"/>
      <c r="I96" s="106"/>
      <c r="J96" s="106"/>
    </row>
    <row r="97" spans="1:10" ht="21" customHeight="1" x14ac:dyDescent="0.5">
      <c r="A97" s="2"/>
      <c r="B97" s="14"/>
      <c r="C97" s="5"/>
      <c r="D97" s="5"/>
      <c r="E97" s="5"/>
      <c r="F97" s="5"/>
      <c r="G97" s="5"/>
      <c r="H97" s="5"/>
      <c r="I97" s="5"/>
      <c r="J97" s="5"/>
    </row>
    <row r="98" spans="1:10" ht="21" customHeight="1" x14ac:dyDescent="0.5">
      <c r="A98" s="2"/>
      <c r="B98" s="14"/>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9" t="s">
        <v>244</v>
      </c>
      <c r="D100" s="9" t="s">
        <v>245</v>
      </c>
      <c r="E100" s="9" t="s">
        <v>246</v>
      </c>
      <c r="F100" s="9" t="s">
        <v>173</v>
      </c>
      <c r="G100" s="9" t="s">
        <v>247</v>
      </c>
      <c r="H100" s="9" t="s">
        <v>248</v>
      </c>
      <c r="I100" s="9" t="s">
        <v>172</v>
      </c>
      <c r="J100" s="9" t="s">
        <v>171</v>
      </c>
    </row>
    <row r="101" spans="1:10" ht="21" customHeight="1" x14ac:dyDescent="0.5">
      <c r="A101" s="2"/>
      <c r="B101" s="64" t="s">
        <v>11</v>
      </c>
      <c r="C101" s="137"/>
      <c r="D101" s="137"/>
      <c r="E101" s="137"/>
      <c r="F101" s="137"/>
      <c r="G101" s="137"/>
      <c r="H101" s="137"/>
      <c r="I101" s="137"/>
      <c r="J101" s="137"/>
    </row>
    <row r="102" spans="1:10" ht="21" customHeight="1" x14ac:dyDescent="0.5">
      <c r="A102" s="2"/>
      <c r="B102" s="8" t="s">
        <v>87</v>
      </c>
      <c r="C102" s="12">
        <v>22991.606269800068</v>
      </c>
      <c r="D102" s="12">
        <v>24656.134856200057</v>
      </c>
      <c r="E102" s="12">
        <v>23675.721412299954</v>
      </c>
      <c r="F102" s="12">
        <v>23398.209154800046</v>
      </c>
      <c r="G102" s="12">
        <v>23679.634393700013</v>
      </c>
      <c r="H102" s="12">
        <v>23805.515793899984</v>
      </c>
      <c r="I102" s="12">
        <v>24474.170378800074</v>
      </c>
      <c r="J102" s="12">
        <v>25315.185520100054</v>
      </c>
    </row>
    <row r="103" spans="1:10" ht="21" customHeight="1" x14ac:dyDescent="0.5">
      <c r="A103" s="2"/>
      <c r="B103" s="8" t="s">
        <v>343</v>
      </c>
      <c r="C103" s="12">
        <v>5067.8033852000162</v>
      </c>
      <c r="D103" s="12">
        <v>5845.0638614000145</v>
      </c>
      <c r="E103" s="12">
        <v>6715.6127040999927</v>
      </c>
      <c r="F103" s="12">
        <v>7841.4720714000014</v>
      </c>
      <c r="G103" s="12">
        <v>6391.0378210999934</v>
      </c>
      <c r="H103" s="12">
        <v>6864.8243122999938</v>
      </c>
      <c r="I103" s="12">
        <v>9535.042402400004</v>
      </c>
      <c r="J103" s="12">
        <v>12911.721158599998</v>
      </c>
    </row>
    <row r="104" spans="1:10" ht="21" customHeight="1" x14ac:dyDescent="0.5">
      <c r="A104" s="2"/>
      <c r="B104" s="8" t="s">
        <v>344</v>
      </c>
      <c r="C104" s="12">
        <v>11633.429782899999</v>
      </c>
      <c r="D104" s="12">
        <v>11799.453858800009</v>
      </c>
      <c r="E104" s="12">
        <v>11081.56787890001</v>
      </c>
      <c r="F104" s="12">
        <v>10556.417725700003</v>
      </c>
      <c r="G104" s="12">
        <v>12520.270905099998</v>
      </c>
      <c r="H104" s="12">
        <v>5360.366498299989</v>
      </c>
      <c r="I104" s="12">
        <v>5323.8708199000002</v>
      </c>
      <c r="J104" s="12">
        <v>4451.5994347999886</v>
      </c>
    </row>
    <row r="105" spans="1:10" ht="21" customHeight="1" x14ac:dyDescent="0.5">
      <c r="A105" s="2"/>
      <c r="B105" s="8" t="s">
        <v>345</v>
      </c>
      <c r="C105" s="12">
        <v>2045.8712702999969</v>
      </c>
      <c r="D105" s="12">
        <v>3552.5308384000032</v>
      </c>
      <c r="E105" s="12">
        <v>2592.5337534000014</v>
      </c>
      <c r="F105" s="12">
        <v>2874.0584380000009</v>
      </c>
      <c r="G105" s="12">
        <v>2397.5794637000008</v>
      </c>
      <c r="H105" s="12">
        <v>2647.406494999997</v>
      </c>
      <c r="I105" s="12">
        <v>2340.5287322000004</v>
      </c>
      <c r="J105" s="12">
        <v>2386.9865823999985</v>
      </c>
    </row>
    <row r="106" spans="1:10" ht="21" customHeight="1" thickBot="1" x14ac:dyDescent="0.55000000000000004">
      <c r="A106" s="2"/>
      <c r="B106" s="8" t="s">
        <v>346</v>
      </c>
      <c r="C106" s="12">
        <v>3928.1356673999981</v>
      </c>
      <c r="D106" s="12">
        <v>3944.1033915000044</v>
      </c>
      <c r="E106" s="12">
        <v>3522.4405201999994</v>
      </c>
      <c r="F106" s="12">
        <v>2920.3555770999992</v>
      </c>
      <c r="G106" s="12">
        <v>2901.1732040000015</v>
      </c>
      <c r="H106" s="12">
        <v>3180.1518908999979</v>
      </c>
      <c r="I106" s="12">
        <v>2830.1527310999973</v>
      </c>
      <c r="J106" s="12">
        <v>3156.6902664999998</v>
      </c>
    </row>
    <row r="107" spans="1:10" ht="21" customHeight="1" thickBot="1" x14ac:dyDescent="0.55000000000000004">
      <c r="A107" s="2"/>
      <c r="B107" s="40" t="s">
        <v>86</v>
      </c>
      <c r="C107" s="41">
        <v>45666.846375600071</v>
      </c>
      <c r="D107" s="41">
        <v>49797.28680630005</v>
      </c>
      <c r="E107" s="41">
        <v>47587.87626889997</v>
      </c>
      <c r="F107" s="41">
        <v>47590.512967000061</v>
      </c>
      <c r="G107" s="41">
        <v>47889.695787600038</v>
      </c>
      <c r="H107" s="41">
        <v>41858.264990400072</v>
      </c>
      <c r="I107" s="41">
        <v>44503.76506440001</v>
      </c>
      <c r="J107" s="41">
        <v>48222.182962400082</v>
      </c>
    </row>
    <row r="108" spans="1:10" ht="21" customHeight="1" x14ac:dyDescent="0.5">
      <c r="A108" s="2"/>
      <c r="B108" s="8" t="s">
        <v>88</v>
      </c>
      <c r="C108" s="12">
        <v>14565.990134500022</v>
      </c>
      <c r="D108" s="12">
        <v>17620.415054000012</v>
      </c>
      <c r="E108" s="12">
        <v>17854.595334199981</v>
      </c>
      <c r="F108" s="12">
        <v>18891.384491100045</v>
      </c>
      <c r="G108" s="12">
        <v>21913.726202000056</v>
      </c>
      <c r="H108" s="12">
        <v>22021.890799800032</v>
      </c>
      <c r="I108" s="12">
        <v>25944.982333399934</v>
      </c>
      <c r="J108" s="12">
        <v>26913.127678500052</v>
      </c>
    </row>
    <row r="109" spans="1:10" ht="21" customHeight="1" x14ac:dyDescent="0.5">
      <c r="A109" s="2"/>
      <c r="B109" s="8" t="s">
        <v>347</v>
      </c>
      <c r="C109" s="12">
        <v>22882.438125400004</v>
      </c>
      <c r="D109" s="12">
        <v>22559.043558699999</v>
      </c>
      <c r="E109" s="12">
        <v>20931.3413507</v>
      </c>
      <c r="F109" s="12">
        <v>18653.559775899994</v>
      </c>
      <c r="G109" s="12">
        <v>17364.020876599996</v>
      </c>
      <c r="H109" s="12">
        <v>9341.7706140999962</v>
      </c>
      <c r="I109" s="12">
        <v>7355.1592092000046</v>
      </c>
      <c r="J109" s="12">
        <v>8248.6778544999997</v>
      </c>
    </row>
    <row r="110" spans="1:10" ht="21" customHeight="1" x14ac:dyDescent="0.5">
      <c r="A110" s="2"/>
      <c r="B110" s="8" t="s">
        <v>348</v>
      </c>
      <c r="C110" s="12">
        <v>708.54529859999923</v>
      </c>
      <c r="D110" s="12">
        <v>755.1088460999913</v>
      </c>
      <c r="E110" s="12">
        <v>786.9613049999997</v>
      </c>
      <c r="F110" s="12">
        <v>886.948721199999</v>
      </c>
      <c r="G110" s="12">
        <v>967.10835809999332</v>
      </c>
      <c r="H110" s="12">
        <v>2589.6067005999957</v>
      </c>
      <c r="I110" s="12">
        <v>3371.9822087999928</v>
      </c>
      <c r="J110" s="12">
        <v>4508.457025300002</v>
      </c>
    </row>
    <row r="111" spans="1:10" ht="21" customHeight="1" x14ac:dyDescent="0.5">
      <c r="A111" s="2"/>
      <c r="B111" s="8" t="s">
        <v>349</v>
      </c>
      <c r="C111" s="12">
        <v>1922.4748234999993</v>
      </c>
      <c r="D111" s="12">
        <v>3188.0124443999975</v>
      </c>
      <c r="E111" s="12">
        <v>2014.6608066000038</v>
      </c>
      <c r="F111" s="12">
        <v>2515.4995726999978</v>
      </c>
      <c r="G111" s="12">
        <v>2277.0006443999905</v>
      </c>
      <c r="H111" s="12">
        <v>2342.601027800004</v>
      </c>
      <c r="I111" s="12">
        <v>2310.4607939000007</v>
      </c>
      <c r="J111" s="12">
        <v>2401.523683599994</v>
      </c>
    </row>
    <row r="112" spans="1:10" ht="21" customHeight="1" thickBot="1" x14ac:dyDescent="0.55000000000000004">
      <c r="A112" s="2"/>
      <c r="B112" s="8" t="s">
        <v>350</v>
      </c>
      <c r="C112" s="12">
        <v>1358.405323200001</v>
      </c>
      <c r="D112" s="12">
        <v>1578.2898396000023</v>
      </c>
      <c r="E112" s="12">
        <v>1386.0891023000017</v>
      </c>
      <c r="F112" s="12">
        <v>1507.5460822</v>
      </c>
      <c r="G112" s="12">
        <v>1481.1991994999998</v>
      </c>
      <c r="H112" s="12">
        <v>1286.0779840999987</v>
      </c>
      <c r="I112" s="12">
        <v>1232.0306876000011</v>
      </c>
      <c r="J112" s="12">
        <v>1542.7072327999979</v>
      </c>
    </row>
    <row r="113" spans="1:10" ht="21" customHeight="1" thickBot="1" x14ac:dyDescent="0.55000000000000004">
      <c r="A113" s="2"/>
      <c r="B113" s="40" t="s">
        <v>234</v>
      </c>
      <c r="C113" s="41">
        <v>41437.853705199952</v>
      </c>
      <c r="D113" s="41">
        <v>45700.869742800016</v>
      </c>
      <c r="E113" s="41">
        <v>42973.647898799958</v>
      </c>
      <c r="F113" s="41">
        <v>42454.938643100046</v>
      </c>
      <c r="G113" s="41">
        <v>44003.055280600049</v>
      </c>
      <c r="H113" s="41">
        <v>37581.947126399988</v>
      </c>
      <c r="I113" s="41">
        <v>40214.615232899989</v>
      </c>
      <c r="J113" s="41">
        <v>43614.493474699993</v>
      </c>
    </row>
    <row r="114" spans="1:10" ht="21" customHeight="1" thickBot="1" x14ac:dyDescent="0.55000000000000004">
      <c r="A114" s="2"/>
      <c r="B114" s="40" t="s">
        <v>90</v>
      </c>
      <c r="C114" s="41">
        <v>4228.9926730000007</v>
      </c>
      <c r="D114" s="41">
        <v>4096.4170630000026</v>
      </c>
      <c r="E114" s="41">
        <v>4614.2283695999968</v>
      </c>
      <c r="F114" s="41">
        <v>5135.5743240000038</v>
      </c>
      <c r="G114" s="41">
        <v>3886.6405066000025</v>
      </c>
      <c r="H114" s="41">
        <v>4276.3178646999995</v>
      </c>
      <c r="I114" s="41">
        <v>4289.1498315999997</v>
      </c>
      <c r="J114" s="41">
        <v>4607.6894874000045</v>
      </c>
    </row>
    <row r="115" spans="1:10" ht="21" customHeight="1" x14ac:dyDescent="0.5">
      <c r="A115" s="2"/>
      <c r="B115" s="64"/>
      <c r="C115" s="126"/>
      <c r="D115" s="126"/>
      <c r="E115" s="126"/>
      <c r="F115" s="126"/>
      <c r="G115" s="126"/>
      <c r="H115" s="126"/>
      <c r="I115" s="126"/>
      <c r="J115" s="126"/>
    </row>
    <row r="116" spans="1:10" ht="21" customHeight="1" x14ac:dyDescent="0.5">
      <c r="A116" s="2"/>
      <c r="B116" s="64" t="s">
        <v>155</v>
      </c>
      <c r="C116" s="12"/>
      <c r="D116" s="12"/>
      <c r="E116" s="12"/>
      <c r="F116" s="12"/>
      <c r="G116" s="12"/>
      <c r="H116" s="12"/>
      <c r="I116" s="12"/>
      <c r="J116" s="12"/>
    </row>
    <row r="117" spans="1:10" ht="21" customHeight="1" x14ac:dyDescent="0.5">
      <c r="A117" s="2"/>
      <c r="B117" s="8" t="s">
        <v>314</v>
      </c>
      <c r="C117" s="12">
        <v>23255.991183200047</v>
      </c>
      <c r="D117" s="12">
        <v>24931.583399100018</v>
      </c>
      <c r="E117" s="12">
        <v>23960.097516800015</v>
      </c>
      <c r="F117" s="12">
        <v>23767.898299500037</v>
      </c>
      <c r="G117" s="12">
        <v>24157.406976999991</v>
      </c>
      <c r="H117" s="12">
        <v>24256.744067699932</v>
      </c>
      <c r="I117" s="12">
        <v>24931.698230399954</v>
      </c>
      <c r="J117" s="12">
        <v>25795.65765089999</v>
      </c>
    </row>
    <row r="118" spans="1:10" ht="21" customHeight="1" x14ac:dyDescent="0.5">
      <c r="A118" s="2"/>
      <c r="B118" s="8" t="s">
        <v>14</v>
      </c>
      <c r="C118" s="12">
        <v>26438.190864799955</v>
      </c>
      <c r="D118" s="12">
        <v>29702.12017229999</v>
      </c>
      <c r="E118" s="12">
        <v>30501.513029800037</v>
      </c>
      <c r="F118" s="12">
        <v>32604.621603899974</v>
      </c>
      <c r="G118" s="12">
        <v>36669.015865299953</v>
      </c>
      <c r="H118" s="12">
        <v>37713.913226199991</v>
      </c>
      <c r="I118" s="12">
        <v>43151.793533100019</v>
      </c>
      <c r="J118" s="12">
        <v>45916.393480799998</v>
      </c>
    </row>
    <row r="119" spans="1:10" ht="21" customHeight="1" x14ac:dyDescent="0.5">
      <c r="A119" s="2"/>
      <c r="B119" s="8" t="s">
        <v>315</v>
      </c>
      <c r="C119" s="12">
        <v>14390.449244499963</v>
      </c>
      <c r="D119" s="12">
        <v>17203.586583999979</v>
      </c>
      <c r="E119" s="12">
        <v>17443.265054200023</v>
      </c>
      <c r="F119" s="12">
        <v>18462.643881099975</v>
      </c>
      <c r="G119" s="12">
        <v>21676.149291999987</v>
      </c>
      <c r="H119" s="12">
        <v>21800.307219599992</v>
      </c>
      <c r="I119" s="12">
        <v>25818.045334000031</v>
      </c>
      <c r="J119" s="12">
        <v>26691.392229599973</v>
      </c>
    </row>
    <row r="120" spans="1:10" ht="21" customHeight="1" thickBot="1" x14ac:dyDescent="0.55000000000000004">
      <c r="A120" s="2"/>
      <c r="B120" s="129" t="s">
        <v>316</v>
      </c>
      <c r="C120" s="130">
        <v>12047.741620299996</v>
      </c>
      <c r="D120" s="130">
        <v>12498.533588300012</v>
      </c>
      <c r="E120" s="130">
        <v>13058.247975600008</v>
      </c>
      <c r="F120" s="130">
        <v>14141.977722800002</v>
      </c>
      <c r="G120" s="130">
        <v>14992.866573299985</v>
      </c>
      <c r="H120" s="130">
        <v>15913.606006600014</v>
      </c>
      <c r="I120" s="130">
        <v>17333.748199099999</v>
      </c>
      <c r="J120" s="130">
        <v>19225.00125120001</v>
      </c>
    </row>
    <row r="121" spans="1:10" ht="21" customHeight="1" x14ac:dyDescent="0.5">
      <c r="A121" s="2"/>
      <c r="B121" s="8"/>
      <c r="C121" s="15"/>
      <c r="D121" s="15"/>
      <c r="E121" s="15"/>
      <c r="F121" s="15"/>
      <c r="G121" s="15"/>
      <c r="H121" s="15"/>
      <c r="I121" s="15"/>
      <c r="J121" s="15"/>
    </row>
    <row r="122" spans="1:10" ht="21" customHeight="1" x14ac:dyDescent="0.5">
      <c r="A122" s="2"/>
      <c r="B122" s="14" t="s">
        <v>158</v>
      </c>
      <c r="C122" s="15"/>
      <c r="D122" s="15"/>
      <c r="E122" s="15"/>
      <c r="F122" s="117"/>
      <c r="G122" s="5"/>
      <c r="H122" s="5"/>
      <c r="I122" s="5"/>
      <c r="J122" s="5"/>
    </row>
    <row r="123" spans="1:10" ht="21" customHeight="1" x14ac:dyDescent="0.5">
      <c r="A123" s="2"/>
      <c r="B123" s="14" t="s">
        <v>321</v>
      </c>
      <c r="C123" s="15"/>
      <c r="D123" s="15"/>
      <c r="E123" s="15"/>
      <c r="F123" s="117"/>
      <c r="G123" s="5"/>
      <c r="H123" s="5"/>
      <c r="I123" s="5"/>
      <c r="J123" s="5"/>
    </row>
    <row r="124" spans="1:10" ht="21" customHeight="1" x14ac:dyDescent="0.5">
      <c r="A124" s="2"/>
      <c r="B124" s="14" t="s">
        <v>322</v>
      </c>
      <c r="C124" s="15"/>
      <c r="D124" s="15"/>
      <c r="E124" s="15"/>
      <c r="F124" s="117"/>
      <c r="G124" s="5"/>
      <c r="H124" s="5"/>
      <c r="I124" s="5"/>
      <c r="J124" s="5"/>
    </row>
    <row r="125" spans="1:10" ht="21" customHeight="1" x14ac:dyDescent="0.5">
      <c r="A125" s="2"/>
      <c r="B125" s="8"/>
      <c r="C125" s="19"/>
      <c r="D125" s="19"/>
      <c r="E125" s="19"/>
      <c r="F125" s="19"/>
      <c r="G125" s="19"/>
      <c r="H125" s="19"/>
      <c r="I125" s="19"/>
      <c r="J125" s="19"/>
    </row>
    <row r="126" spans="1:10" ht="21" customHeight="1" x14ac:dyDescent="0.5">
      <c r="A126" s="2"/>
      <c r="B126" s="8"/>
      <c r="C126" s="5"/>
      <c r="D126" s="5"/>
      <c r="E126" s="5"/>
      <c r="F126" s="5"/>
      <c r="G126" s="5"/>
      <c r="H126" s="5"/>
      <c r="I126" s="5"/>
      <c r="J126" s="5"/>
    </row>
    <row r="127" spans="1:10" ht="21" customHeight="1" x14ac:dyDescent="0.5">
      <c r="A127" s="2"/>
      <c r="B127" s="14"/>
      <c r="C127" s="15"/>
      <c r="D127" s="15"/>
      <c r="E127" s="15"/>
      <c r="F127" s="117"/>
      <c r="G127" s="5"/>
      <c r="H127" s="5"/>
      <c r="I127" s="5"/>
      <c r="J127" s="5"/>
    </row>
    <row r="128" spans="1:10" ht="21" customHeight="1" x14ac:dyDescent="0.5">
      <c r="A128" s="2"/>
      <c r="B128" s="14"/>
      <c r="C128" s="15"/>
      <c r="D128" s="15"/>
      <c r="E128" s="15"/>
      <c r="F128" s="117"/>
      <c r="G128" s="5"/>
      <c r="H128" s="5"/>
      <c r="I128" s="5"/>
      <c r="J128" s="5"/>
    </row>
    <row r="129" spans="1:10" ht="21" customHeight="1" x14ac:dyDescent="0.5">
      <c r="A129" s="2"/>
      <c r="B129" s="14"/>
      <c r="C129" s="15"/>
      <c r="D129" s="15"/>
      <c r="E129" s="15"/>
      <c r="F129" s="117"/>
      <c r="G129" s="5"/>
      <c r="H129" s="5"/>
      <c r="I129" s="5"/>
      <c r="J129" s="5"/>
    </row>
    <row r="130" spans="1:10" ht="21" customHeight="1" x14ac:dyDescent="0.5">
      <c r="A130" s="2"/>
      <c r="B130" s="14"/>
      <c r="C130" s="15"/>
      <c r="D130" s="15"/>
      <c r="E130" s="15"/>
      <c r="F130" s="117"/>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dimension ref="B1:O28"/>
  <sheetViews>
    <sheetView showGridLines="0" zoomScale="70" zoomScaleNormal="70" zoomScaleSheetLayoutView="70" workbookViewId="0"/>
  </sheetViews>
  <sheetFormatPr baseColWidth="10" defaultColWidth="8.84375" defaultRowHeight="12.5" x14ac:dyDescent="0.25"/>
  <cols>
    <col min="1" max="2" width="15.765625" style="145" customWidth="1"/>
    <col min="3" max="3" width="45.765625" style="145" customWidth="1"/>
    <col min="4" max="5" width="12.4609375" style="145" customWidth="1"/>
    <col min="6" max="6" width="3.4609375" style="145" customWidth="1"/>
    <col min="7" max="7" width="44.84375" style="145" customWidth="1"/>
    <col min="8" max="10" width="12.4609375" style="145" customWidth="1"/>
    <col min="11" max="16384" width="8.84375" style="145"/>
  </cols>
  <sheetData>
    <row r="1" spans="2:15" ht="28.5" customHeight="1" x14ac:dyDescent="0.25">
      <c r="D1" s="336" t="s">
        <v>412</v>
      </c>
      <c r="E1" s="336"/>
      <c r="F1" s="336"/>
      <c r="G1" s="336"/>
      <c r="H1" s="336"/>
      <c r="I1" s="336"/>
      <c r="J1" s="336"/>
      <c r="K1" s="321"/>
      <c r="L1" s="321"/>
      <c r="M1" s="321"/>
      <c r="N1" s="321"/>
      <c r="O1" s="321"/>
    </row>
    <row r="2" spans="2:15" ht="25" x14ac:dyDescent="0.5">
      <c r="B2" s="146"/>
      <c r="D2" s="336"/>
      <c r="E2" s="336"/>
      <c r="F2" s="336"/>
      <c r="G2" s="336"/>
      <c r="H2" s="336"/>
      <c r="I2" s="336"/>
      <c r="J2" s="336"/>
      <c r="K2" s="321"/>
      <c r="L2" s="321"/>
      <c r="M2" s="321"/>
      <c r="N2" s="321"/>
      <c r="O2" s="321"/>
    </row>
    <row r="3" spans="2:15" ht="25" x14ac:dyDescent="0.5">
      <c r="B3" s="146"/>
      <c r="D3" s="336"/>
      <c r="E3" s="336"/>
      <c r="F3" s="336"/>
      <c r="G3" s="336"/>
      <c r="H3" s="336"/>
      <c r="I3" s="336"/>
      <c r="J3" s="336"/>
      <c r="K3" s="321"/>
      <c r="L3" s="321"/>
      <c r="M3" s="321"/>
      <c r="N3" s="321"/>
      <c r="O3" s="321"/>
    </row>
    <row r="4" spans="2:15" ht="25.5" thickBot="1" x14ac:dyDescent="0.55000000000000004">
      <c r="B4" s="146"/>
    </row>
    <row r="5" spans="2:15" ht="88.5" customHeight="1" thickBot="1" x14ac:dyDescent="0.3">
      <c r="D5" s="326" t="s">
        <v>421</v>
      </c>
      <c r="E5" s="326"/>
      <c r="F5" s="326"/>
      <c r="G5" s="326"/>
      <c r="H5" s="326"/>
      <c r="I5" s="326"/>
      <c r="J5" s="326"/>
    </row>
    <row r="6" spans="2:15" ht="9" customHeight="1" x14ac:dyDescent="0.5">
      <c r="C6" s="156"/>
      <c r="D6" s="165"/>
      <c r="E6" s="165"/>
      <c r="F6" s="180"/>
      <c r="G6" s="180"/>
      <c r="H6" s="148"/>
      <c r="I6" s="148"/>
    </row>
    <row r="7" spans="2:15" ht="8.25" customHeight="1" x14ac:dyDescent="0.5">
      <c r="D7" s="165"/>
      <c r="E7" s="165"/>
      <c r="F7" s="180"/>
      <c r="G7" s="180"/>
      <c r="H7" s="148"/>
      <c r="I7" s="148"/>
    </row>
    <row r="8" spans="2:15" s="158" customFormat="1" ht="40" customHeight="1" x14ac:dyDescent="0.55000000000000004">
      <c r="D8" s="181"/>
      <c r="E8" s="181"/>
      <c r="F8" s="159" t="s">
        <v>1</v>
      </c>
      <c r="G8" s="168" t="s">
        <v>35</v>
      </c>
      <c r="H8" s="182"/>
      <c r="I8" s="169"/>
    </row>
    <row r="9" spans="2:15" s="158" customFormat="1" ht="40" customHeight="1" x14ac:dyDescent="0.55000000000000004">
      <c r="D9" s="181"/>
      <c r="E9" s="181"/>
      <c r="F9" s="159" t="s">
        <v>1</v>
      </c>
      <c r="G9" s="168" t="s">
        <v>30</v>
      </c>
      <c r="H9" s="182"/>
      <c r="I9" s="169"/>
    </row>
    <row r="10" spans="2:15" s="158" customFormat="1" ht="40" customHeight="1" x14ac:dyDescent="0.55000000000000004">
      <c r="D10" s="181"/>
      <c r="E10" s="181"/>
      <c r="F10" s="159" t="s">
        <v>1</v>
      </c>
      <c r="G10" s="168" t="s">
        <v>29</v>
      </c>
      <c r="H10" s="182"/>
      <c r="I10" s="169"/>
    </row>
    <row r="11" spans="2:15" s="158" customFormat="1" ht="40" customHeight="1" x14ac:dyDescent="0.55000000000000004">
      <c r="D11" s="181"/>
      <c r="E11" s="181"/>
      <c r="F11" s="159" t="s">
        <v>1</v>
      </c>
      <c r="G11" s="179" t="s">
        <v>22</v>
      </c>
      <c r="H11" s="182"/>
      <c r="I11" s="169"/>
    </row>
    <row r="12" spans="2:15" s="158" customFormat="1" ht="40" customHeight="1" x14ac:dyDescent="0.55000000000000004">
      <c r="D12" s="181"/>
      <c r="E12" s="181"/>
      <c r="F12" s="159" t="s">
        <v>1</v>
      </c>
      <c r="G12" s="168" t="s">
        <v>23</v>
      </c>
      <c r="H12" s="182"/>
      <c r="I12" s="169"/>
    </row>
    <row r="13" spans="2:15" s="158" customFormat="1" ht="40" customHeight="1" x14ac:dyDescent="0.55000000000000004">
      <c r="D13" s="181"/>
      <c r="E13" s="181"/>
      <c r="F13" s="159" t="s">
        <v>1</v>
      </c>
      <c r="G13" s="168" t="s">
        <v>24</v>
      </c>
      <c r="H13" s="182"/>
      <c r="I13" s="169"/>
    </row>
    <row r="14" spans="2:15" s="158" customFormat="1" ht="40" customHeight="1" x14ac:dyDescent="0.55000000000000004">
      <c r="D14" s="181"/>
      <c r="E14" s="181"/>
      <c r="F14" s="159" t="s">
        <v>1</v>
      </c>
      <c r="G14" s="168" t="s">
        <v>25</v>
      </c>
      <c r="H14" s="182"/>
      <c r="I14" s="169"/>
    </row>
    <row r="15" spans="2:15" s="158" customFormat="1" ht="40" customHeight="1" x14ac:dyDescent="0.55000000000000004">
      <c r="B15" s="163"/>
      <c r="C15" s="163"/>
      <c r="D15" s="181"/>
      <c r="E15" s="181"/>
      <c r="F15" s="159" t="s">
        <v>1</v>
      </c>
      <c r="G15" s="168" t="s">
        <v>62</v>
      </c>
      <c r="H15" s="182"/>
      <c r="I15" s="169"/>
    </row>
    <row r="16" spans="2:15" ht="19" customHeight="1" x14ac:dyDescent="0.4">
      <c r="B16" s="165"/>
      <c r="C16" s="163"/>
      <c r="D16" s="181"/>
      <c r="E16" s="181"/>
      <c r="F16" s="159"/>
      <c r="G16" s="179"/>
      <c r="H16" s="184"/>
      <c r="I16" s="166"/>
    </row>
    <row r="17" spans="2:8" ht="19" customHeight="1" x14ac:dyDescent="0.4">
      <c r="B17" s="165"/>
      <c r="C17" s="163"/>
      <c r="D17" s="181"/>
      <c r="E17" s="181"/>
      <c r="F17" s="183"/>
      <c r="G17" s="183"/>
      <c r="H17" s="184"/>
    </row>
    <row r="18" spans="2:8" ht="19" customHeight="1" x14ac:dyDescent="0.4">
      <c r="C18" s="165"/>
      <c r="D18" s="183"/>
      <c r="E18" s="183"/>
      <c r="H18" s="184"/>
    </row>
    <row r="19" spans="2:8" ht="19" customHeight="1" x14ac:dyDescent="0.4">
      <c r="C19" s="165"/>
      <c r="D19" s="183"/>
      <c r="E19" s="183"/>
      <c r="F19" s="183"/>
      <c r="G19" s="183"/>
      <c r="H19" s="184"/>
    </row>
    <row r="20" spans="2:8" ht="19" customHeight="1" x14ac:dyDescent="0.4">
      <c r="D20" s="183"/>
      <c r="E20" s="183"/>
      <c r="F20" s="183"/>
      <c r="G20" s="183"/>
      <c r="H20" s="184"/>
    </row>
    <row r="21" spans="2:8" ht="19" customHeight="1" x14ac:dyDescent="0.4">
      <c r="D21" s="183"/>
      <c r="E21" s="183"/>
      <c r="F21" s="183"/>
      <c r="G21" s="183"/>
      <c r="H21" s="184"/>
    </row>
    <row r="22" spans="2:8" ht="19" customHeight="1" x14ac:dyDescent="0.4">
      <c r="D22" s="183"/>
      <c r="E22" s="183"/>
      <c r="F22" s="183"/>
      <c r="G22" s="183"/>
      <c r="H22" s="184"/>
    </row>
    <row r="23" spans="2:8" ht="19" customHeight="1" x14ac:dyDescent="0.4">
      <c r="C23" s="158"/>
      <c r="D23" s="183"/>
      <c r="E23" s="183"/>
      <c r="F23" s="183"/>
      <c r="G23" s="183"/>
      <c r="H23" s="184"/>
    </row>
    <row r="24" spans="2:8" ht="19" customHeight="1" x14ac:dyDescent="0.4">
      <c r="D24" s="183"/>
      <c r="E24" s="183"/>
      <c r="F24" s="183"/>
      <c r="G24" s="183"/>
      <c r="H24" s="184"/>
    </row>
    <row r="25" spans="2:8" ht="19" customHeight="1" x14ac:dyDescent="0.4">
      <c r="D25" s="183"/>
      <c r="E25" s="183"/>
      <c r="F25" s="183"/>
      <c r="G25" s="183"/>
      <c r="H25" s="184"/>
    </row>
    <row r="26" spans="2:8" ht="19" customHeight="1" x14ac:dyDescent="0.4">
      <c r="D26" s="183"/>
      <c r="E26" s="183"/>
      <c r="F26" s="183"/>
      <c r="G26" s="183"/>
      <c r="H26" s="184"/>
    </row>
    <row r="27" spans="2:8" ht="20" x14ac:dyDescent="0.4">
      <c r="D27" s="183"/>
      <c r="E27" s="183"/>
      <c r="F27" s="183"/>
      <c r="G27" s="183"/>
    </row>
    <row r="28" spans="2:8" ht="20" x14ac:dyDescent="0.4">
      <c r="D28" s="183"/>
      <c r="E28" s="183"/>
      <c r="F28" s="183"/>
      <c r="G28" s="183"/>
    </row>
  </sheetData>
  <mergeCells count="2">
    <mergeCell ref="D5:J5"/>
    <mergeCell ref="D1:J3"/>
  </mergeCells>
  <hyperlinks>
    <hyperlink ref="G14" location="Efficiency!A1" tooltip="Activos de Riesgo" display="Efficiency ratio" xr:uid="{1DA3E631-62BD-4E43-BBBB-B3AA6C7CFA27}"/>
    <hyperlink ref="G8" location="Stages!A1" tooltip="Stages" display="Stages" xr:uid="{D4400B13-D259-4C8A-82C2-425D41C8E25C}"/>
    <hyperlink ref="G15" location="NIM!A1" tooltip="Activos de Riesgo" display="NIM" xr:uid="{39059124-6382-49F5-BFF7-C66D02D01A32}"/>
    <hyperlink ref="G11" location="NPL_Ratio!A1" tooltip="NPL ratio" display="NPL ratio" xr:uid="{BBA449AF-A53F-46D0-8335-3702E3295743}"/>
    <hyperlink ref="G12" location="NPL_Coverage!A1" tooltip="Coverage ratio" display="Coverage ratio" xr:uid="{E13B9A97-46B3-4FDA-97D3-5FBD127E6A41}"/>
    <hyperlink ref="G13" location="Cost_risk!A1" tooltip="Cost of credit" display="Cost of risk" xr:uid="{B62419A6-6EE4-4B71-AC94-AAFC11DDA595}"/>
    <hyperlink ref="G10" location="RiskWeighted_Assets!A1" tooltip="NPL ratio" display="Risk-weighted assets" xr:uid="{F0BCB9AE-EA67-41F3-836F-9ED47CF8DDF6}"/>
    <hyperlink ref="G9" location="Deposits!A1" tooltip="NPL ratio" display="Deposit breakdown" xr:uid="{3AC36037-D787-440A-A318-567948872C2E}"/>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95BC-E668-4F4F-A097-7AE58C27BC5D}">
  <sheetPr>
    <pageSetUpPr fitToPage="1"/>
  </sheetPr>
  <dimension ref="A1:G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4" width="11.765625" style="1" customWidth="1"/>
    <col min="15" max="15" width="7.23046875" style="1" customWidth="1"/>
    <col min="16" max="16384" width="7.23046875" style="1"/>
  </cols>
  <sheetData>
    <row r="1" spans="1:7" ht="25" customHeight="1" x14ac:dyDescent="0.25"/>
    <row r="2" spans="1:7" ht="75" customHeight="1" x14ac:dyDescent="0.25"/>
    <row r="3" spans="1:7" ht="29" x14ac:dyDescent="0.25">
      <c r="B3" s="4" t="s">
        <v>170</v>
      </c>
      <c r="C3" s="5"/>
      <c r="D3" s="5"/>
      <c r="E3" s="5"/>
      <c r="F3" s="5"/>
      <c r="G3" s="5"/>
    </row>
    <row r="4" spans="1:7" ht="69.5" thickBot="1" x14ac:dyDescent="0.3">
      <c r="B4" s="56"/>
      <c r="C4" s="57" t="s">
        <v>33</v>
      </c>
      <c r="D4" s="58"/>
      <c r="E4" s="57" t="s">
        <v>32</v>
      </c>
      <c r="F4" s="57"/>
      <c r="G4" s="57"/>
    </row>
    <row r="5" spans="1:7" ht="22" customHeight="1" thickBot="1" x14ac:dyDescent="0.3">
      <c r="B5" s="5"/>
      <c r="C5" s="7">
        <v>2025</v>
      </c>
      <c r="D5" s="59">
        <v>2024</v>
      </c>
      <c r="E5" s="7" t="s">
        <v>171</v>
      </c>
      <c r="F5" s="7" t="s">
        <v>172</v>
      </c>
      <c r="G5" s="7" t="s">
        <v>173</v>
      </c>
    </row>
    <row r="6" spans="1:7" ht="22" customHeight="1" x14ac:dyDescent="0.25">
      <c r="B6" s="5"/>
      <c r="C6" s="5"/>
      <c r="D6" s="236"/>
      <c r="E6" s="5"/>
      <c r="F6" s="5"/>
      <c r="G6" s="5"/>
    </row>
    <row r="7" spans="1:7" ht="22" customHeight="1" x14ac:dyDescent="0.25">
      <c r="B7" s="8" t="s">
        <v>174</v>
      </c>
      <c r="C7" s="17">
        <v>1.1285270000000001</v>
      </c>
      <c r="D7" s="237">
        <v>1.0817209999999999</v>
      </c>
      <c r="E7" s="17">
        <v>1.1756</v>
      </c>
      <c r="F7" s="17">
        <v>1.1733499999999999</v>
      </c>
      <c r="G7" s="17">
        <v>1.03895</v>
      </c>
    </row>
    <row r="8" spans="1:7" ht="22" customHeight="1" x14ac:dyDescent="0.25">
      <c r="B8" s="8" t="s">
        <v>175</v>
      </c>
      <c r="C8" s="17">
        <v>0.85664799999999997</v>
      </c>
      <c r="D8" s="237">
        <v>0.84640800000000005</v>
      </c>
      <c r="E8" s="17">
        <v>0.87291627000000005</v>
      </c>
      <c r="F8" s="17">
        <v>0.87257379999999996</v>
      </c>
      <c r="G8" s="17">
        <v>0.82933546000000002</v>
      </c>
    </row>
    <row r="9" spans="1:7" ht="22" customHeight="1" x14ac:dyDescent="0.25">
      <c r="B9" s="8" t="s">
        <v>176</v>
      </c>
      <c r="C9" s="17">
        <v>6.3043259999999997</v>
      </c>
      <c r="D9" s="237">
        <v>5.8090310000000001</v>
      </c>
      <c r="E9" s="17">
        <v>6.4577389099999998</v>
      </c>
      <c r="F9" s="17">
        <v>6.25155013</v>
      </c>
      <c r="G9" s="17">
        <v>6.4274589799999999</v>
      </c>
    </row>
    <row r="10" spans="1:7" ht="22" customHeight="1" x14ac:dyDescent="0.25">
      <c r="B10" s="8" t="s">
        <v>177</v>
      </c>
      <c r="C10" s="17">
        <v>21.662265999999999</v>
      </c>
      <c r="D10" s="237">
        <v>19.723362999999999</v>
      </c>
      <c r="E10" s="17">
        <v>21.121534960000002</v>
      </c>
      <c r="F10" s="17">
        <v>21.523052379999999</v>
      </c>
      <c r="G10" s="17">
        <v>21.554108639999999</v>
      </c>
    </row>
    <row r="11" spans="1:7" ht="22" customHeight="1" x14ac:dyDescent="0.25">
      <c r="B11" s="8" t="s">
        <v>178</v>
      </c>
      <c r="C11" s="17">
        <v>1073.107784</v>
      </c>
      <c r="D11" s="237">
        <v>1020.472801</v>
      </c>
      <c r="E11" s="17">
        <v>1059.7504980000001</v>
      </c>
      <c r="F11" s="17">
        <v>1127.1082765000001</v>
      </c>
      <c r="G11" s="17">
        <v>1032.5604575</v>
      </c>
    </row>
    <row r="12" spans="1:7" ht="22" customHeight="1" x14ac:dyDescent="0.25">
      <c r="B12" s="8" t="s">
        <v>179</v>
      </c>
      <c r="C12" s="17">
        <v>0</v>
      </c>
      <c r="D12" s="237">
        <v>0</v>
      </c>
      <c r="E12" s="17">
        <v>1706.3833999999999</v>
      </c>
      <c r="F12" s="17">
        <v>1609.8362000000002</v>
      </c>
      <c r="G12" s="17">
        <v>1232.3894190000003</v>
      </c>
    </row>
    <row r="13" spans="1:7" ht="22" customHeight="1" x14ac:dyDescent="0.25">
      <c r="B13" s="8" t="s">
        <v>180</v>
      </c>
      <c r="C13" s="17">
        <v>4.2389770000000002</v>
      </c>
      <c r="D13" s="237">
        <v>4.3051529999999998</v>
      </c>
      <c r="E13" s="17">
        <v>4.2202864399999998</v>
      </c>
      <c r="F13" s="17">
        <v>4.2648925799999997</v>
      </c>
      <c r="G13" s="17">
        <v>4.2752792499999996</v>
      </c>
    </row>
    <row r="15" spans="1:7" ht="78.75" customHeight="1" x14ac:dyDescent="0.25">
      <c r="A15" s="253"/>
      <c r="B15" s="328" t="s">
        <v>181</v>
      </c>
      <c r="C15" s="328"/>
      <c r="D15" s="328"/>
      <c r="E15" s="328"/>
      <c r="F15" s="328"/>
      <c r="G15" s="328"/>
    </row>
    <row r="16" spans="1:7" x14ac:dyDescent="0.25">
      <c r="A16" s="253"/>
    </row>
    <row r="17" spans="1:1" x14ac:dyDescent="0.25">
      <c r="A17" s="253"/>
    </row>
  </sheetData>
  <mergeCells count="1">
    <mergeCell ref="B15:G15"/>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fitToPage="1"/>
  </sheetPr>
  <dimension ref="B1:J1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68" t="s">
        <v>367</v>
      </c>
      <c r="C3" s="2"/>
      <c r="D3" s="2"/>
      <c r="E3" s="2"/>
      <c r="F3" s="2"/>
      <c r="G3" s="2"/>
      <c r="H3" s="2"/>
      <c r="I3" s="2"/>
      <c r="J3" s="2"/>
    </row>
    <row r="4" spans="2:10" ht="22" customHeight="1" x14ac:dyDescent="0.7">
      <c r="B4" s="69"/>
      <c r="C4" s="2"/>
      <c r="D4" s="2"/>
      <c r="E4" s="2"/>
      <c r="F4" s="2"/>
      <c r="G4" s="2"/>
      <c r="H4" s="2"/>
      <c r="I4" s="2"/>
      <c r="J4" s="2"/>
    </row>
    <row r="5" spans="2:10" ht="22" customHeight="1" thickBot="1" x14ac:dyDescent="0.75">
      <c r="B5" s="27"/>
      <c r="C5" s="143" t="s">
        <v>244</v>
      </c>
      <c r="D5" s="143" t="s">
        <v>245</v>
      </c>
      <c r="E5" s="143" t="s">
        <v>246</v>
      </c>
      <c r="F5" s="143" t="s">
        <v>173</v>
      </c>
      <c r="G5" s="143" t="s">
        <v>247</v>
      </c>
      <c r="H5" s="143" t="s">
        <v>248</v>
      </c>
      <c r="I5" s="143" t="s">
        <v>172</v>
      </c>
      <c r="J5" s="143" t="s">
        <v>171</v>
      </c>
    </row>
    <row r="6" spans="2:10" ht="22" customHeight="1" x14ac:dyDescent="0.7">
      <c r="B6" s="70"/>
      <c r="C6" s="27"/>
      <c r="D6" s="27"/>
      <c r="E6" s="27"/>
      <c r="F6" s="27"/>
      <c r="G6" s="27"/>
      <c r="H6" s="27"/>
      <c r="I6" s="27"/>
      <c r="J6" s="27"/>
    </row>
    <row r="7" spans="2:10" ht="22" customHeight="1" x14ac:dyDescent="0.25">
      <c r="B7" s="121" t="s">
        <v>368</v>
      </c>
      <c r="C7" s="144"/>
      <c r="D7" s="144"/>
      <c r="E7" s="144"/>
      <c r="F7" s="144"/>
      <c r="G7" s="144"/>
      <c r="H7" s="144"/>
      <c r="I7" s="144"/>
      <c r="J7" s="144"/>
    </row>
    <row r="8" spans="2:10" ht="22" customHeight="1" x14ac:dyDescent="0.7">
      <c r="B8" s="27" t="s">
        <v>369</v>
      </c>
      <c r="C8" s="28">
        <v>987.49400000000003</v>
      </c>
      <c r="D8" s="28">
        <v>987.01499999999999</v>
      </c>
      <c r="E8" s="28">
        <v>985.495</v>
      </c>
      <c r="F8" s="28">
        <v>978.88900000000001</v>
      </c>
      <c r="G8" s="28">
        <v>989.43499999999995</v>
      </c>
      <c r="H8" s="28">
        <v>965.27</v>
      </c>
      <c r="I8" s="28">
        <v>982.04100000000005</v>
      </c>
      <c r="J8" s="28">
        <v>998.13199999999995</v>
      </c>
    </row>
    <row r="9" spans="2:10" ht="22" customHeight="1" x14ac:dyDescent="0.7">
      <c r="B9" s="27" t="s">
        <v>370</v>
      </c>
      <c r="C9" s="28">
        <v>79.509</v>
      </c>
      <c r="D9" s="28">
        <v>89.92</v>
      </c>
      <c r="E9" s="28">
        <v>82.647000000000006</v>
      </c>
      <c r="F9" s="28">
        <v>84.259</v>
      </c>
      <c r="G9" s="28">
        <v>83.344999999999999</v>
      </c>
      <c r="H9" s="28">
        <v>81.720877860629997</v>
      </c>
      <c r="I9" s="28">
        <v>83.434770301499995</v>
      </c>
      <c r="J9" s="28">
        <v>83.269000000000005</v>
      </c>
    </row>
    <row r="10" spans="2:10" ht="22" customHeight="1" x14ac:dyDescent="0.7">
      <c r="B10" s="27" t="s">
        <v>371</v>
      </c>
      <c r="C10" s="28">
        <v>34.924999999999997</v>
      </c>
      <c r="D10" s="28">
        <v>34.351999999999997</v>
      </c>
      <c r="E10" s="28">
        <v>34.692</v>
      </c>
      <c r="F10" s="28">
        <v>34.383000000000003</v>
      </c>
      <c r="G10" s="28">
        <v>34.189</v>
      </c>
      <c r="H10" s="28">
        <v>32.636000000000003</v>
      </c>
      <c r="I10" s="28">
        <v>33.326000000000001</v>
      </c>
      <c r="J10" s="28">
        <v>33.738999999999997</v>
      </c>
    </row>
    <row r="11" spans="2:10" ht="22" customHeight="1" x14ac:dyDescent="0.7">
      <c r="B11" s="27"/>
      <c r="C11" s="112"/>
      <c r="D11" s="112"/>
      <c r="E11" s="112"/>
      <c r="F11" s="112"/>
      <c r="G11" s="112"/>
      <c r="H11" s="112"/>
      <c r="I11" s="112"/>
      <c r="J11" s="112"/>
    </row>
    <row r="12" spans="2:10" ht="22" customHeight="1" x14ac:dyDescent="0.25">
      <c r="B12" s="121" t="s">
        <v>372</v>
      </c>
      <c r="C12" s="144"/>
      <c r="D12" s="144"/>
      <c r="E12" s="144"/>
      <c r="F12" s="144"/>
      <c r="G12" s="144"/>
      <c r="H12" s="144"/>
      <c r="I12" s="144"/>
      <c r="J12" s="144"/>
    </row>
    <row r="13" spans="2:10" ht="22" customHeight="1" x14ac:dyDescent="0.7">
      <c r="B13" s="27" t="s">
        <v>369</v>
      </c>
      <c r="C13" s="29">
        <v>0.38207827085531659</v>
      </c>
      <c r="D13" s="29">
        <v>0.35632690485960189</v>
      </c>
      <c r="E13" s="29">
        <v>0.34733813971658911</v>
      </c>
      <c r="F13" s="29">
        <v>0.36091936879462333</v>
      </c>
      <c r="G13" s="29">
        <v>0.35777994512019484</v>
      </c>
      <c r="H13" s="29">
        <v>0.34228765008754031</v>
      </c>
      <c r="I13" s="29">
        <v>0.33790094025096751</v>
      </c>
      <c r="J13" s="29">
        <v>0.33999999999999997</v>
      </c>
    </row>
    <row r="14" spans="2:10" ht="22" customHeight="1" x14ac:dyDescent="0.7">
      <c r="B14" s="27" t="s">
        <v>370</v>
      </c>
      <c r="C14" s="29">
        <v>6.325070117848294</v>
      </c>
      <c r="D14" s="29">
        <v>5.5938612099644125</v>
      </c>
      <c r="E14" s="29">
        <v>5.6674773434002441</v>
      </c>
      <c r="F14" s="29">
        <v>5.6172040968917267</v>
      </c>
      <c r="G14" s="29">
        <v>5.6704061431399602</v>
      </c>
      <c r="H14" s="29">
        <v>5.6912619191371574</v>
      </c>
      <c r="I14" s="29">
        <v>4.8599999999999994</v>
      </c>
      <c r="J14" s="29">
        <v>5.65</v>
      </c>
    </row>
    <row r="15" spans="2:10" ht="22" customHeight="1" x14ac:dyDescent="0.7">
      <c r="B15" s="27" t="s">
        <v>371</v>
      </c>
      <c r="C15" s="29">
        <v>40.177523264137434</v>
      </c>
      <c r="D15" s="29">
        <v>40.908826269212852</v>
      </c>
      <c r="E15" s="29">
        <v>39.83050847457627</v>
      </c>
      <c r="F15" s="29">
        <v>40.371695314544979</v>
      </c>
      <c r="G15" s="29">
        <v>41.059990055280934</v>
      </c>
      <c r="H15" s="29">
        <v>42.116068145606079</v>
      </c>
      <c r="I15" s="29">
        <v>42.033247314409174</v>
      </c>
      <c r="J15" s="29">
        <v>41.9</v>
      </c>
    </row>
    <row r="16" spans="2:10" ht="38" customHeight="1" x14ac:dyDescent="0.7">
      <c r="B16" s="5" t="s">
        <v>414</v>
      </c>
      <c r="C16" s="112"/>
      <c r="D16" s="112"/>
      <c r="E16" s="112"/>
      <c r="F16" s="112"/>
      <c r="G16" s="112"/>
      <c r="H16" s="112"/>
      <c r="I16" s="112"/>
      <c r="J16" s="112"/>
    </row>
    <row r="17" spans="2:10" ht="77.5" customHeight="1" x14ac:dyDescent="0.7">
      <c r="B17" s="337" t="s">
        <v>413</v>
      </c>
      <c r="C17" s="337"/>
      <c r="D17" s="337"/>
      <c r="E17" s="337"/>
      <c r="F17" s="112"/>
      <c r="G17" s="112"/>
      <c r="H17" s="112"/>
      <c r="I17" s="112"/>
      <c r="J17" s="112"/>
    </row>
    <row r="18" spans="2:10" ht="22" customHeight="1" x14ac:dyDescent="0.25"/>
  </sheetData>
  <mergeCells count="1">
    <mergeCell ref="B17:E17"/>
  </mergeCells>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AAA1-A08D-4345-84A1-F8229BF051B7}">
  <sheetPr>
    <pageSetUpPr fitToPage="1"/>
  </sheetPr>
  <dimension ref="B1:I114"/>
  <sheetViews>
    <sheetView showGridLines="0" zoomScale="70" zoomScaleNormal="70" zoomScaleSheetLayoutView="70" workbookViewId="0"/>
  </sheetViews>
  <sheetFormatPr baseColWidth="10" defaultColWidth="7.23046875" defaultRowHeight="12.5" x14ac:dyDescent="0.25"/>
  <cols>
    <col min="1" max="1" width="3.07421875" style="185" customWidth="1"/>
    <col min="2" max="2" width="70.765625" style="185" customWidth="1"/>
    <col min="3" max="6" width="11.765625" style="185" customWidth="1"/>
    <col min="7" max="7" width="5" style="185" customWidth="1"/>
    <col min="8" max="8" width="11.765625" style="185" customWidth="1"/>
    <col min="9" max="16384" width="7.23046875" style="185"/>
  </cols>
  <sheetData>
    <row r="1" spans="2:9" ht="25" customHeight="1" x14ac:dyDescent="0.25"/>
    <row r="2" spans="2:9" ht="75" customHeight="1" x14ac:dyDescent="0.35">
      <c r="B2"/>
      <c r="C2"/>
      <c r="D2"/>
      <c r="E2"/>
      <c r="F2"/>
      <c r="G2"/>
      <c r="H2"/>
      <c r="I2"/>
    </row>
    <row r="3" spans="2:9" ht="15.5" x14ac:dyDescent="0.35">
      <c r="B3"/>
      <c r="C3"/>
      <c r="D3"/>
      <c r="E3"/>
      <c r="F3"/>
      <c r="G3"/>
      <c r="H3"/>
      <c r="I3"/>
    </row>
    <row r="4" spans="2:9" ht="22" customHeight="1" x14ac:dyDescent="0.35">
      <c r="B4" s="4" t="s">
        <v>373</v>
      </c>
      <c r="C4" s="5"/>
      <c r="D4" s="5"/>
      <c r="E4" s="5"/>
      <c r="F4" s="5"/>
      <c r="G4"/>
      <c r="H4"/>
      <c r="I4"/>
    </row>
    <row r="5" spans="2:9" ht="22" customHeight="1" x14ac:dyDescent="0.35">
      <c r="B5" s="33" t="s">
        <v>374</v>
      </c>
      <c r="C5" s="5"/>
      <c r="D5" s="5"/>
      <c r="E5" s="5"/>
      <c r="F5" s="5"/>
      <c r="G5"/>
      <c r="H5"/>
      <c r="I5"/>
    </row>
    <row r="6" spans="2:9" ht="22" customHeight="1" thickBot="1" x14ac:dyDescent="0.4">
      <c r="B6" s="56"/>
      <c r="C6" s="6"/>
      <c r="D6" s="6"/>
      <c r="E6" s="7" t="s">
        <v>15</v>
      </c>
      <c r="F6" s="7"/>
      <c r="G6"/>
      <c r="H6"/>
      <c r="I6"/>
    </row>
    <row r="7" spans="2:9" ht="22" customHeight="1" thickBot="1" x14ac:dyDescent="0.4">
      <c r="B7" s="5"/>
      <c r="C7" s="9" t="s">
        <v>171</v>
      </c>
      <c r="D7" s="9" t="s">
        <v>173</v>
      </c>
      <c r="E7" s="9" t="s">
        <v>375</v>
      </c>
      <c r="F7" s="9" t="s">
        <v>376</v>
      </c>
      <c r="G7"/>
      <c r="H7"/>
      <c r="I7"/>
    </row>
    <row r="8" spans="2:9" ht="22" customHeight="1" x14ac:dyDescent="0.35">
      <c r="B8" s="64"/>
      <c r="C8" s="8"/>
      <c r="D8" s="8"/>
      <c r="E8" s="8"/>
      <c r="F8" s="8"/>
      <c r="G8"/>
      <c r="H8"/>
      <c r="I8"/>
    </row>
    <row r="9" spans="2:9" ht="22" customHeight="1" x14ac:dyDescent="0.35">
      <c r="B9" s="11" t="s">
        <v>377</v>
      </c>
      <c r="C9" s="123">
        <v>250.2</v>
      </c>
      <c r="D9" s="123">
        <v>241.3</v>
      </c>
      <c r="E9" s="290">
        <v>3.7</v>
      </c>
      <c r="F9" s="290">
        <v>1.9</v>
      </c>
      <c r="G9"/>
      <c r="H9"/>
      <c r="I9"/>
    </row>
    <row r="10" spans="2:9" ht="22" customHeight="1" x14ac:dyDescent="0.35">
      <c r="B10" s="11" t="s">
        <v>378</v>
      </c>
      <c r="C10" s="123">
        <v>71.900000000000006</v>
      </c>
      <c r="D10" s="123">
        <v>65.099999999999994</v>
      </c>
      <c r="E10" s="290">
        <v>10.4</v>
      </c>
      <c r="F10" s="290">
        <v>5.5</v>
      </c>
      <c r="G10"/>
      <c r="H10"/>
      <c r="I10"/>
    </row>
    <row r="11" spans="2:9" ht="22" customHeight="1" x14ac:dyDescent="0.35">
      <c r="B11" s="239" t="s">
        <v>379</v>
      </c>
      <c r="C11" s="89">
        <v>322.10000000000002</v>
      </c>
      <c r="D11" s="89">
        <v>306.39999999999998</v>
      </c>
      <c r="E11" s="291">
        <v>5.0999999999999996</v>
      </c>
      <c r="F11" s="291">
        <v>2.7</v>
      </c>
      <c r="G11"/>
      <c r="H11"/>
      <c r="I11"/>
    </row>
    <row r="12" spans="2:9" ht="22" customHeight="1" thickBot="1" x14ac:dyDescent="0.4">
      <c r="B12" s="11" t="s">
        <v>275</v>
      </c>
      <c r="C12" s="123">
        <v>107.4</v>
      </c>
      <c r="D12" s="123">
        <v>93.6</v>
      </c>
      <c r="E12" s="290">
        <v>14.7</v>
      </c>
      <c r="F12" s="290">
        <v>4.4000000000000004</v>
      </c>
      <c r="G12"/>
      <c r="H12"/>
      <c r="I12"/>
    </row>
    <row r="13" spans="2:9" ht="22" customHeight="1" thickBot="1" x14ac:dyDescent="0.4">
      <c r="B13" s="40" t="s">
        <v>380</v>
      </c>
      <c r="C13" s="42">
        <v>429.5</v>
      </c>
      <c r="D13" s="42">
        <v>400</v>
      </c>
      <c r="E13" s="92">
        <v>7.4</v>
      </c>
      <c r="F13" s="92">
        <v>3.1</v>
      </c>
      <c r="G13"/>
      <c r="H13"/>
      <c r="I13"/>
    </row>
    <row r="14" spans="2:9" ht="22" customHeight="1" x14ac:dyDescent="0.35">
      <c r="B14"/>
      <c r="C14" s="88"/>
      <c r="D14" s="88"/>
      <c r="E14" s="88"/>
      <c r="F14" s="123"/>
      <c r="G14"/>
      <c r="H14"/>
      <c r="I14"/>
    </row>
    <row r="15" spans="2:9" ht="22" customHeight="1" x14ac:dyDescent="0.35">
      <c r="B15"/>
      <c r="C15"/>
      <c r="D15"/>
      <c r="E15"/>
      <c r="F15"/>
      <c r="G15"/>
      <c r="H15"/>
      <c r="I15"/>
    </row>
    <row r="16" spans="2:9" ht="22" customHeight="1" x14ac:dyDescent="0.35">
      <c r="B16" s="4" t="s">
        <v>381</v>
      </c>
      <c r="C16" s="5"/>
      <c r="D16" s="5"/>
      <c r="E16" s="5"/>
      <c r="F16" s="5"/>
      <c r="G16"/>
      <c r="H16"/>
      <c r="I16"/>
    </row>
    <row r="17" spans="2:9" ht="22" customHeight="1" x14ac:dyDescent="0.35">
      <c r="B17" s="33" t="s">
        <v>382</v>
      </c>
      <c r="C17" s="5"/>
      <c r="D17" s="5"/>
      <c r="E17" s="5"/>
      <c r="F17" s="5"/>
      <c r="G17"/>
      <c r="H17"/>
      <c r="I17"/>
    </row>
    <row r="18" spans="2:9" ht="22" customHeight="1" thickBot="1" x14ac:dyDescent="0.4">
      <c r="B18" s="56"/>
      <c r="C18" s="6"/>
      <c r="D18" s="6"/>
      <c r="E18" s="7" t="s">
        <v>15</v>
      </c>
      <c r="F18" s="7"/>
      <c r="G18"/>
      <c r="H18"/>
      <c r="I18"/>
    </row>
    <row r="19" spans="2:9" ht="22" customHeight="1" thickBot="1" x14ac:dyDescent="0.4">
      <c r="B19" s="5"/>
      <c r="C19" s="9" t="s">
        <v>171</v>
      </c>
      <c r="D19" s="9" t="s">
        <v>173</v>
      </c>
      <c r="E19" s="9" t="s">
        <v>375</v>
      </c>
      <c r="F19" s="9" t="s">
        <v>376</v>
      </c>
      <c r="G19"/>
      <c r="H19"/>
      <c r="I19"/>
    </row>
    <row r="20" spans="2:9" ht="22" customHeight="1" x14ac:dyDescent="0.35">
      <c r="B20" s="64"/>
      <c r="C20" s="8"/>
      <c r="D20" s="8"/>
      <c r="E20" s="8"/>
      <c r="F20" s="8"/>
      <c r="G20"/>
      <c r="H20"/>
      <c r="I20"/>
    </row>
    <row r="21" spans="2:9" ht="22" customHeight="1" x14ac:dyDescent="0.35">
      <c r="B21" s="11" t="s">
        <v>377</v>
      </c>
      <c r="C21" s="123">
        <v>150.5</v>
      </c>
      <c r="D21" s="123">
        <v>153</v>
      </c>
      <c r="E21" s="290">
        <v>-1.7</v>
      </c>
      <c r="F21" s="290">
        <v>2.4</v>
      </c>
      <c r="G21"/>
      <c r="H21"/>
      <c r="I21"/>
    </row>
    <row r="22" spans="2:9" ht="22" customHeight="1" x14ac:dyDescent="0.35">
      <c r="B22" s="11" t="s">
        <v>378</v>
      </c>
      <c r="C22" s="123">
        <v>41.1</v>
      </c>
      <c r="D22" s="123">
        <v>31.8</v>
      </c>
      <c r="E22" s="290">
        <v>29.2</v>
      </c>
      <c r="F22" s="290">
        <v>-1</v>
      </c>
      <c r="G22"/>
      <c r="H22"/>
      <c r="I22"/>
    </row>
    <row r="23" spans="2:9" ht="22" customHeight="1" x14ac:dyDescent="0.35">
      <c r="B23" s="239" t="s">
        <v>379</v>
      </c>
      <c r="C23" s="89">
        <v>191.6</v>
      </c>
      <c r="D23" s="89">
        <v>184.8</v>
      </c>
      <c r="E23" s="291">
        <v>3.7</v>
      </c>
      <c r="F23" s="291">
        <v>1.6</v>
      </c>
      <c r="G23"/>
      <c r="H23"/>
      <c r="I23"/>
    </row>
    <row r="24" spans="2:9" ht="22" customHeight="1" thickBot="1" x14ac:dyDescent="0.4">
      <c r="B24" s="11" t="s">
        <v>275</v>
      </c>
      <c r="C24" s="123">
        <v>6.7</v>
      </c>
      <c r="D24" s="123">
        <v>6.3</v>
      </c>
      <c r="E24" s="290">
        <v>6.3</v>
      </c>
      <c r="F24" s="290">
        <v>2.2000000000000002</v>
      </c>
      <c r="G24"/>
      <c r="H24"/>
      <c r="I24"/>
    </row>
    <row r="25" spans="2:9" ht="22" customHeight="1" thickBot="1" x14ac:dyDescent="0.4">
      <c r="B25" s="40" t="s">
        <v>380</v>
      </c>
      <c r="C25" s="42">
        <v>198.3</v>
      </c>
      <c r="D25" s="42">
        <v>191.1</v>
      </c>
      <c r="E25" s="92">
        <v>3.7</v>
      </c>
      <c r="F25" s="92">
        <v>1.7</v>
      </c>
      <c r="G25"/>
      <c r="H25"/>
      <c r="I25"/>
    </row>
    <row r="26" spans="2:9" ht="22" customHeight="1" x14ac:dyDescent="0.35">
      <c r="B26"/>
      <c r="C26"/>
      <c r="D26"/>
      <c r="E26"/>
      <c r="F26"/>
      <c r="G26"/>
      <c r="H26"/>
      <c r="I26"/>
    </row>
    <row r="27" spans="2:9" ht="22" customHeight="1" x14ac:dyDescent="0.35">
      <c r="B27"/>
      <c r="C27"/>
      <c r="D27"/>
      <c r="E27"/>
      <c r="F27"/>
      <c r="G27"/>
      <c r="H27"/>
      <c r="I27"/>
    </row>
    <row r="28" spans="2:9" ht="22" customHeight="1" x14ac:dyDescent="0.35">
      <c r="B28" s="4" t="s">
        <v>383</v>
      </c>
      <c r="C28" s="5"/>
      <c r="D28" s="5"/>
      <c r="E28" s="5"/>
      <c r="F28" s="5"/>
      <c r="G28"/>
      <c r="H28"/>
      <c r="I28"/>
    </row>
    <row r="29" spans="2:9" ht="22" customHeight="1" x14ac:dyDescent="0.35">
      <c r="B29" s="33" t="s">
        <v>374</v>
      </c>
      <c r="C29" s="5"/>
      <c r="D29" s="5"/>
      <c r="E29" s="5"/>
      <c r="F29" s="5"/>
      <c r="G29"/>
      <c r="H29"/>
      <c r="I29"/>
    </row>
    <row r="30" spans="2:9" ht="22" customHeight="1" thickBot="1" x14ac:dyDescent="0.4">
      <c r="B30" s="56"/>
      <c r="C30" s="6"/>
      <c r="D30" s="6"/>
      <c r="E30" s="7" t="s">
        <v>15</v>
      </c>
      <c r="F30" s="7"/>
      <c r="G30"/>
      <c r="H30"/>
      <c r="I30"/>
    </row>
    <row r="31" spans="2:9" ht="22" customHeight="1" thickBot="1" x14ac:dyDescent="0.4">
      <c r="B31" s="5"/>
      <c r="C31" s="9" t="s">
        <v>171</v>
      </c>
      <c r="D31" s="9" t="s">
        <v>173</v>
      </c>
      <c r="E31" s="9" t="s">
        <v>375</v>
      </c>
      <c r="F31" s="9" t="s">
        <v>376</v>
      </c>
      <c r="G31"/>
      <c r="H31"/>
      <c r="I31"/>
    </row>
    <row r="32" spans="2:9" ht="22" customHeight="1" x14ac:dyDescent="0.35">
      <c r="B32" s="64"/>
      <c r="C32" s="8"/>
      <c r="D32" s="8"/>
      <c r="E32" s="8"/>
      <c r="F32" s="8"/>
      <c r="G32"/>
      <c r="H32"/>
      <c r="I32"/>
    </row>
    <row r="33" spans="2:9" ht="22" customHeight="1" x14ac:dyDescent="0.35">
      <c r="B33" s="11" t="s">
        <v>377</v>
      </c>
      <c r="C33" s="123">
        <v>23.4</v>
      </c>
      <c r="D33" s="123">
        <v>21.9</v>
      </c>
      <c r="E33" s="290">
        <v>6.7</v>
      </c>
      <c r="F33" s="290">
        <v>1.9</v>
      </c>
      <c r="G33"/>
      <c r="H33"/>
      <c r="I33"/>
    </row>
    <row r="34" spans="2:9" ht="22" customHeight="1" x14ac:dyDescent="0.35">
      <c r="B34" s="11" t="s">
        <v>378</v>
      </c>
      <c r="C34" s="123">
        <v>17.2</v>
      </c>
      <c r="D34" s="123">
        <v>16.399999999999999</v>
      </c>
      <c r="E34" s="290">
        <v>4.9000000000000004</v>
      </c>
      <c r="F34" s="290">
        <v>-0.4</v>
      </c>
      <c r="G34"/>
      <c r="H34"/>
      <c r="I34"/>
    </row>
    <row r="35" spans="2:9" ht="22" customHeight="1" x14ac:dyDescent="0.35">
      <c r="B35" s="239" t="s">
        <v>379</v>
      </c>
      <c r="C35" s="89">
        <v>40.6</v>
      </c>
      <c r="D35" s="89">
        <v>38.299999999999997</v>
      </c>
      <c r="E35" s="291">
        <v>5.9</v>
      </c>
      <c r="F35" s="291">
        <v>0.9</v>
      </c>
      <c r="G35"/>
      <c r="H35"/>
      <c r="I35"/>
    </row>
    <row r="36" spans="2:9" ht="22" customHeight="1" thickBot="1" x14ac:dyDescent="0.4">
      <c r="B36" s="11" t="s">
        <v>275</v>
      </c>
      <c r="C36" s="123">
        <v>5.6</v>
      </c>
      <c r="D36" s="123">
        <v>4.9000000000000004</v>
      </c>
      <c r="E36" s="290">
        <v>15.2</v>
      </c>
      <c r="F36" s="290">
        <v>3.1</v>
      </c>
      <c r="G36"/>
      <c r="H36"/>
      <c r="I36"/>
    </row>
    <row r="37" spans="2:9" ht="23.5" thickBot="1" x14ac:dyDescent="0.4">
      <c r="B37" s="40" t="s">
        <v>380</v>
      </c>
      <c r="C37" s="42">
        <v>46.2</v>
      </c>
      <c r="D37" s="42">
        <v>43.2</v>
      </c>
      <c r="E37" s="92">
        <v>7</v>
      </c>
      <c r="F37" s="92">
        <v>1.2</v>
      </c>
      <c r="G37"/>
      <c r="H37"/>
      <c r="I37"/>
    </row>
    <row r="38" spans="2:9" ht="15.5" x14ac:dyDescent="0.35">
      <c r="B38"/>
      <c r="C38"/>
      <c r="D38"/>
      <c r="E38"/>
      <c r="F38"/>
      <c r="G38"/>
      <c r="H38"/>
      <c r="I38"/>
    </row>
    <row r="39" spans="2:9" ht="15.5" x14ac:dyDescent="0.35">
      <c r="B39"/>
      <c r="C39"/>
      <c r="D39"/>
      <c r="E39"/>
      <c r="F39"/>
      <c r="G39"/>
      <c r="H39"/>
      <c r="I39"/>
    </row>
    <row r="40" spans="2:9" ht="15.5" x14ac:dyDescent="0.35">
      <c r="B40"/>
      <c r="C40"/>
      <c r="D40"/>
      <c r="E40"/>
      <c r="F40"/>
      <c r="G40"/>
      <c r="H40"/>
      <c r="I40"/>
    </row>
    <row r="41" spans="2:9" ht="15.5" x14ac:dyDescent="0.35">
      <c r="B41"/>
      <c r="C41"/>
      <c r="D41"/>
      <c r="E41"/>
      <c r="F41"/>
      <c r="G41"/>
      <c r="H41"/>
      <c r="I41"/>
    </row>
    <row r="42" spans="2:9" ht="29" x14ac:dyDescent="0.35">
      <c r="B42" s="4" t="s">
        <v>384</v>
      </c>
      <c r="C42" s="5"/>
      <c r="D42" s="5"/>
      <c r="E42" s="5"/>
      <c r="F42" s="5"/>
      <c r="G42"/>
      <c r="H42"/>
      <c r="I42"/>
    </row>
    <row r="43" spans="2:9" ht="23" x14ac:dyDescent="0.35">
      <c r="B43" s="33" t="s">
        <v>385</v>
      </c>
      <c r="C43" s="5"/>
      <c r="D43" s="5"/>
      <c r="E43" s="5"/>
      <c r="F43" s="5"/>
      <c r="G43"/>
      <c r="H43"/>
      <c r="I43"/>
    </row>
    <row r="44" spans="2:9" ht="23.5" thickBot="1" x14ac:dyDescent="0.4">
      <c r="B44" s="56"/>
      <c r="C44" s="6"/>
      <c r="D44" s="6"/>
      <c r="E44" s="7" t="s">
        <v>15</v>
      </c>
      <c r="F44" s="7"/>
      <c r="G44"/>
      <c r="H44"/>
      <c r="I44"/>
    </row>
    <row r="45" spans="2:9" ht="23.5" thickBot="1" x14ac:dyDescent="0.4">
      <c r="B45" s="5"/>
      <c r="C45" s="9" t="s">
        <v>171</v>
      </c>
      <c r="D45" s="9" t="s">
        <v>173</v>
      </c>
      <c r="E45" s="9" t="s">
        <v>375</v>
      </c>
      <c r="F45" s="9" t="s">
        <v>376</v>
      </c>
      <c r="G45"/>
      <c r="H45"/>
      <c r="I45"/>
    </row>
    <row r="46" spans="2:9" ht="23" x14ac:dyDescent="0.35">
      <c r="B46" s="64"/>
      <c r="C46" s="8"/>
      <c r="D46" s="8"/>
      <c r="E46" s="8"/>
      <c r="F46" s="8"/>
      <c r="G46"/>
      <c r="H46"/>
      <c r="I46"/>
    </row>
    <row r="47" spans="2:9" ht="23" x14ac:dyDescent="0.35">
      <c r="B47" s="11" t="s">
        <v>377</v>
      </c>
      <c r="C47" s="123">
        <v>55.4</v>
      </c>
      <c r="D47" s="123">
        <v>54</v>
      </c>
      <c r="E47" s="290">
        <v>2.6</v>
      </c>
      <c r="F47" s="290">
        <v>-0.3</v>
      </c>
      <c r="G47"/>
      <c r="H47"/>
      <c r="I47"/>
    </row>
    <row r="48" spans="2:9" ht="23" x14ac:dyDescent="0.35">
      <c r="B48" s="11" t="s">
        <v>378</v>
      </c>
      <c r="C48" s="123">
        <v>26.9</v>
      </c>
      <c r="D48" s="123">
        <v>27.3</v>
      </c>
      <c r="E48" s="290">
        <v>-1.3</v>
      </c>
      <c r="F48" s="290">
        <v>4</v>
      </c>
      <c r="G48"/>
      <c r="H48"/>
      <c r="I48"/>
    </row>
    <row r="49" spans="2:9" ht="23" x14ac:dyDescent="0.35">
      <c r="B49" s="239" t="s">
        <v>379</v>
      </c>
      <c r="C49" s="89">
        <v>82.4</v>
      </c>
      <c r="D49" s="89">
        <v>81.3</v>
      </c>
      <c r="E49" s="291">
        <v>1.3</v>
      </c>
      <c r="F49" s="291">
        <v>1</v>
      </c>
      <c r="G49"/>
      <c r="H49"/>
      <c r="I49"/>
    </row>
    <row r="50" spans="2:9" ht="23.5" thickBot="1" x14ac:dyDescent="0.4">
      <c r="B50" s="11" t="s">
        <v>275</v>
      </c>
      <c r="C50" s="123">
        <v>5.2</v>
      </c>
      <c r="D50" s="123">
        <v>4.5</v>
      </c>
      <c r="E50" s="290">
        <v>15.6</v>
      </c>
      <c r="F50" s="290">
        <v>2</v>
      </c>
      <c r="G50"/>
      <c r="H50"/>
      <c r="I50"/>
    </row>
    <row r="51" spans="2:9" ht="23.5" thickBot="1" x14ac:dyDescent="0.4">
      <c r="B51" s="40" t="s">
        <v>380</v>
      </c>
      <c r="C51" s="42">
        <v>87.6</v>
      </c>
      <c r="D51" s="42">
        <v>85.8</v>
      </c>
      <c r="E51" s="92">
        <v>2</v>
      </c>
      <c r="F51" s="92">
        <v>1.1000000000000001</v>
      </c>
      <c r="G51"/>
      <c r="H51"/>
      <c r="I51"/>
    </row>
    <row r="52" spans="2:9" ht="15.5" x14ac:dyDescent="0.35">
      <c r="B52"/>
      <c r="C52"/>
      <c r="D52"/>
      <c r="E52"/>
      <c r="F52"/>
      <c r="G52"/>
      <c r="H52"/>
      <c r="I52"/>
    </row>
    <row r="53" spans="2:9" ht="15.5" x14ac:dyDescent="0.35">
      <c r="B53"/>
      <c r="C53"/>
      <c r="D53"/>
      <c r="E53"/>
      <c r="F53"/>
      <c r="G53"/>
      <c r="H53"/>
      <c r="I53"/>
    </row>
    <row r="54" spans="2:9" ht="29" x14ac:dyDescent="0.35">
      <c r="B54" s="4" t="s">
        <v>386</v>
      </c>
      <c r="C54" s="5"/>
      <c r="D54" s="5"/>
      <c r="E54" s="5"/>
      <c r="F54" s="5"/>
      <c r="G54"/>
      <c r="H54"/>
      <c r="I54"/>
    </row>
    <row r="55" spans="2:9" ht="23" x14ac:dyDescent="0.35">
      <c r="B55" s="33" t="s">
        <v>387</v>
      </c>
      <c r="C55" s="5"/>
      <c r="D55" s="5"/>
      <c r="E55" s="5"/>
      <c r="F55" s="5"/>
      <c r="G55"/>
      <c r="H55"/>
      <c r="I55"/>
    </row>
    <row r="56" spans="2:9" ht="23.5" thickBot="1" x14ac:dyDescent="0.4">
      <c r="B56" s="56"/>
      <c r="C56" s="6"/>
      <c r="D56" s="6"/>
      <c r="E56" s="7" t="s">
        <v>15</v>
      </c>
      <c r="F56" s="7"/>
      <c r="G56"/>
      <c r="H56"/>
      <c r="I56"/>
    </row>
    <row r="57" spans="2:9" ht="23.5" thickBot="1" x14ac:dyDescent="0.4">
      <c r="B57" s="5"/>
      <c r="C57" s="9" t="s">
        <v>171</v>
      </c>
      <c r="D57" s="9" t="s">
        <v>173</v>
      </c>
      <c r="E57" s="9" t="s">
        <v>375</v>
      </c>
      <c r="F57" s="9" t="s">
        <v>376</v>
      </c>
      <c r="G57"/>
      <c r="H57"/>
      <c r="I57"/>
    </row>
    <row r="58" spans="2:9" ht="23" x14ac:dyDescent="0.35">
      <c r="B58" s="64"/>
      <c r="C58" s="8"/>
      <c r="D58" s="8"/>
      <c r="E58" s="8"/>
      <c r="F58" s="8"/>
      <c r="G58"/>
      <c r="H58"/>
      <c r="I58"/>
    </row>
    <row r="59" spans="2:9" ht="23" x14ac:dyDescent="0.35">
      <c r="B59" s="11" t="s">
        <v>377</v>
      </c>
      <c r="C59" s="123">
        <v>79.8</v>
      </c>
      <c r="D59" s="123">
        <v>64.900000000000006</v>
      </c>
      <c r="E59" s="290">
        <v>22.9</v>
      </c>
      <c r="F59" s="290">
        <v>6.9</v>
      </c>
      <c r="G59"/>
      <c r="H59"/>
      <c r="I59"/>
    </row>
    <row r="60" spans="2:9" ht="23" x14ac:dyDescent="0.35">
      <c r="B60" s="11" t="s">
        <v>378</v>
      </c>
      <c r="C60" s="123">
        <v>23.3</v>
      </c>
      <c r="D60" s="123">
        <v>32.299999999999997</v>
      </c>
      <c r="E60" s="290">
        <v>-27.8</v>
      </c>
      <c r="F60" s="290">
        <v>2.9</v>
      </c>
      <c r="G60"/>
      <c r="H60"/>
      <c r="I60"/>
    </row>
    <row r="61" spans="2:9" ht="23" x14ac:dyDescent="0.35">
      <c r="B61" s="239" t="s">
        <v>379</v>
      </c>
      <c r="C61" s="89">
        <v>103.1</v>
      </c>
      <c r="D61" s="89">
        <v>97.2</v>
      </c>
      <c r="E61" s="291">
        <v>6.1</v>
      </c>
      <c r="F61" s="291">
        <v>6</v>
      </c>
      <c r="G61"/>
      <c r="H61"/>
      <c r="I61"/>
    </row>
    <row r="62" spans="2:9" ht="23.5" thickBot="1" x14ac:dyDescent="0.4">
      <c r="B62" s="11" t="s">
        <v>275</v>
      </c>
      <c r="C62" s="123">
        <v>18.2</v>
      </c>
      <c r="D62" s="123">
        <v>15.3</v>
      </c>
      <c r="E62" s="290">
        <v>19.2</v>
      </c>
      <c r="F62" s="290">
        <v>2</v>
      </c>
      <c r="G62"/>
      <c r="H62"/>
      <c r="I62"/>
    </row>
    <row r="63" spans="2:9" ht="23.5" thickBot="1" x14ac:dyDescent="0.4">
      <c r="B63" s="40" t="s">
        <v>380</v>
      </c>
      <c r="C63" s="42">
        <v>121.3</v>
      </c>
      <c r="D63" s="42">
        <v>112.5</v>
      </c>
      <c r="E63" s="92">
        <v>7.9</v>
      </c>
      <c r="F63" s="92">
        <v>5.4</v>
      </c>
      <c r="G63"/>
      <c r="H63"/>
      <c r="I63"/>
    </row>
    <row r="64" spans="2:9" ht="15.5" x14ac:dyDescent="0.35">
      <c r="B64"/>
      <c r="C64"/>
      <c r="D64"/>
      <c r="E64"/>
      <c r="F64"/>
      <c r="G64"/>
      <c r="H64"/>
      <c r="I64"/>
    </row>
    <row r="65" spans="2:9" ht="15.5" x14ac:dyDescent="0.35">
      <c r="B65"/>
      <c r="C65"/>
      <c r="D65"/>
      <c r="E65"/>
      <c r="F65"/>
      <c r="G65"/>
      <c r="H65"/>
      <c r="I65"/>
    </row>
    <row r="66" spans="2:9" ht="29" x14ac:dyDescent="0.35">
      <c r="B66" s="4" t="s">
        <v>388</v>
      </c>
      <c r="C66" s="5"/>
      <c r="D66" s="5"/>
      <c r="E66" s="5"/>
      <c r="F66" s="5"/>
      <c r="G66"/>
      <c r="H66"/>
      <c r="I66"/>
    </row>
    <row r="67" spans="2:9" ht="23" x14ac:dyDescent="0.35">
      <c r="B67" s="33" t="s">
        <v>385</v>
      </c>
      <c r="C67" s="5"/>
      <c r="D67" s="5"/>
      <c r="E67" s="5"/>
      <c r="F67" s="5"/>
      <c r="G67"/>
      <c r="H67"/>
      <c r="I67"/>
    </row>
    <row r="68" spans="2:9" ht="23.5" thickBot="1" x14ac:dyDescent="0.4">
      <c r="B68" s="56"/>
      <c r="C68" s="6"/>
      <c r="D68" s="6"/>
      <c r="E68" s="7" t="s">
        <v>15</v>
      </c>
      <c r="F68" s="7"/>
      <c r="G68"/>
      <c r="H68"/>
      <c r="I68"/>
    </row>
    <row r="69" spans="2:9" ht="23.5" thickBot="1" x14ac:dyDescent="0.4">
      <c r="B69" s="5"/>
      <c r="C69" s="9" t="s">
        <v>171</v>
      </c>
      <c r="D69" s="9" t="s">
        <v>173</v>
      </c>
      <c r="E69" s="9" t="s">
        <v>375</v>
      </c>
      <c r="F69" s="9" t="s">
        <v>376</v>
      </c>
      <c r="G69"/>
      <c r="H69"/>
      <c r="I69"/>
    </row>
    <row r="70" spans="2:9" ht="23" x14ac:dyDescent="0.35">
      <c r="B70" s="64"/>
      <c r="C70" s="8"/>
      <c r="D70" s="8"/>
      <c r="E70" s="8"/>
      <c r="F70" s="8"/>
      <c r="G70"/>
      <c r="H70"/>
      <c r="I70"/>
    </row>
    <row r="71" spans="2:9" ht="23" x14ac:dyDescent="0.35">
      <c r="B71" s="11" t="s">
        <v>377</v>
      </c>
      <c r="C71" s="123">
        <v>30.9</v>
      </c>
      <c r="D71" s="123">
        <v>28.3</v>
      </c>
      <c r="E71" s="290">
        <v>9.1999999999999993</v>
      </c>
      <c r="F71" s="290">
        <v>6.6</v>
      </c>
      <c r="G71"/>
      <c r="H71"/>
      <c r="I71"/>
    </row>
    <row r="72" spans="2:9" ht="23" x14ac:dyDescent="0.35">
      <c r="B72" s="11" t="s">
        <v>378</v>
      </c>
      <c r="C72" s="123">
        <v>14.6</v>
      </c>
      <c r="D72" s="123">
        <v>14.1</v>
      </c>
      <c r="E72" s="290">
        <v>3.7</v>
      </c>
      <c r="F72" s="290">
        <v>4.5999999999999996</v>
      </c>
      <c r="G72"/>
      <c r="H72"/>
      <c r="I72"/>
    </row>
    <row r="73" spans="2:9" ht="23" x14ac:dyDescent="0.35">
      <c r="B73" s="239" t="s">
        <v>379</v>
      </c>
      <c r="C73" s="89">
        <v>45.5</v>
      </c>
      <c r="D73" s="89">
        <v>42.4</v>
      </c>
      <c r="E73" s="291">
        <v>7.4</v>
      </c>
      <c r="F73" s="291">
        <v>6</v>
      </c>
      <c r="G73"/>
      <c r="H73"/>
      <c r="I73"/>
    </row>
    <row r="74" spans="2:9" ht="23.5" thickBot="1" x14ac:dyDescent="0.4">
      <c r="B74" s="11" t="s">
        <v>275</v>
      </c>
      <c r="C74" s="123">
        <v>22.7</v>
      </c>
      <c r="D74" s="123">
        <v>20</v>
      </c>
      <c r="E74" s="290">
        <v>13.3</v>
      </c>
      <c r="F74" s="290">
        <v>-0.9</v>
      </c>
      <c r="G74"/>
      <c r="H74"/>
      <c r="I74"/>
    </row>
    <row r="75" spans="2:9" ht="23.5" thickBot="1" x14ac:dyDescent="0.4">
      <c r="B75" s="40" t="s">
        <v>380</v>
      </c>
      <c r="C75" s="42">
        <v>68.2</v>
      </c>
      <c r="D75" s="42">
        <v>62.4</v>
      </c>
      <c r="E75" s="92">
        <v>9.3000000000000007</v>
      </c>
      <c r="F75" s="92">
        <v>3.6</v>
      </c>
      <c r="G75"/>
      <c r="H75"/>
      <c r="I75"/>
    </row>
    <row r="76" spans="2:9" ht="15.5" x14ac:dyDescent="0.35">
      <c r="B76"/>
      <c r="C76"/>
      <c r="D76"/>
      <c r="E76"/>
      <c r="F76"/>
      <c r="G76"/>
      <c r="H76"/>
      <c r="I76"/>
    </row>
    <row r="77" spans="2:9" ht="15.5" x14ac:dyDescent="0.35">
      <c r="B77"/>
      <c r="C77"/>
      <c r="D77"/>
      <c r="E77"/>
      <c r="F77"/>
      <c r="G77"/>
      <c r="H77"/>
      <c r="I77"/>
    </row>
    <row r="78" spans="2:9" ht="29" x14ac:dyDescent="0.35">
      <c r="B78" s="4" t="s">
        <v>389</v>
      </c>
      <c r="C78" s="5"/>
      <c r="D78" s="5"/>
      <c r="E78" s="5"/>
      <c r="F78" s="5"/>
      <c r="G78"/>
      <c r="H78"/>
      <c r="I78"/>
    </row>
    <row r="79" spans="2:9" ht="23" x14ac:dyDescent="0.35">
      <c r="B79" s="33" t="s">
        <v>385</v>
      </c>
      <c r="C79" s="5"/>
      <c r="D79" s="5"/>
      <c r="E79" s="5"/>
      <c r="F79" s="5"/>
      <c r="G79"/>
      <c r="H79"/>
      <c r="I79"/>
    </row>
    <row r="80" spans="2:9" ht="23.5" thickBot="1" x14ac:dyDescent="0.4">
      <c r="B80" s="56"/>
      <c r="C80" s="6"/>
      <c r="D80" s="6"/>
      <c r="E80" s="7" t="s">
        <v>15</v>
      </c>
      <c r="F80" s="7"/>
      <c r="G80"/>
      <c r="H80"/>
      <c r="I80"/>
    </row>
    <row r="81" spans="2:9" ht="23.5" thickBot="1" x14ac:dyDescent="0.4">
      <c r="B81" s="5"/>
      <c r="C81" s="9" t="s">
        <v>171</v>
      </c>
      <c r="D81" s="9" t="s">
        <v>173</v>
      </c>
      <c r="E81" s="9" t="s">
        <v>375</v>
      </c>
      <c r="F81" s="9" t="s">
        <v>376</v>
      </c>
      <c r="G81"/>
      <c r="H81"/>
      <c r="I81"/>
    </row>
    <row r="82" spans="2:9" ht="23" x14ac:dyDescent="0.35">
      <c r="B82" s="64"/>
      <c r="C82" s="8"/>
      <c r="D82" s="8"/>
      <c r="E82" s="8"/>
      <c r="F82" s="8"/>
      <c r="G82"/>
      <c r="H82"/>
      <c r="I82"/>
    </row>
    <row r="83" spans="2:9" ht="23" x14ac:dyDescent="0.35">
      <c r="B83" s="11" t="s">
        <v>377</v>
      </c>
      <c r="C83" s="123">
        <v>13.1</v>
      </c>
      <c r="D83" s="123">
        <v>15.2</v>
      </c>
      <c r="E83" s="290">
        <v>-13.7</v>
      </c>
      <c r="F83" s="290">
        <v>-8.4</v>
      </c>
      <c r="G83"/>
      <c r="H83"/>
      <c r="I83"/>
    </row>
    <row r="84" spans="2:9" ht="23" x14ac:dyDescent="0.35">
      <c r="B84" s="11" t="s">
        <v>378</v>
      </c>
      <c r="C84" s="123">
        <v>67.3</v>
      </c>
      <c r="D84" s="123">
        <v>65.8</v>
      </c>
      <c r="E84" s="290">
        <v>2.4</v>
      </c>
      <c r="F84" s="290">
        <v>2</v>
      </c>
      <c r="G84"/>
      <c r="H84"/>
      <c r="I84"/>
    </row>
    <row r="85" spans="2:9" ht="23" x14ac:dyDescent="0.35">
      <c r="B85" s="239" t="s">
        <v>379</v>
      </c>
      <c r="C85" s="89">
        <v>80.400000000000006</v>
      </c>
      <c r="D85" s="89">
        <v>81</v>
      </c>
      <c r="E85" s="291">
        <v>-0.7</v>
      </c>
      <c r="F85" s="291">
        <v>0.2</v>
      </c>
      <c r="G85"/>
      <c r="H85"/>
      <c r="I85"/>
    </row>
    <row r="86" spans="2:9" ht="23.5" thickBot="1" x14ac:dyDescent="0.4">
      <c r="B86" s="11" t="s">
        <v>275</v>
      </c>
      <c r="C86" s="123">
        <v>52.1</v>
      </c>
      <c r="D86" s="123">
        <v>48.3</v>
      </c>
      <c r="E86" s="290">
        <v>8</v>
      </c>
      <c r="F86" s="290">
        <v>-1.4</v>
      </c>
      <c r="G86"/>
      <c r="H86"/>
      <c r="I86"/>
    </row>
    <row r="87" spans="2:9" ht="23.5" thickBot="1" x14ac:dyDescent="0.4">
      <c r="B87" s="40" t="s">
        <v>380</v>
      </c>
      <c r="C87" s="42">
        <v>132.6</v>
      </c>
      <c r="D87" s="42">
        <v>129.30000000000001</v>
      </c>
      <c r="E87" s="92">
        <v>2.6</v>
      </c>
      <c r="F87" s="92">
        <v>-0.4</v>
      </c>
      <c r="G87"/>
      <c r="H87"/>
      <c r="I87"/>
    </row>
    <row r="88" spans="2:9" ht="15.5" x14ac:dyDescent="0.35">
      <c r="B88"/>
      <c r="C88"/>
      <c r="D88"/>
      <c r="E88"/>
      <c r="F88"/>
      <c r="G88"/>
      <c r="H88"/>
      <c r="I88"/>
    </row>
    <row r="89" spans="2:9" ht="15.5" x14ac:dyDescent="0.35">
      <c r="B89"/>
      <c r="C89"/>
      <c r="D89"/>
      <c r="E89"/>
      <c r="F89"/>
      <c r="G89"/>
      <c r="H89"/>
      <c r="I89"/>
    </row>
    <row r="90" spans="2:9" ht="29" x14ac:dyDescent="0.35">
      <c r="B90" s="4" t="s">
        <v>390</v>
      </c>
      <c r="C90" s="5"/>
      <c r="D90" s="5"/>
      <c r="E90" s="5"/>
      <c r="F90" s="5"/>
      <c r="G90"/>
      <c r="H90"/>
      <c r="I90"/>
    </row>
    <row r="91" spans="2:9" ht="23" x14ac:dyDescent="0.35">
      <c r="B91" s="33" t="s">
        <v>385</v>
      </c>
      <c r="C91" s="5"/>
      <c r="D91" s="5"/>
      <c r="E91" s="5"/>
      <c r="F91" s="5"/>
      <c r="G91"/>
      <c r="H91"/>
      <c r="I91"/>
    </row>
    <row r="92" spans="2:9" ht="23.5" thickBot="1" x14ac:dyDescent="0.4">
      <c r="B92" s="56"/>
      <c r="C92" s="6"/>
      <c r="D92" s="6"/>
      <c r="E92" s="7" t="s">
        <v>15</v>
      </c>
      <c r="F92" s="7"/>
      <c r="G92"/>
      <c r="H92"/>
      <c r="I92"/>
    </row>
    <row r="93" spans="2:9" ht="23.5" thickBot="1" x14ac:dyDescent="0.4">
      <c r="B93" s="5"/>
      <c r="C93" s="9" t="s">
        <v>171</v>
      </c>
      <c r="D93" s="9" t="s">
        <v>173</v>
      </c>
      <c r="E93" s="9" t="s">
        <v>375</v>
      </c>
      <c r="F93" s="9" t="s">
        <v>376</v>
      </c>
      <c r="G93"/>
      <c r="H93"/>
      <c r="I93"/>
    </row>
    <row r="94" spans="2:9" ht="23" x14ac:dyDescent="0.35">
      <c r="B94" s="64"/>
      <c r="C94" s="8"/>
      <c r="D94" s="8"/>
      <c r="E94" s="8"/>
      <c r="F94" s="8"/>
      <c r="G94"/>
      <c r="H94"/>
      <c r="I94"/>
    </row>
    <row r="95" spans="2:9" ht="23" x14ac:dyDescent="0.35">
      <c r="B95" s="11" t="s">
        <v>377</v>
      </c>
      <c r="C95" s="123">
        <v>13.4</v>
      </c>
      <c r="D95" s="123">
        <v>13.4</v>
      </c>
      <c r="E95" s="290">
        <v>-0.1</v>
      </c>
      <c r="F95" s="290">
        <v>8.3000000000000007</v>
      </c>
      <c r="G95"/>
      <c r="H95"/>
      <c r="I95"/>
    </row>
    <row r="96" spans="2:9" ht="23" x14ac:dyDescent="0.35">
      <c r="B96" s="11" t="s">
        <v>378</v>
      </c>
      <c r="C96" s="123">
        <v>14.9</v>
      </c>
      <c r="D96" s="123">
        <v>15.9</v>
      </c>
      <c r="E96" s="290">
        <v>-6.1</v>
      </c>
      <c r="F96" s="290">
        <v>0.8</v>
      </c>
      <c r="G96"/>
      <c r="H96"/>
      <c r="I96"/>
    </row>
    <row r="97" spans="2:9" ht="23" x14ac:dyDescent="0.35">
      <c r="B97" s="239" t="s">
        <v>379</v>
      </c>
      <c r="C97" s="89">
        <v>28.3</v>
      </c>
      <c r="D97" s="89">
        <v>29.3</v>
      </c>
      <c r="E97" s="291">
        <v>-3.4</v>
      </c>
      <c r="F97" s="291">
        <v>4.2</v>
      </c>
      <c r="G97"/>
      <c r="H97"/>
      <c r="I97"/>
    </row>
    <row r="98" spans="2:9" ht="23.5" thickBot="1" x14ac:dyDescent="0.4">
      <c r="B98" s="11" t="s">
        <v>275</v>
      </c>
      <c r="C98" s="123">
        <v>14</v>
      </c>
      <c r="D98" s="123">
        <v>13</v>
      </c>
      <c r="E98" s="290">
        <v>7.6</v>
      </c>
      <c r="F98" s="290">
        <v>3.4</v>
      </c>
      <c r="G98"/>
      <c r="H98"/>
      <c r="I98"/>
    </row>
    <row r="99" spans="2:9" ht="23.5" thickBot="1" x14ac:dyDescent="0.4">
      <c r="B99" s="40" t="s">
        <v>380</v>
      </c>
      <c r="C99" s="42">
        <v>42.3</v>
      </c>
      <c r="D99" s="42">
        <v>42.3</v>
      </c>
      <c r="E99" s="92">
        <v>0</v>
      </c>
      <c r="F99" s="92">
        <v>4</v>
      </c>
      <c r="G99"/>
      <c r="H99"/>
      <c r="I99"/>
    </row>
    <row r="100" spans="2:9" ht="15.5" x14ac:dyDescent="0.35">
      <c r="B100"/>
      <c r="C100"/>
      <c r="D100"/>
      <c r="E100"/>
      <c r="F100"/>
      <c r="G100"/>
      <c r="H100"/>
      <c r="I100"/>
    </row>
    <row r="101" spans="2:9" ht="15.5" x14ac:dyDescent="0.35">
      <c r="B101"/>
      <c r="C101"/>
      <c r="D101"/>
      <c r="E101"/>
      <c r="F101"/>
      <c r="G101"/>
      <c r="H101"/>
      <c r="I101"/>
    </row>
    <row r="102" spans="2:9" ht="29" x14ac:dyDescent="0.35">
      <c r="B102" s="4" t="s">
        <v>391</v>
      </c>
      <c r="C102" s="5"/>
      <c r="D102" s="5"/>
      <c r="E102" s="5"/>
      <c r="F102" s="5"/>
      <c r="G102"/>
      <c r="H102"/>
      <c r="I102"/>
    </row>
    <row r="103" spans="2:9" ht="23" x14ac:dyDescent="0.35">
      <c r="B103" s="33" t="s">
        <v>374</v>
      </c>
      <c r="C103" s="5"/>
      <c r="D103" s="5"/>
      <c r="E103" s="5"/>
      <c r="F103" s="5"/>
      <c r="G103"/>
      <c r="H103"/>
      <c r="I103"/>
    </row>
    <row r="104" spans="2:9" ht="23.5" thickBot="1" x14ac:dyDescent="0.4">
      <c r="B104" s="56"/>
      <c r="C104" s="6"/>
      <c r="D104" s="6"/>
      <c r="E104" s="7" t="s">
        <v>15</v>
      </c>
      <c r="F104" s="7"/>
      <c r="G104"/>
      <c r="H104"/>
      <c r="I104"/>
    </row>
    <row r="105" spans="2:9" ht="23.5" thickBot="1" x14ac:dyDescent="0.4">
      <c r="B105" s="5"/>
      <c r="C105" s="9" t="s">
        <v>171</v>
      </c>
      <c r="D105" s="9" t="s">
        <v>173</v>
      </c>
      <c r="E105" s="9" t="s">
        <v>375</v>
      </c>
      <c r="F105" s="9" t="s">
        <v>376</v>
      </c>
      <c r="G105"/>
      <c r="H105"/>
      <c r="I105"/>
    </row>
    <row r="106" spans="2:9" ht="23" x14ac:dyDescent="0.35">
      <c r="B106" s="64"/>
      <c r="C106" s="8"/>
      <c r="D106" s="8"/>
      <c r="E106" s="8"/>
      <c r="F106" s="8"/>
      <c r="G106"/>
      <c r="H106"/>
      <c r="I106"/>
    </row>
    <row r="107" spans="2:9" ht="23" x14ac:dyDescent="0.35">
      <c r="B107" s="11" t="s">
        <v>377</v>
      </c>
      <c r="C107" s="123">
        <v>7.3</v>
      </c>
      <c r="D107" s="123">
        <v>8.5</v>
      </c>
      <c r="E107" s="290">
        <v>-13.6</v>
      </c>
      <c r="F107" s="290">
        <v>8.1999999999999993</v>
      </c>
      <c r="G107"/>
      <c r="H107"/>
      <c r="I107"/>
    </row>
    <row r="108" spans="2:9" ht="23" x14ac:dyDescent="0.35">
      <c r="B108" s="11" t="s">
        <v>378</v>
      </c>
      <c r="C108" s="123">
        <v>2.6</v>
      </c>
      <c r="D108" s="123">
        <v>2.8</v>
      </c>
      <c r="E108" s="290">
        <v>-6.3</v>
      </c>
      <c r="F108" s="290">
        <v>-23.1</v>
      </c>
      <c r="G108"/>
      <c r="H108"/>
      <c r="I108"/>
    </row>
    <row r="109" spans="2:9" ht="23" x14ac:dyDescent="0.35">
      <c r="B109" s="239" t="s">
        <v>379</v>
      </c>
      <c r="C109" s="89">
        <v>10</v>
      </c>
      <c r="D109" s="89">
        <v>11.3</v>
      </c>
      <c r="E109" s="291">
        <v>-11.8</v>
      </c>
      <c r="F109" s="291">
        <v>-2.2999999999999998</v>
      </c>
      <c r="G109"/>
      <c r="H109"/>
      <c r="I109"/>
    </row>
    <row r="110" spans="2:9" ht="23.5" thickBot="1" x14ac:dyDescent="0.4">
      <c r="B110" s="11" t="s">
        <v>275</v>
      </c>
      <c r="C110" s="123">
        <v>5.9</v>
      </c>
      <c r="D110" s="123">
        <v>5.8</v>
      </c>
      <c r="E110" s="290">
        <v>3.1</v>
      </c>
      <c r="F110" s="290">
        <v>-1.3</v>
      </c>
      <c r="G110"/>
      <c r="H110"/>
      <c r="I110"/>
    </row>
    <row r="111" spans="2:9" ht="23.5" thickBot="1" x14ac:dyDescent="0.4">
      <c r="B111" s="40" t="s">
        <v>380</v>
      </c>
      <c r="C111" s="42">
        <v>15.9</v>
      </c>
      <c r="D111" s="42">
        <v>17</v>
      </c>
      <c r="E111" s="92">
        <v>-6.8</v>
      </c>
      <c r="F111" s="92">
        <v>-1.9</v>
      </c>
      <c r="G111"/>
      <c r="H111"/>
      <c r="I111"/>
    </row>
    <row r="112" spans="2:9" ht="15.5" x14ac:dyDescent="0.35">
      <c r="B112"/>
      <c r="C112"/>
      <c r="D112"/>
      <c r="E112"/>
      <c r="F112"/>
      <c r="G112"/>
      <c r="H112"/>
      <c r="I112"/>
    </row>
    <row r="113" spans="2:9" ht="19" x14ac:dyDescent="0.55000000000000004">
      <c r="B113" s="241" t="s">
        <v>80</v>
      </c>
      <c r="C113"/>
      <c r="D113"/>
      <c r="E113"/>
      <c r="F113"/>
      <c r="G113"/>
      <c r="H113"/>
      <c r="I113"/>
    </row>
    <row r="114" spans="2:9" ht="15.5" x14ac:dyDescent="0.35">
      <c r="B114"/>
      <c r="C114"/>
      <c r="D114"/>
      <c r="E114"/>
      <c r="F114"/>
      <c r="G114"/>
      <c r="H114"/>
      <c r="I114"/>
    </row>
  </sheetData>
  <printOptions horizontalCentered="1"/>
  <pageMargins left="0.39370078740157483" right="0.39370078740157483" top="0.39370078740157483" bottom="0.39370078740157483" header="0" footer="0"/>
  <pageSetup paperSize="9" scale="32"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E145-3F68-4A1C-A981-A69A24F27C83}">
  <sheetPr>
    <pageSetUpPr fitToPage="1"/>
  </sheetPr>
  <dimension ref="B1:J27"/>
  <sheetViews>
    <sheetView showGridLines="0" zoomScale="70" zoomScaleNormal="70" zoomScaleSheetLayoutView="70" workbookViewId="0"/>
  </sheetViews>
  <sheetFormatPr baseColWidth="10" defaultColWidth="7.23046875" defaultRowHeight="12.5" x14ac:dyDescent="0.25"/>
  <cols>
    <col min="1" max="1" width="3.07421875" style="185" customWidth="1"/>
    <col min="2" max="2" width="70.765625" style="185" customWidth="1"/>
    <col min="3" max="10" width="11.765625" style="185" customWidth="1"/>
    <col min="11" max="16384" width="7.23046875" style="185"/>
  </cols>
  <sheetData>
    <row r="1" spans="2:10" ht="25" customHeight="1" x14ac:dyDescent="0.25"/>
    <row r="2" spans="2:10" ht="75" customHeight="1" x14ac:dyDescent="0.25"/>
    <row r="3" spans="2:10" ht="29" x14ac:dyDescent="0.85">
      <c r="B3" s="229" t="s">
        <v>29</v>
      </c>
      <c r="C3" s="187"/>
      <c r="D3" s="187"/>
      <c r="E3" s="187"/>
      <c r="F3" s="187"/>
      <c r="G3" s="187"/>
      <c r="H3" s="187"/>
      <c r="I3" s="187"/>
      <c r="J3" s="187"/>
    </row>
    <row r="4" spans="2:10" ht="22" customHeight="1" x14ac:dyDescent="0.7">
      <c r="B4" s="230" t="s">
        <v>136</v>
      </c>
      <c r="C4"/>
      <c r="D4"/>
      <c r="E4"/>
      <c r="F4"/>
      <c r="G4"/>
      <c r="H4"/>
      <c r="I4"/>
      <c r="J4"/>
    </row>
    <row r="5" spans="2:10" ht="22" customHeight="1" thickBot="1" x14ac:dyDescent="0.75">
      <c r="B5" s="193"/>
      <c r="C5" s="231" t="s">
        <v>244</v>
      </c>
      <c r="D5" s="231" t="s">
        <v>245</v>
      </c>
      <c r="E5" s="231" t="s">
        <v>246</v>
      </c>
      <c r="F5" s="231" t="s">
        <v>173</v>
      </c>
      <c r="G5" s="231" t="s">
        <v>247</v>
      </c>
      <c r="H5" s="231" t="s">
        <v>248</v>
      </c>
      <c r="I5" s="231" t="s">
        <v>172</v>
      </c>
      <c r="J5" s="231" t="s">
        <v>171</v>
      </c>
    </row>
    <row r="6" spans="2:10" ht="22" customHeight="1" x14ac:dyDescent="0.7">
      <c r="B6" s="213"/>
      <c r="C6" s="193"/>
      <c r="D6" s="193"/>
      <c r="E6" s="193"/>
      <c r="F6" s="193"/>
      <c r="G6" s="193"/>
      <c r="H6" s="193"/>
      <c r="I6" s="193"/>
      <c r="J6" s="193"/>
    </row>
    <row r="7" spans="2:10" ht="22" customHeight="1" x14ac:dyDescent="0.7">
      <c r="B7" s="213" t="s">
        <v>7</v>
      </c>
      <c r="C7" s="193"/>
      <c r="D7" s="193"/>
      <c r="E7" s="193"/>
      <c r="F7" s="193"/>
      <c r="G7" s="193"/>
      <c r="H7" s="193"/>
      <c r="I7" s="193"/>
      <c r="J7" s="193"/>
    </row>
    <row r="8" spans="2:10" ht="22" customHeight="1" x14ac:dyDescent="0.25">
      <c r="B8" s="232" t="s">
        <v>299</v>
      </c>
      <c r="C8" s="233">
        <v>295737.04906640004</v>
      </c>
      <c r="D8" s="233">
        <v>287668.24997880001</v>
      </c>
      <c r="E8" s="233">
        <v>287568.97615729994</v>
      </c>
      <c r="F8" s="233">
        <v>285524.70463789994</v>
      </c>
      <c r="G8" s="233">
        <v>299802.68062673503</v>
      </c>
      <c r="H8" s="233">
        <v>290595.24906509998</v>
      </c>
      <c r="I8" s="233">
        <v>291210.19171154598</v>
      </c>
      <c r="J8" s="233">
        <v>290080.17868049996</v>
      </c>
    </row>
    <row r="9" spans="2:10" ht="22" customHeight="1" x14ac:dyDescent="0.25">
      <c r="B9" s="232" t="s">
        <v>300</v>
      </c>
      <c r="C9" s="233">
        <v>155970.6190181</v>
      </c>
      <c r="D9" s="233">
        <v>155283.1280468</v>
      </c>
      <c r="E9" s="233">
        <v>152075.16256280002</v>
      </c>
      <c r="F9" s="233">
        <v>151102.4287122</v>
      </c>
      <c r="G9" s="233">
        <v>158487.56990640002</v>
      </c>
      <c r="H9" s="233">
        <v>155767.12051509999</v>
      </c>
      <c r="I9" s="233">
        <v>156564.83744170002</v>
      </c>
      <c r="J9" s="233">
        <v>155663.96156189998</v>
      </c>
    </row>
    <row r="10" spans="2:10" ht="22" customHeight="1" x14ac:dyDescent="0.25">
      <c r="B10" s="232" t="s">
        <v>301</v>
      </c>
      <c r="C10" s="233">
        <v>115109.98668399999</v>
      </c>
      <c r="D10" s="233">
        <v>116835.3993149</v>
      </c>
      <c r="E10" s="233">
        <v>119955.2587983</v>
      </c>
      <c r="F10" s="233">
        <v>117010.0791901</v>
      </c>
      <c r="G10" s="233">
        <v>102288.2522938</v>
      </c>
      <c r="H10" s="233">
        <v>99018.009932800007</v>
      </c>
      <c r="I10" s="233">
        <v>102284.675863</v>
      </c>
      <c r="J10" s="233">
        <v>103485.1640392</v>
      </c>
    </row>
    <row r="11" spans="2:10" ht="22" customHeight="1" x14ac:dyDescent="0.25">
      <c r="B11" s="232" t="s">
        <v>302</v>
      </c>
      <c r="C11" s="233">
        <v>16312.810401099998</v>
      </c>
      <c r="D11" s="233">
        <v>11093.493120025998</v>
      </c>
      <c r="E11" s="233">
        <v>10708.081959498999</v>
      </c>
      <c r="F11" s="233">
        <v>11708.502799436998</v>
      </c>
      <c r="G11" s="233">
        <v>15664.866184423001</v>
      </c>
      <c r="H11" s="233">
        <v>16522.277933201</v>
      </c>
      <c r="I11" s="233">
        <v>17281.377093299001</v>
      </c>
      <c r="J11" s="233">
        <v>18447.070906000001</v>
      </c>
    </row>
    <row r="12" spans="2:10" ht="22" customHeight="1" x14ac:dyDescent="0.25">
      <c r="B12" s="232" t="s">
        <v>303</v>
      </c>
      <c r="C12" s="233">
        <v>5106.7726013000001</v>
      </c>
      <c r="D12" s="233">
        <v>4245.7147332000004</v>
      </c>
      <c r="E12" s="233">
        <v>4437.3301718000002</v>
      </c>
      <c r="F12" s="233">
        <v>4898.2622005000003</v>
      </c>
      <c r="G12" s="233">
        <v>6062.3657309</v>
      </c>
      <c r="H12" s="233">
        <v>6188.7416795999998</v>
      </c>
      <c r="I12" s="233">
        <v>6157.8108217999998</v>
      </c>
      <c r="J12" s="233">
        <v>4421.0572917</v>
      </c>
    </row>
    <row r="13" spans="2:10" ht="22" customHeight="1" thickBot="1" x14ac:dyDescent="0.3">
      <c r="B13" s="232" t="s">
        <v>304</v>
      </c>
      <c r="C13" s="233">
        <v>26453.803734923</v>
      </c>
      <c r="D13" s="233">
        <v>23652.929539769004</v>
      </c>
      <c r="E13" s="233">
        <v>24652.710674544011</v>
      </c>
      <c r="F13" s="233">
        <v>27002.836395178998</v>
      </c>
      <c r="G13" s="233">
        <v>28305.655822487988</v>
      </c>
      <c r="H13" s="233">
        <v>29212.329840590992</v>
      </c>
      <c r="I13" s="233">
        <v>28553.550547668994</v>
      </c>
      <c r="J13" s="233">
        <v>27755.224687460002</v>
      </c>
    </row>
    <row r="14" spans="2:10" ht="22" customHeight="1" thickBot="1" x14ac:dyDescent="0.3">
      <c r="B14" s="202" t="s">
        <v>305</v>
      </c>
      <c r="C14" s="203">
        <v>614691.04150591011</v>
      </c>
      <c r="D14" s="203">
        <v>598778.91583331791</v>
      </c>
      <c r="E14" s="203">
        <v>599397.95082672301</v>
      </c>
      <c r="F14" s="203">
        <v>597246.80729177396</v>
      </c>
      <c r="G14" s="203">
        <v>610611.39056474599</v>
      </c>
      <c r="H14" s="203">
        <v>597303.69722519</v>
      </c>
      <c r="I14" s="203">
        <v>602052.44347859698</v>
      </c>
      <c r="J14" s="203">
        <v>599852.657164893</v>
      </c>
    </row>
    <row r="15" spans="2:10" ht="22" customHeight="1" x14ac:dyDescent="0.7">
      <c r="B15" s="213"/>
      <c r="C15" s="193"/>
      <c r="D15" s="193"/>
      <c r="E15" s="193"/>
      <c r="F15" s="193"/>
      <c r="G15" s="193"/>
      <c r="H15" s="193"/>
      <c r="I15" s="193"/>
      <c r="J15" s="193"/>
    </row>
    <row r="16" spans="2:10" ht="22" customHeight="1" x14ac:dyDescent="0.7">
      <c r="B16" s="213"/>
      <c r="C16" s="193"/>
      <c r="D16" s="193"/>
      <c r="E16" s="193"/>
      <c r="F16" s="193"/>
      <c r="G16" s="193"/>
      <c r="H16" s="193"/>
      <c r="I16" s="193"/>
      <c r="J16" s="193"/>
    </row>
    <row r="17" spans="2:10" ht="22" customHeight="1" x14ac:dyDescent="0.7">
      <c r="B17" s="213" t="s">
        <v>8</v>
      </c>
      <c r="C17" s="193"/>
      <c r="D17" s="193"/>
      <c r="E17" s="193"/>
      <c r="F17" s="193"/>
      <c r="G17" s="193"/>
      <c r="H17" s="193"/>
      <c r="I17" s="193"/>
      <c r="J17" s="193"/>
    </row>
    <row r="18" spans="2:10" ht="22" customHeight="1" x14ac:dyDescent="0.7">
      <c r="B18" s="193" t="s">
        <v>352</v>
      </c>
      <c r="C18" s="194">
        <v>142606.28821803202</v>
      </c>
      <c r="D18" s="194">
        <v>139669.34752657</v>
      </c>
      <c r="E18" s="194">
        <v>145187.91307626598</v>
      </c>
      <c r="F18" s="194">
        <v>138699.72218594799</v>
      </c>
      <c r="G18" s="194">
        <v>141857.74440907</v>
      </c>
      <c r="H18" s="194">
        <v>138558.794955866</v>
      </c>
      <c r="I18" s="194">
        <v>137919.89631821698</v>
      </c>
      <c r="J18" s="194">
        <v>136908.58719730101</v>
      </c>
    </row>
    <row r="19" spans="2:10" ht="22" customHeight="1" x14ac:dyDescent="0.7">
      <c r="B19" s="193" t="s">
        <v>353</v>
      </c>
      <c r="C19" s="194">
        <v>60617.057890418007</v>
      </c>
      <c r="D19" s="194">
        <v>59125.010489151995</v>
      </c>
      <c r="E19" s="194">
        <v>60471.410337574001</v>
      </c>
      <c r="F19" s="194">
        <v>59119.300882416006</v>
      </c>
      <c r="G19" s="194">
        <v>61657.187515825004</v>
      </c>
      <c r="H19" s="194">
        <v>59523.283420765001</v>
      </c>
      <c r="I19" s="194">
        <v>59104.135348814001</v>
      </c>
      <c r="J19" s="194">
        <v>59554.548982207001</v>
      </c>
    </row>
    <row r="20" spans="2:10" ht="22" customHeight="1" x14ac:dyDescent="0.7">
      <c r="B20" s="193" t="s">
        <v>354</v>
      </c>
      <c r="C20" s="194">
        <v>15744.149248409001</v>
      </c>
      <c r="D20" s="194">
        <v>15553.961233406002</v>
      </c>
      <c r="E20" s="194">
        <v>15720.871162426998</v>
      </c>
      <c r="F20" s="194">
        <v>15584.986999380002</v>
      </c>
      <c r="G20" s="194">
        <v>15806.561637716002</v>
      </c>
      <c r="H20" s="194">
        <v>16268.712876283</v>
      </c>
      <c r="I20" s="194">
        <v>16468.433942762</v>
      </c>
      <c r="J20" s="194">
        <v>16092.892754673001</v>
      </c>
    </row>
    <row r="21" spans="2:10" ht="22" customHeight="1" x14ac:dyDescent="0.7">
      <c r="B21" s="193" t="s">
        <v>355</v>
      </c>
      <c r="C21" s="194">
        <v>87155.846053066998</v>
      </c>
      <c r="D21" s="194">
        <v>86310.929372965969</v>
      </c>
      <c r="E21" s="194">
        <v>85837.648012881968</v>
      </c>
      <c r="F21" s="194">
        <v>82667.63194222399</v>
      </c>
      <c r="G21" s="194">
        <v>86666.901264282002</v>
      </c>
      <c r="H21" s="194">
        <v>87879.132212209995</v>
      </c>
      <c r="I21" s="194">
        <v>86976.669832785003</v>
      </c>
      <c r="J21" s="194">
        <v>87217.170920241013</v>
      </c>
    </row>
    <row r="22" spans="2:10" ht="22" customHeight="1" x14ac:dyDescent="0.7">
      <c r="B22" s="193" t="s">
        <v>356</v>
      </c>
      <c r="C22" s="194">
        <v>85645.450345623016</v>
      </c>
      <c r="D22" s="194">
        <v>86644.516197759978</v>
      </c>
      <c r="E22" s="194">
        <v>84654.98698492501</v>
      </c>
      <c r="F22" s="194">
        <v>86639.841859615</v>
      </c>
      <c r="G22" s="194">
        <v>88999.236992211983</v>
      </c>
      <c r="H22" s="194">
        <v>84898.304594820991</v>
      </c>
      <c r="I22" s="194">
        <v>87549.423977223007</v>
      </c>
      <c r="J22" s="194">
        <v>86580.167533590997</v>
      </c>
    </row>
    <row r="23" spans="2:10" ht="22" customHeight="1" x14ac:dyDescent="0.7">
      <c r="B23" s="193" t="s">
        <v>357</v>
      </c>
      <c r="C23" s="194">
        <v>36858.488301937999</v>
      </c>
      <c r="D23" s="194">
        <v>34445.198073839994</v>
      </c>
      <c r="E23" s="194">
        <v>31274.070952888</v>
      </c>
      <c r="F23" s="194">
        <v>32232.979377955999</v>
      </c>
      <c r="G23" s="194">
        <v>30259.113092054002</v>
      </c>
      <c r="H23" s="194">
        <v>30230.688210611999</v>
      </c>
      <c r="I23" s="194">
        <v>30422.601298706995</v>
      </c>
      <c r="J23" s="194">
        <v>32915.522412367995</v>
      </c>
    </row>
    <row r="24" spans="2:10" ht="22" customHeight="1" x14ac:dyDescent="0.7">
      <c r="B24" s="193" t="s">
        <v>358</v>
      </c>
      <c r="C24" s="194">
        <v>108217.40223009598</v>
      </c>
      <c r="D24" s="194">
        <v>101788.015023959</v>
      </c>
      <c r="E24" s="194">
        <v>100291.48448036303</v>
      </c>
      <c r="F24" s="194">
        <v>99469.922978419985</v>
      </c>
      <c r="G24" s="194">
        <v>97846.402758502998</v>
      </c>
      <c r="H24" s="194">
        <v>94131.32358035502</v>
      </c>
      <c r="I24" s="194">
        <v>97599.242605897976</v>
      </c>
      <c r="J24" s="194">
        <v>93047.353884882017</v>
      </c>
    </row>
    <row r="25" spans="2:10" ht="22" customHeight="1" x14ac:dyDescent="0.7">
      <c r="B25" s="193" t="s">
        <v>359</v>
      </c>
      <c r="C25" s="194">
        <v>26256.474635464001</v>
      </c>
      <c r="D25" s="194">
        <v>27145.264780826998</v>
      </c>
      <c r="E25" s="194">
        <v>27094.840876868006</v>
      </c>
      <c r="F25" s="194">
        <v>27426.541297319996</v>
      </c>
      <c r="G25" s="194">
        <v>27831.596037539002</v>
      </c>
      <c r="H25" s="194">
        <v>26240.797966208993</v>
      </c>
      <c r="I25" s="194">
        <v>25790.433232067997</v>
      </c>
      <c r="J25" s="194">
        <v>27579.733746117996</v>
      </c>
    </row>
    <row r="26" spans="2:10" ht="22" customHeight="1" x14ac:dyDescent="0.7">
      <c r="B26" s="193" t="s">
        <v>360</v>
      </c>
      <c r="C26" s="194">
        <v>7409.9160793780002</v>
      </c>
      <c r="D26" s="194">
        <v>6339.7470259690008</v>
      </c>
      <c r="E26" s="194">
        <v>6596.1750643799996</v>
      </c>
      <c r="F26" s="194">
        <v>9591.5436093699991</v>
      </c>
      <c r="G26" s="194">
        <v>13743.379931902</v>
      </c>
      <c r="H26" s="194">
        <v>14646.93224086</v>
      </c>
      <c r="I26" s="194">
        <v>14733.459937807</v>
      </c>
      <c r="J26" s="194">
        <v>14584.575901299</v>
      </c>
    </row>
    <row r="27" spans="2:10" ht="22" customHeight="1" x14ac:dyDescent="0.7">
      <c r="B27" s="234" t="s">
        <v>361</v>
      </c>
      <c r="C27" s="235">
        <v>17726.164768562128</v>
      </c>
      <c r="D27" s="235">
        <v>18103.99656910008</v>
      </c>
      <c r="E27" s="235">
        <v>17615.83920360604</v>
      </c>
      <c r="F27" s="235">
        <v>18811.499763945987</v>
      </c>
      <c r="G27" s="235">
        <v>17637.611103154919</v>
      </c>
      <c r="H27" s="235">
        <v>15713.397326617964</v>
      </c>
      <c r="I27" s="235">
        <v>16934.596436647036</v>
      </c>
      <c r="J27" s="235">
        <v>17616.879144753002</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fitToPage="1"/>
  </sheetPr>
  <dimension ref="B1:J2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68" t="s">
        <v>22</v>
      </c>
      <c r="C3" s="2"/>
      <c r="D3" s="2"/>
      <c r="E3" s="2"/>
      <c r="F3" s="2"/>
      <c r="G3" s="2"/>
      <c r="H3" s="2"/>
      <c r="I3" s="2"/>
      <c r="J3" s="2"/>
    </row>
    <row r="4" spans="2:10" ht="22" customHeight="1" x14ac:dyDescent="0.7">
      <c r="B4" s="69" t="s">
        <v>0</v>
      </c>
      <c r="C4" s="2"/>
      <c r="D4" s="2"/>
      <c r="E4" s="2"/>
      <c r="F4" s="2"/>
      <c r="G4" s="2"/>
      <c r="H4" s="2"/>
      <c r="I4" s="2"/>
      <c r="J4" s="2"/>
    </row>
    <row r="5" spans="2:10" ht="22" customHeight="1" thickBot="1" x14ac:dyDescent="0.75">
      <c r="B5" s="27"/>
      <c r="C5" s="143" t="s">
        <v>244</v>
      </c>
      <c r="D5" s="143" t="s">
        <v>245</v>
      </c>
      <c r="E5" s="143" t="s">
        <v>246</v>
      </c>
      <c r="F5" s="143" t="s">
        <v>173</v>
      </c>
      <c r="G5" s="143" t="s">
        <v>247</v>
      </c>
      <c r="H5" s="143" t="s">
        <v>248</v>
      </c>
      <c r="I5" s="143" t="s">
        <v>172</v>
      </c>
      <c r="J5" s="143" t="s">
        <v>171</v>
      </c>
    </row>
    <row r="6" spans="2:10" ht="22" customHeight="1" x14ac:dyDescent="0.7">
      <c r="B6" s="70"/>
      <c r="C6" s="27"/>
      <c r="D6" s="27"/>
      <c r="E6" s="27"/>
      <c r="F6" s="27"/>
      <c r="G6" s="27"/>
      <c r="H6" s="27"/>
      <c r="I6" s="27"/>
      <c r="J6" s="27"/>
    </row>
    <row r="7" spans="2:10" ht="22" customHeight="1" x14ac:dyDescent="0.7">
      <c r="B7" s="70" t="s">
        <v>7</v>
      </c>
      <c r="C7" s="27"/>
      <c r="D7" s="27"/>
      <c r="E7" s="27"/>
      <c r="F7" s="27"/>
      <c r="G7" s="27"/>
      <c r="H7" s="27"/>
      <c r="I7" s="27"/>
      <c r="J7" s="27"/>
    </row>
    <row r="8" spans="2:10" ht="22" customHeight="1" x14ac:dyDescent="0.25">
      <c r="B8" s="37" t="s">
        <v>299</v>
      </c>
      <c r="C8" s="111">
        <v>3.1949200516559078</v>
      </c>
      <c r="D8" s="111">
        <v>3.1411316239776221</v>
      </c>
      <c r="E8" s="111">
        <v>3.2960990688745535</v>
      </c>
      <c r="F8" s="111">
        <v>3.2146999990484684</v>
      </c>
      <c r="G8" s="111">
        <v>3.1904684956733487</v>
      </c>
      <c r="H8" s="111">
        <v>3.1063298967978805</v>
      </c>
      <c r="I8" s="111">
        <v>3.0752469974682923</v>
      </c>
      <c r="J8" s="111">
        <v>3.0935440959926499</v>
      </c>
    </row>
    <row r="9" spans="2:10" ht="22" customHeight="1" x14ac:dyDescent="0.25">
      <c r="B9" s="37" t="s">
        <v>300</v>
      </c>
      <c r="C9" s="111">
        <v>4.8627373643453851</v>
      </c>
      <c r="D9" s="111">
        <v>4.8114584838404131</v>
      </c>
      <c r="E9" s="111">
        <v>4.8935796210536955</v>
      </c>
      <c r="F9" s="111">
        <v>5.074948694468115</v>
      </c>
      <c r="G9" s="111">
        <v>5.0891136153567142</v>
      </c>
      <c r="H9" s="111">
        <v>4.9705325049184452</v>
      </c>
      <c r="I9" s="111">
        <v>5.2860601988934119</v>
      </c>
      <c r="J9" s="111">
        <v>5.3160475344727756</v>
      </c>
    </row>
    <row r="10" spans="2:10" ht="22" customHeight="1" x14ac:dyDescent="0.25">
      <c r="B10" s="37" t="s">
        <v>301</v>
      </c>
      <c r="C10" s="111">
        <v>1.4097758379607206</v>
      </c>
      <c r="D10" s="111">
        <v>1.2244910079416977</v>
      </c>
      <c r="E10" s="111">
        <v>0.91538964893804264</v>
      </c>
      <c r="F10" s="111">
        <v>0.86387030030088285</v>
      </c>
      <c r="G10" s="111">
        <v>0.80686313455834346</v>
      </c>
      <c r="H10" s="111">
        <v>0.77251557353225653</v>
      </c>
      <c r="I10" s="111">
        <v>0.73759847473967477</v>
      </c>
      <c r="J10" s="111">
        <v>0.7243974155161913</v>
      </c>
    </row>
    <row r="11" spans="2:10" ht="22" customHeight="1" x14ac:dyDescent="0.25">
      <c r="B11" s="37" t="s">
        <v>302</v>
      </c>
      <c r="C11" s="111">
        <v>0.91431697038675597</v>
      </c>
      <c r="D11" s="111">
        <v>1.0632153146746317</v>
      </c>
      <c r="E11" s="111">
        <v>1.0597503566500308</v>
      </c>
      <c r="F11" s="111">
        <v>0.98084263253551263</v>
      </c>
      <c r="G11" s="111">
        <v>0.97370596752974348</v>
      </c>
      <c r="H11" s="111">
        <v>0.96183739489521625</v>
      </c>
      <c r="I11" s="111">
        <v>0.91382005631247332</v>
      </c>
      <c r="J11" s="111">
        <v>0.85940354352111425</v>
      </c>
    </row>
    <row r="12" spans="2:10" ht="22" customHeight="1" thickBot="1" x14ac:dyDescent="0.3">
      <c r="B12" s="37" t="s">
        <v>392</v>
      </c>
      <c r="C12" s="111" t="s">
        <v>34</v>
      </c>
      <c r="D12" s="111" t="s">
        <v>34</v>
      </c>
      <c r="E12" s="111" t="s">
        <v>34</v>
      </c>
      <c r="F12" s="111" t="s">
        <v>34</v>
      </c>
      <c r="G12" s="111" t="s">
        <v>34</v>
      </c>
      <c r="H12" s="111" t="s">
        <v>34</v>
      </c>
      <c r="I12" s="111" t="s">
        <v>34</v>
      </c>
      <c r="J12" s="111" t="s">
        <v>34</v>
      </c>
    </row>
    <row r="13" spans="2:10" ht="22" customHeight="1" thickBot="1" x14ac:dyDescent="0.3">
      <c r="B13" s="40" t="s">
        <v>305</v>
      </c>
      <c r="C13" s="93">
        <v>3.09</v>
      </c>
      <c r="D13" s="93">
        <v>3.01</v>
      </c>
      <c r="E13" s="93">
        <v>3.03</v>
      </c>
      <c r="F13" s="93">
        <v>3.03</v>
      </c>
      <c r="G13" s="93">
        <v>2.98</v>
      </c>
      <c r="H13" s="93">
        <v>2.9</v>
      </c>
      <c r="I13" s="93">
        <v>2.91</v>
      </c>
      <c r="J13" s="93">
        <v>2.91</v>
      </c>
    </row>
    <row r="14" spans="2:10" ht="22" customHeight="1" x14ac:dyDescent="0.25">
      <c r="B14" s="105"/>
      <c r="C14" s="91"/>
      <c r="D14" s="91"/>
      <c r="E14" s="91"/>
      <c r="F14" s="91"/>
      <c r="G14" s="91"/>
      <c r="H14" s="91"/>
      <c r="I14" s="91"/>
      <c r="J14" s="91"/>
    </row>
    <row r="15" spans="2:10" ht="22" customHeight="1" x14ac:dyDescent="0.25">
      <c r="B15" s="105"/>
      <c r="C15" s="91"/>
      <c r="D15" s="91"/>
      <c r="E15" s="91"/>
      <c r="F15" s="91"/>
      <c r="G15" s="91"/>
      <c r="H15" s="91"/>
      <c r="I15" s="91"/>
      <c r="J15" s="91"/>
    </row>
    <row r="16" spans="2:10" ht="22" customHeight="1" x14ac:dyDescent="0.25">
      <c r="B16" s="262" t="s">
        <v>8</v>
      </c>
      <c r="C16" s="91"/>
      <c r="D16" s="91"/>
      <c r="E16" s="91"/>
      <c r="F16" s="91"/>
      <c r="G16" s="91"/>
      <c r="H16" s="91"/>
      <c r="I16" s="91"/>
      <c r="J16" s="91"/>
    </row>
    <row r="17" spans="2:10" ht="22" customHeight="1" x14ac:dyDescent="0.7">
      <c r="B17" s="27" t="s">
        <v>352</v>
      </c>
      <c r="C17" s="112">
        <v>2.98083423769538</v>
      </c>
      <c r="D17" s="112">
        <v>2.8896917962205442</v>
      </c>
      <c r="E17" s="112">
        <v>2.786912409223361</v>
      </c>
      <c r="F17" s="112">
        <v>2.6640471666649965</v>
      </c>
      <c r="G17" s="112">
        <v>2.5331476868482641</v>
      </c>
      <c r="H17" s="112">
        <v>2.1294823390791264</v>
      </c>
      <c r="I17" s="112">
        <v>2.06470986969802</v>
      </c>
      <c r="J17" s="112">
        <v>1.9383570306505258</v>
      </c>
    </row>
    <row r="18" spans="2:10" ht="22" customHeight="1" x14ac:dyDescent="0.7">
      <c r="B18" s="27" t="s">
        <v>353</v>
      </c>
      <c r="C18" s="112">
        <v>1.4802050951452119</v>
      </c>
      <c r="D18" s="112">
        <v>1.4610308918435668</v>
      </c>
      <c r="E18" s="112">
        <v>1.4418240967311957</v>
      </c>
      <c r="F18" s="112">
        <v>1.3300530501503713</v>
      </c>
      <c r="G18" s="112">
        <v>1.2462290536908953</v>
      </c>
      <c r="H18" s="112">
        <v>1.2523811353402134</v>
      </c>
      <c r="I18" s="112">
        <v>1.0859944710527358</v>
      </c>
      <c r="J18" s="112">
        <v>1.0826461633395861</v>
      </c>
    </row>
    <row r="19" spans="2:10" ht="22" customHeight="1" x14ac:dyDescent="0.7">
      <c r="B19" s="27" t="s">
        <v>354</v>
      </c>
      <c r="C19" s="112">
        <v>2.4380726246374023</v>
      </c>
      <c r="D19" s="112">
        <v>2.2390505015900417</v>
      </c>
      <c r="E19" s="112">
        <v>2.2701972771121972</v>
      </c>
      <c r="F19" s="112">
        <v>2.2742858818426765</v>
      </c>
      <c r="G19" s="112">
        <v>2.1221243076419642</v>
      </c>
      <c r="H19" s="112">
        <v>2.1317319574579061</v>
      </c>
      <c r="I19" s="112">
        <v>1.9866018577148596</v>
      </c>
      <c r="J19" s="112">
        <v>1.9857062643690748</v>
      </c>
    </row>
    <row r="20" spans="2:10" ht="22" customHeight="1" x14ac:dyDescent="0.7">
      <c r="B20" s="27" t="s">
        <v>355</v>
      </c>
      <c r="C20" s="112">
        <v>2.2663684907386172</v>
      </c>
      <c r="D20" s="112">
        <v>2.3141493435444969</v>
      </c>
      <c r="E20" s="112">
        <v>2.4408594492907261</v>
      </c>
      <c r="F20" s="112">
        <v>2.4959294851528817</v>
      </c>
      <c r="G20" s="112">
        <v>2.6152818294340783</v>
      </c>
      <c r="H20" s="112">
        <v>2.6171563493848344</v>
      </c>
      <c r="I20" s="112">
        <v>2.6969190309063449</v>
      </c>
      <c r="J20" s="112">
        <v>2.5286011984549175</v>
      </c>
    </row>
    <row r="21" spans="2:10" ht="22" customHeight="1" x14ac:dyDescent="0.7">
      <c r="B21" s="27" t="s">
        <v>393</v>
      </c>
      <c r="C21" s="112">
        <v>4.5991850298893775</v>
      </c>
      <c r="D21" s="112">
        <v>4.3267302586574203</v>
      </c>
      <c r="E21" s="112">
        <v>4.3959843550958562</v>
      </c>
      <c r="F21" s="112">
        <v>4.6777694693793324</v>
      </c>
      <c r="G21" s="112">
        <v>4.4123775981430775</v>
      </c>
      <c r="H21" s="112">
        <v>4.6059876944791345</v>
      </c>
      <c r="I21" s="112">
        <v>4.6725998689206172</v>
      </c>
      <c r="J21" s="112">
        <v>4.815263843030456</v>
      </c>
    </row>
    <row r="22" spans="2:10" ht="22" customHeight="1" x14ac:dyDescent="0.7">
      <c r="B22" s="27" t="s">
        <v>357</v>
      </c>
      <c r="C22" s="112">
        <v>2.7440480451887983</v>
      </c>
      <c r="D22" s="112">
        <v>2.7836946382688623</v>
      </c>
      <c r="E22" s="112">
        <v>2.6980197934814352</v>
      </c>
      <c r="F22" s="112">
        <v>2.7085380334960392</v>
      </c>
      <c r="G22" s="112">
        <v>2.7856381982295542</v>
      </c>
      <c r="H22" s="112">
        <v>2.9296817738814487</v>
      </c>
      <c r="I22" s="112">
        <v>2.9461837242426085</v>
      </c>
      <c r="J22" s="112">
        <v>2.6549947930139464</v>
      </c>
    </row>
    <row r="23" spans="2:10" ht="22" customHeight="1" x14ac:dyDescent="0.7">
      <c r="B23" s="27" t="s">
        <v>358</v>
      </c>
      <c r="C23" s="112">
        <v>6.0353671804852773</v>
      </c>
      <c r="D23" s="112">
        <v>5.9497280052817594</v>
      </c>
      <c r="E23" s="112">
        <v>6.2082565450160478</v>
      </c>
      <c r="F23" s="112">
        <v>6.0991051422171063</v>
      </c>
      <c r="G23" s="112">
        <v>6.2956638512430025</v>
      </c>
      <c r="H23" s="112">
        <v>6.548485340694814</v>
      </c>
      <c r="I23" s="112">
        <v>6.5417467176585395</v>
      </c>
      <c r="J23" s="112">
        <v>6.7566313357908703</v>
      </c>
    </row>
    <row r="24" spans="2:10" ht="22" customHeight="1" x14ac:dyDescent="0.7">
      <c r="B24" s="27" t="s">
        <v>359</v>
      </c>
      <c r="C24" s="112">
        <v>4.952229158167393</v>
      </c>
      <c r="D24" s="112">
        <v>5.1208662202616768</v>
      </c>
      <c r="E24" s="112">
        <v>5.3273370061770908</v>
      </c>
      <c r="F24" s="112">
        <v>5.3699447324747389</v>
      </c>
      <c r="G24" s="112">
        <v>5.595397749630977</v>
      </c>
      <c r="H24" s="112">
        <v>5.4303804014820303</v>
      </c>
      <c r="I24" s="112">
        <v>5.5445439382435326</v>
      </c>
      <c r="J24" s="112">
        <v>5.7271041839475858</v>
      </c>
    </row>
    <row r="25" spans="2:10" ht="22" customHeight="1" x14ac:dyDescent="0.7">
      <c r="B25" s="263" t="s">
        <v>360</v>
      </c>
      <c r="C25" s="264">
        <v>1.8377129906497904</v>
      </c>
      <c r="D25" s="264">
        <v>1.5143848174047569</v>
      </c>
      <c r="E25" s="264">
        <v>1.7929173347834095</v>
      </c>
      <c r="F25" s="264">
        <v>2.058464865905735</v>
      </c>
      <c r="G25" s="264">
        <v>2.321868937685438</v>
      </c>
      <c r="H25" s="264">
        <v>3.7608939958800347</v>
      </c>
      <c r="I25" s="264">
        <v>4.9513306107269921</v>
      </c>
      <c r="J25" s="264">
        <v>7.6802134770684791</v>
      </c>
    </row>
    <row r="26" spans="2:10" ht="22" customHeight="1" x14ac:dyDescent="0.25">
      <c r="B26" s="318" t="s">
        <v>405</v>
      </c>
    </row>
    <row r="27" spans="2:10" ht="19" x14ac:dyDescent="0.55000000000000004">
      <c r="B27" s="238" t="s">
        <v>81</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fitToPage="1"/>
  </sheetPr>
  <dimension ref="B1:J2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68" t="s">
        <v>23</v>
      </c>
      <c r="C3" s="2"/>
      <c r="D3" s="2"/>
      <c r="E3" s="2"/>
      <c r="F3" s="2"/>
      <c r="G3" s="2"/>
      <c r="H3" s="2"/>
      <c r="I3" s="2"/>
      <c r="J3" s="2"/>
    </row>
    <row r="4" spans="2:10" ht="22" customHeight="1" x14ac:dyDescent="0.7">
      <c r="B4" s="69" t="s">
        <v>0</v>
      </c>
      <c r="C4" s="2"/>
      <c r="D4" s="2"/>
      <c r="E4" s="2"/>
      <c r="F4" s="2"/>
      <c r="G4" s="2"/>
      <c r="H4" s="2"/>
      <c r="I4" s="2"/>
      <c r="J4" s="2"/>
    </row>
    <row r="5" spans="2:10" ht="22" customHeight="1" thickBot="1" x14ac:dyDescent="0.75">
      <c r="B5" s="27"/>
      <c r="C5" s="143" t="s">
        <v>244</v>
      </c>
      <c r="D5" s="143" t="s">
        <v>245</v>
      </c>
      <c r="E5" s="143" t="s">
        <v>246</v>
      </c>
      <c r="F5" s="143" t="s">
        <v>173</v>
      </c>
      <c r="G5" s="143" t="s">
        <v>247</v>
      </c>
      <c r="H5" s="143" t="s">
        <v>248</v>
      </c>
      <c r="I5" s="143" t="s">
        <v>172</v>
      </c>
      <c r="J5" s="143" t="s">
        <v>171</v>
      </c>
    </row>
    <row r="6" spans="2:10" ht="22" customHeight="1" x14ac:dyDescent="0.7">
      <c r="B6" s="70"/>
      <c r="C6" s="27"/>
      <c r="D6" s="27"/>
      <c r="E6" s="27"/>
      <c r="F6" s="27"/>
      <c r="G6" s="27"/>
      <c r="H6" s="27"/>
      <c r="I6" s="27"/>
      <c r="J6" s="27"/>
    </row>
    <row r="7" spans="2:10" ht="22" customHeight="1" x14ac:dyDescent="0.7">
      <c r="B7" s="70" t="s">
        <v>7</v>
      </c>
      <c r="C7" s="27"/>
      <c r="D7" s="27"/>
      <c r="E7" s="27"/>
      <c r="F7" s="27"/>
      <c r="G7" s="27"/>
      <c r="H7" s="27"/>
      <c r="I7" s="27"/>
      <c r="J7" s="27"/>
    </row>
    <row r="8" spans="2:10" ht="22" customHeight="1" x14ac:dyDescent="0.25">
      <c r="B8" s="37" t="s">
        <v>299</v>
      </c>
      <c r="C8" s="38">
        <v>64.596015254829652</v>
      </c>
      <c r="D8" s="38">
        <v>65.687276792056451</v>
      </c>
      <c r="E8" s="38">
        <v>61.397841794414177</v>
      </c>
      <c r="F8" s="38">
        <v>62.758914665938228</v>
      </c>
      <c r="G8" s="38">
        <v>63.182414010308044</v>
      </c>
      <c r="H8" s="38">
        <v>64.080283623268983</v>
      </c>
      <c r="I8" s="38">
        <v>66.604880081461488</v>
      </c>
      <c r="J8" s="38">
        <v>65.997381714807474</v>
      </c>
    </row>
    <row r="9" spans="2:10" ht="22" customHeight="1" x14ac:dyDescent="0.25">
      <c r="B9" s="37" t="s">
        <v>300</v>
      </c>
      <c r="C9" s="38">
        <v>76.071832236383713</v>
      </c>
      <c r="D9" s="38">
        <v>75.851789690844114</v>
      </c>
      <c r="E9" s="38">
        <v>74.431225004279284</v>
      </c>
      <c r="F9" s="38">
        <v>73.569510515796594</v>
      </c>
      <c r="G9" s="38">
        <v>74.988608920872295</v>
      </c>
      <c r="H9" s="38">
        <v>76.426973617325018</v>
      </c>
      <c r="I9" s="38">
        <v>72.532651654955188</v>
      </c>
      <c r="J9" s="38">
        <v>71.134678718502471</v>
      </c>
    </row>
    <row r="10" spans="2:10" ht="22" customHeight="1" x14ac:dyDescent="0.25">
      <c r="B10" s="37" t="s">
        <v>301</v>
      </c>
      <c r="C10" s="38">
        <v>41.23291906321316</v>
      </c>
      <c r="D10" s="38">
        <v>34.80673643019076</v>
      </c>
      <c r="E10" s="38">
        <v>34.89538282201606</v>
      </c>
      <c r="F10" s="38">
        <v>39.009205855013988</v>
      </c>
      <c r="G10" s="38">
        <v>38.599363570846236</v>
      </c>
      <c r="H10" s="38">
        <v>43.630297779991579</v>
      </c>
      <c r="I10" s="38">
        <v>45.027855923902735</v>
      </c>
      <c r="J10" s="38">
        <v>47.098808592512192</v>
      </c>
    </row>
    <row r="11" spans="2:10" ht="22" customHeight="1" x14ac:dyDescent="0.25">
      <c r="B11" s="37" t="s">
        <v>302</v>
      </c>
      <c r="C11" s="38">
        <v>56.233762459634718</v>
      </c>
      <c r="D11" s="38">
        <v>59.069952307062835</v>
      </c>
      <c r="E11" s="38">
        <v>60.265240063222727</v>
      </c>
      <c r="F11" s="38">
        <v>67.506983395473824</v>
      </c>
      <c r="G11" s="38">
        <v>66.394223864782276</v>
      </c>
      <c r="H11" s="38">
        <v>70.297699366833669</v>
      </c>
      <c r="I11" s="38">
        <v>68.285714633743794</v>
      </c>
      <c r="J11" s="38">
        <v>71.257178484011746</v>
      </c>
    </row>
    <row r="12" spans="2:10" ht="22" customHeight="1" thickBot="1" x14ac:dyDescent="0.3">
      <c r="B12" s="37" t="s">
        <v>392</v>
      </c>
      <c r="C12" s="38" t="s">
        <v>34</v>
      </c>
      <c r="D12" s="38" t="s">
        <v>34</v>
      </c>
      <c r="E12" s="38" t="s">
        <v>34</v>
      </c>
      <c r="F12" s="38" t="s">
        <v>34</v>
      </c>
      <c r="G12" s="38" t="s">
        <v>34</v>
      </c>
      <c r="H12" s="38" t="s">
        <v>34</v>
      </c>
      <c r="I12" s="38" t="s">
        <v>34</v>
      </c>
      <c r="J12" s="38" t="s">
        <v>34</v>
      </c>
    </row>
    <row r="13" spans="2:10" ht="22" customHeight="1" thickBot="1" x14ac:dyDescent="0.3">
      <c r="B13" s="40" t="s">
        <v>305</v>
      </c>
      <c r="C13" s="41">
        <v>65.38</v>
      </c>
      <c r="D13" s="41">
        <v>65.790000000000006</v>
      </c>
      <c r="E13" s="41">
        <v>63.23</v>
      </c>
      <c r="F13" s="41">
        <v>64.44</v>
      </c>
      <c r="G13" s="41">
        <v>65.27</v>
      </c>
      <c r="H13" s="41">
        <v>66.91</v>
      </c>
      <c r="I13" s="41">
        <v>66.92</v>
      </c>
      <c r="J13" s="41">
        <v>66.27</v>
      </c>
    </row>
    <row r="14" spans="2:10" ht="22" customHeight="1" x14ac:dyDescent="0.7">
      <c r="B14" s="70"/>
      <c r="C14" s="27"/>
      <c r="D14" s="27"/>
      <c r="E14" s="27"/>
      <c r="F14" s="27"/>
      <c r="G14" s="27"/>
      <c r="H14" s="27"/>
      <c r="I14" s="27"/>
      <c r="J14" s="27"/>
    </row>
    <row r="15" spans="2:10" ht="22" customHeight="1" x14ac:dyDescent="0.7">
      <c r="B15" s="70"/>
      <c r="C15" s="27"/>
      <c r="D15" s="27"/>
      <c r="E15" s="27"/>
      <c r="F15" s="27"/>
      <c r="G15" s="27"/>
      <c r="H15" s="27"/>
      <c r="I15" s="27"/>
      <c r="J15" s="27"/>
    </row>
    <row r="16" spans="2:10" ht="22" customHeight="1" x14ac:dyDescent="0.7">
      <c r="B16" s="70" t="s">
        <v>8</v>
      </c>
      <c r="C16" s="70"/>
      <c r="D16" s="27"/>
      <c r="E16" s="27"/>
      <c r="F16" s="27"/>
      <c r="G16" s="27"/>
      <c r="H16" s="27"/>
      <c r="I16" s="27"/>
      <c r="J16" s="27"/>
    </row>
    <row r="17" spans="2:10" ht="22" customHeight="1" x14ac:dyDescent="0.7">
      <c r="B17" s="27" t="s">
        <v>352</v>
      </c>
      <c r="C17" s="28">
        <v>49.828315129854836</v>
      </c>
      <c r="D17" s="28">
        <v>50.116684502966166</v>
      </c>
      <c r="E17" s="28">
        <v>50.065113667045381</v>
      </c>
      <c r="F17" s="28">
        <v>52.644041613848827</v>
      </c>
      <c r="G17" s="28">
        <v>52.821833195443446</v>
      </c>
      <c r="H17" s="28">
        <v>53.215330460947087</v>
      </c>
      <c r="I17" s="28">
        <v>54.100889223566071</v>
      </c>
      <c r="J17" s="28">
        <v>55.004446715334154</v>
      </c>
    </row>
    <row r="18" spans="2:10" ht="22" customHeight="1" x14ac:dyDescent="0.7">
      <c r="B18" s="27" t="s">
        <v>353</v>
      </c>
      <c r="C18" s="28">
        <v>28.290739554621876</v>
      </c>
      <c r="D18" s="28">
        <v>28.478284983366375</v>
      </c>
      <c r="E18" s="28">
        <v>28.39649898749656</v>
      </c>
      <c r="F18" s="28">
        <v>29.318163573333955</v>
      </c>
      <c r="G18" s="28">
        <v>30.838177815126617</v>
      </c>
      <c r="H18" s="28">
        <v>31.017648268375037</v>
      </c>
      <c r="I18" s="28">
        <v>34.216263219197366</v>
      </c>
      <c r="J18" s="28">
        <v>32.506893231334431</v>
      </c>
    </row>
    <row r="19" spans="2:10" ht="22" customHeight="1" x14ac:dyDescent="0.7">
      <c r="B19" s="27" t="s">
        <v>354</v>
      </c>
      <c r="C19" s="28">
        <v>81.123125048974714</v>
      </c>
      <c r="D19" s="28">
        <v>80.142168954237178</v>
      </c>
      <c r="E19" s="28">
        <v>78.438087237093228</v>
      </c>
      <c r="F19" s="28">
        <v>78.094704736489831</v>
      </c>
      <c r="G19" s="28">
        <v>80.540928526201625</v>
      </c>
      <c r="H19" s="28">
        <v>81.205929619153594</v>
      </c>
      <c r="I19" s="28">
        <v>84.745006874618738</v>
      </c>
      <c r="J19" s="28">
        <v>81.236385240613501</v>
      </c>
    </row>
    <row r="20" spans="2:10" ht="22" customHeight="1" x14ac:dyDescent="0.7">
      <c r="B20" s="27" t="s">
        <v>355</v>
      </c>
      <c r="C20" s="28">
        <v>86.077558727515907</v>
      </c>
      <c r="D20" s="28">
        <v>85.402989081085749</v>
      </c>
      <c r="E20" s="28">
        <v>83.34256122820824</v>
      </c>
      <c r="F20" s="28">
        <v>82.51694844310768</v>
      </c>
      <c r="G20" s="28">
        <v>82.264168446552262</v>
      </c>
      <c r="H20" s="28">
        <v>82.316495159608721</v>
      </c>
      <c r="I20" s="28">
        <v>82.320305359696505</v>
      </c>
      <c r="J20" s="28">
        <v>87.343887089245655</v>
      </c>
    </row>
    <row r="21" spans="2:10" ht="22" customHeight="1" x14ac:dyDescent="0.7">
      <c r="B21" s="27" t="s">
        <v>393</v>
      </c>
      <c r="C21" s="28">
        <v>67.779357276019397</v>
      </c>
      <c r="D21" s="28">
        <v>67.890880749320232</v>
      </c>
      <c r="E21" s="28">
        <v>64.517258133654138</v>
      </c>
      <c r="F21" s="28">
        <v>63.756476855563513</v>
      </c>
      <c r="G21" s="28">
        <v>63.786267041836439</v>
      </c>
      <c r="H21" s="28">
        <v>63.13435745935746</v>
      </c>
      <c r="I21" s="28">
        <v>57.834991167756719</v>
      </c>
      <c r="J21" s="28">
        <v>55.017468142712758</v>
      </c>
    </row>
    <row r="22" spans="2:10" ht="22" customHeight="1" x14ac:dyDescent="0.7">
      <c r="B22" s="27" t="s">
        <v>357</v>
      </c>
      <c r="C22" s="28">
        <v>100.73191222171283</v>
      </c>
      <c r="D22" s="28">
        <v>102.47903151921425</v>
      </c>
      <c r="E22" s="28">
        <v>103.9852323817489</v>
      </c>
      <c r="F22" s="28">
        <v>100.41230089895461</v>
      </c>
      <c r="G22" s="28">
        <v>101.84421062883555</v>
      </c>
      <c r="H22" s="28">
        <v>99.365349997247549</v>
      </c>
      <c r="I22" s="28">
        <v>100.66608572513086</v>
      </c>
      <c r="J22" s="28">
        <v>104.83158591537838</v>
      </c>
    </row>
    <row r="23" spans="2:10" ht="22" customHeight="1" x14ac:dyDescent="0.7">
      <c r="B23" s="27" t="s">
        <v>358</v>
      </c>
      <c r="C23" s="28">
        <v>83.414657296161181</v>
      </c>
      <c r="D23" s="28">
        <v>86.524037757887086</v>
      </c>
      <c r="E23" s="28">
        <v>78.930414115913308</v>
      </c>
      <c r="F23" s="28">
        <v>79.369394352774464</v>
      </c>
      <c r="G23" s="28">
        <v>78.573066643136841</v>
      </c>
      <c r="H23" s="28">
        <v>81.842769127394362</v>
      </c>
      <c r="I23" s="28">
        <v>82.580737253824111</v>
      </c>
      <c r="J23" s="28">
        <v>80.87568557061509</v>
      </c>
    </row>
    <row r="24" spans="2:10" ht="22" customHeight="1" x14ac:dyDescent="0.7">
      <c r="B24" s="27" t="s">
        <v>359</v>
      </c>
      <c r="C24" s="28">
        <v>54.194233328638688</v>
      </c>
      <c r="D24" s="28">
        <v>53.114035565424231</v>
      </c>
      <c r="E24" s="28">
        <v>51.793031751204552</v>
      </c>
      <c r="F24" s="28">
        <v>49.939355934912214</v>
      </c>
      <c r="G24" s="28">
        <v>49.559186167655163</v>
      </c>
      <c r="H24" s="28">
        <v>49.841128302022362</v>
      </c>
      <c r="I24" s="28">
        <v>49.307502211967488</v>
      </c>
      <c r="J24" s="28">
        <v>47.891028022880647</v>
      </c>
    </row>
    <row r="25" spans="2:10" ht="22" customHeight="1" x14ac:dyDescent="0.7">
      <c r="B25" s="263" t="s">
        <v>360</v>
      </c>
      <c r="C25" s="265">
        <v>147.32433158415478</v>
      </c>
      <c r="D25" s="265">
        <v>145.19737564710667</v>
      </c>
      <c r="E25" s="265">
        <v>160.9585459664286</v>
      </c>
      <c r="F25" s="265">
        <v>177.09630841724356</v>
      </c>
      <c r="G25" s="265">
        <v>155.40152553399781</v>
      </c>
      <c r="H25" s="265">
        <v>120.99975021486988</v>
      </c>
      <c r="I25" s="265">
        <v>109.1066289931188</v>
      </c>
      <c r="J25" s="265">
        <v>89.691600713012321</v>
      </c>
    </row>
    <row r="26" spans="2:10" ht="22" customHeight="1" x14ac:dyDescent="0.45">
      <c r="B26" s="318" t="s">
        <v>405</v>
      </c>
      <c r="C26" s="76"/>
      <c r="D26" s="76"/>
      <c r="E26" s="76"/>
      <c r="F26" s="76"/>
      <c r="G26" s="76"/>
      <c r="H26" s="76"/>
      <c r="I26" s="76"/>
      <c r="J26" s="76"/>
    </row>
    <row r="27" spans="2:10" ht="19" x14ac:dyDescent="0.55000000000000004">
      <c r="B27" s="238" t="s">
        <v>82</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fitToPage="1"/>
  </sheetPr>
  <dimension ref="B1:J2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68" t="s">
        <v>24</v>
      </c>
      <c r="C3" s="2"/>
      <c r="D3" s="2"/>
      <c r="E3" s="2"/>
      <c r="F3" s="2"/>
      <c r="G3" s="2"/>
      <c r="H3" s="2"/>
      <c r="I3" s="2"/>
      <c r="J3" s="2"/>
    </row>
    <row r="4" spans="2:10" ht="22" customHeight="1" x14ac:dyDescent="0.7">
      <c r="B4" s="69" t="s">
        <v>0</v>
      </c>
      <c r="C4" s="2"/>
      <c r="D4" s="2"/>
      <c r="E4" s="2"/>
      <c r="F4" s="2"/>
      <c r="G4" s="2"/>
      <c r="H4" s="2"/>
      <c r="I4" s="2"/>
      <c r="J4" s="2"/>
    </row>
    <row r="5" spans="2:10" ht="22" customHeight="1" thickBot="1" x14ac:dyDescent="0.75">
      <c r="B5" s="27"/>
      <c r="C5" s="143" t="s">
        <v>244</v>
      </c>
      <c r="D5" s="143" t="s">
        <v>245</v>
      </c>
      <c r="E5" s="143" t="s">
        <v>246</v>
      </c>
      <c r="F5" s="143" t="s">
        <v>173</v>
      </c>
      <c r="G5" s="143" t="s">
        <v>247</v>
      </c>
      <c r="H5" s="143" t="s">
        <v>248</v>
      </c>
      <c r="I5" s="143" t="s">
        <v>172</v>
      </c>
      <c r="J5" s="143" t="s">
        <v>171</v>
      </c>
    </row>
    <row r="6" spans="2:10" ht="22" customHeight="1" x14ac:dyDescent="0.7">
      <c r="B6" s="70"/>
      <c r="C6" s="27"/>
      <c r="D6" s="27"/>
      <c r="E6" s="27"/>
      <c r="F6" s="27"/>
      <c r="G6" s="27"/>
      <c r="H6" s="27"/>
      <c r="I6" s="27"/>
      <c r="J6" s="27"/>
    </row>
    <row r="7" spans="2:10" ht="22" customHeight="1" x14ac:dyDescent="0.7">
      <c r="B7" s="70" t="s">
        <v>7</v>
      </c>
      <c r="C7" s="27"/>
      <c r="D7" s="27"/>
      <c r="E7" s="27"/>
      <c r="F7" s="27"/>
      <c r="G7" s="27"/>
      <c r="H7" s="27"/>
      <c r="I7" s="27"/>
      <c r="J7" s="27"/>
    </row>
    <row r="8" spans="2:10" ht="22" customHeight="1" x14ac:dyDescent="0.25">
      <c r="B8" s="37" t="s">
        <v>299</v>
      </c>
      <c r="C8" s="111">
        <v>1.171230360264613</v>
      </c>
      <c r="D8" s="111">
        <v>1.1800091036399878</v>
      </c>
      <c r="E8" s="111">
        <v>1.138019499456381</v>
      </c>
      <c r="F8" s="111">
        <v>1.1133692935252433</v>
      </c>
      <c r="G8" s="111">
        <v>1.1206527819544656</v>
      </c>
      <c r="H8" s="111">
        <v>1.1312361238155331</v>
      </c>
      <c r="I8" s="111">
        <v>1.1406703856076077</v>
      </c>
      <c r="J8" s="111">
        <v>1.1509229534346874</v>
      </c>
    </row>
    <row r="9" spans="2:10" ht="22" customHeight="1" x14ac:dyDescent="0.25">
      <c r="B9" s="37" t="s">
        <v>300</v>
      </c>
      <c r="C9" s="111">
        <v>2.1234598400125604</v>
      </c>
      <c r="D9" s="111">
        <v>2.1685715958538507</v>
      </c>
      <c r="E9" s="111">
        <v>2.123580972583571</v>
      </c>
      <c r="F9" s="111">
        <v>2.1645309441928431</v>
      </c>
      <c r="G9" s="111">
        <v>2.1353541432339034</v>
      </c>
      <c r="H9" s="111">
        <v>2.0877304057767119</v>
      </c>
      <c r="I9" s="111">
        <v>2.0639791315613927</v>
      </c>
      <c r="J9" s="111">
        <v>2.0971178450487802</v>
      </c>
    </row>
    <row r="10" spans="2:10" ht="22" customHeight="1" x14ac:dyDescent="0.25">
      <c r="B10" s="37" t="s">
        <v>301</v>
      </c>
      <c r="C10" s="111">
        <v>0.1159224017513627</v>
      </c>
      <c r="D10" s="111">
        <v>0.12613099512368106</v>
      </c>
      <c r="E10" s="111">
        <v>0.17875381055037909</v>
      </c>
      <c r="F10" s="111">
        <v>7.8304500077312281E-2</v>
      </c>
      <c r="G10" s="111">
        <v>6.4743404354198411E-2</v>
      </c>
      <c r="H10" s="111">
        <v>7.3518042850372611E-2</v>
      </c>
      <c r="I10" s="111">
        <v>8.9864189496686439E-2</v>
      </c>
      <c r="J10" s="111">
        <v>0.14159923097735813</v>
      </c>
    </row>
    <row r="11" spans="2:10" ht="22" customHeight="1" x14ac:dyDescent="0.25">
      <c r="B11" s="37" t="s">
        <v>302</v>
      </c>
      <c r="C11" s="111">
        <v>-7.0169474633326484E-2</v>
      </c>
      <c r="D11" s="111">
        <v>5.1558124225920834E-2</v>
      </c>
      <c r="E11" s="111">
        <v>7.6528283095811195E-2</v>
      </c>
      <c r="F11" s="111">
        <v>0.17607200384429569</v>
      </c>
      <c r="G11" s="111">
        <v>0.1874947128206205</v>
      </c>
      <c r="H11" s="111">
        <v>0.1858129801903719</v>
      </c>
      <c r="I11" s="111">
        <v>0.1086256873570221</v>
      </c>
      <c r="J11" s="111">
        <v>7.9437357134396702E-2</v>
      </c>
    </row>
    <row r="12" spans="2:10" ht="22" customHeight="1" thickBot="1" x14ac:dyDescent="0.3">
      <c r="B12" s="37" t="s">
        <v>392</v>
      </c>
      <c r="C12" s="111" t="s">
        <v>34</v>
      </c>
      <c r="D12" s="111" t="s">
        <v>34</v>
      </c>
      <c r="E12" s="111" t="s">
        <v>34</v>
      </c>
      <c r="F12" s="111" t="s">
        <v>34</v>
      </c>
      <c r="G12" s="111" t="s">
        <v>34</v>
      </c>
      <c r="H12" s="111" t="s">
        <v>34</v>
      </c>
      <c r="I12" s="111" t="s">
        <v>34</v>
      </c>
      <c r="J12" s="111" t="s">
        <v>34</v>
      </c>
    </row>
    <row r="13" spans="2:10" ht="22" customHeight="1" thickBot="1" x14ac:dyDescent="0.3">
      <c r="B13" s="40" t="s">
        <v>305</v>
      </c>
      <c r="C13" s="93">
        <v>1.1499999999999999</v>
      </c>
      <c r="D13" s="93">
        <v>1.17</v>
      </c>
      <c r="E13" s="93">
        <v>1.1399999999999999</v>
      </c>
      <c r="F13" s="93">
        <v>1.1200000000000001</v>
      </c>
      <c r="G13" s="93">
        <v>1.1200000000000001</v>
      </c>
      <c r="H13" s="93">
        <v>1.1299999999999999</v>
      </c>
      <c r="I13" s="93">
        <v>1.1299999999999999</v>
      </c>
      <c r="J13" s="93">
        <v>1.1399999999999999</v>
      </c>
    </row>
    <row r="14" spans="2:10" ht="22" customHeight="1" x14ac:dyDescent="0.7">
      <c r="B14" s="70"/>
      <c r="C14" s="27"/>
      <c r="D14" s="27"/>
      <c r="E14" s="27"/>
      <c r="F14" s="27"/>
      <c r="G14" s="27"/>
      <c r="H14" s="27"/>
      <c r="I14" s="27"/>
      <c r="J14" s="27"/>
    </row>
    <row r="15" spans="2:10" ht="22" customHeight="1" x14ac:dyDescent="0.7">
      <c r="B15" s="70"/>
      <c r="C15" s="27"/>
      <c r="D15" s="27"/>
      <c r="E15" s="27"/>
      <c r="F15" s="27"/>
      <c r="G15" s="27"/>
      <c r="H15" s="27"/>
      <c r="I15" s="27"/>
      <c r="J15" s="27"/>
    </row>
    <row r="16" spans="2:10" ht="22" customHeight="1" x14ac:dyDescent="0.7">
      <c r="B16" s="70" t="s">
        <v>8</v>
      </c>
      <c r="C16" s="27"/>
      <c r="D16" s="27"/>
      <c r="E16" s="27"/>
      <c r="F16" s="27"/>
      <c r="G16" s="27"/>
      <c r="H16" s="27"/>
      <c r="I16" s="27"/>
      <c r="J16" s="27"/>
    </row>
    <row r="17" spans="2:10" ht="22" customHeight="1" x14ac:dyDescent="0.7">
      <c r="B17" s="27" t="s">
        <v>352</v>
      </c>
      <c r="C17" s="112">
        <v>0.58275443420581841</v>
      </c>
      <c r="D17" s="112">
        <v>0.55681148552343229</v>
      </c>
      <c r="E17" s="112">
        <v>0.5129321072402856</v>
      </c>
      <c r="F17" s="112">
        <v>0.49987890294010456</v>
      </c>
      <c r="G17" s="112">
        <v>0.48402872515944018</v>
      </c>
      <c r="H17" s="112">
        <v>0.46709469135198456</v>
      </c>
      <c r="I17" s="112">
        <v>0.44820133638947518</v>
      </c>
      <c r="J17" s="112">
        <v>0.43297014078914831</v>
      </c>
    </row>
    <row r="18" spans="2:10" ht="22" customHeight="1" x14ac:dyDescent="0.7">
      <c r="B18" s="27" t="s">
        <v>353</v>
      </c>
      <c r="C18" s="112">
        <v>8.2151679590272572E-2</v>
      </c>
      <c r="D18" s="112">
        <v>8.2411700583057149E-2</v>
      </c>
      <c r="E18" s="112">
        <v>4.620200830467671E-2</v>
      </c>
      <c r="F18" s="112">
        <v>2.5383513000342247E-2</v>
      </c>
      <c r="G18" s="112">
        <v>3.928773836539394E-2</v>
      </c>
      <c r="H18" s="112">
        <v>4.600723621329654E-2</v>
      </c>
      <c r="I18" s="112">
        <v>3.4388384024770097E-2</v>
      </c>
      <c r="J18" s="112">
        <v>7.2393676905499346E-2</v>
      </c>
    </row>
    <row r="19" spans="2:10" ht="22" customHeight="1" x14ac:dyDescent="0.7">
      <c r="B19" s="27" t="s">
        <v>354</v>
      </c>
      <c r="C19" s="112">
        <v>0.17247544736287523</v>
      </c>
      <c r="D19" s="112">
        <v>0.11084447870629026</v>
      </c>
      <c r="E19" s="112">
        <v>6.7610470385595631E-2</v>
      </c>
      <c r="F19" s="112">
        <v>2.6382398708808461E-2</v>
      </c>
      <c r="G19" s="112">
        <v>-2.3901841062204623E-2</v>
      </c>
      <c r="H19" s="112">
        <v>-1.9686526820966675E-4</v>
      </c>
      <c r="I19" s="112">
        <v>5.14674009541754E-5</v>
      </c>
      <c r="J19" s="112">
        <v>-1.7711483049828024E-2</v>
      </c>
    </row>
    <row r="20" spans="2:10" ht="22" customHeight="1" x14ac:dyDescent="0.7">
      <c r="B20" s="27" t="s">
        <v>355</v>
      </c>
      <c r="C20" s="112">
        <v>0.66903479958351486</v>
      </c>
      <c r="D20" s="112">
        <v>0.71845551169660027</v>
      </c>
      <c r="E20" s="112">
        <v>0.74860644603074866</v>
      </c>
      <c r="F20" s="112">
        <v>0.88140840871036596</v>
      </c>
      <c r="G20" s="112">
        <v>0.91772079557793396</v>
      </c>
      <c r="H20" s="112">
        <v>0.89371862874857932</v>
      </c>
      <c r="I20" s="112">
        <v>0.90909778369224881</v>
      </c>
      <c r="J20" s="112">
        <v>0.96975250353318909</v>
      </c>
    </row>
    <row r="21" spans="2:10" ht="22" customHeight="1" x14ac:dyDescent="0.7">
      <c r="B21" s="27" t="s">
        <v>393</v>
      </c>
      <c r="C21" s="112">
        <v>1.9768680706427264</v>
      </c>
      <c r="D21" s="112">
        <v>2.0603587891618744</v>
      </c>
      <c r="E21" s="112">
        <v>1.9437101828438528</v>
      </c>
      <c r="F21" s="112">
        <v>1.8176199421313672</v>
      </c>
      <c r="G21" s="112">
        <v>1.7184927549773237</v>
      </c>
      <c r="H21" s="112">
        <v>1.6772978274303956</v>
      </c>
      <c r="I21" s="112">
        <v>1.6348378941619137</v>
      </c>
      <c r="J21" s="112">
        <v>1.6162456404048151</v>
      </c>
    </row>
    <row r="22" spans="2:10" ht="22" customHeight="1" x14ac:dyDescent="0.7">
      <c r="B22" s="27" t="s">
        <v>357</v>
      </c>
      <c r="C22" s="112">
        <v>2.6287745210916813</v>
      </c>
      <c r="D22" s="112">
        <v>2.7067918585718931</v>
      </c>
      <c r="E22" s="112">
        <v>2.6872099996430099</v>
      </c>
      <c r="F22" s="112">
        <v>2.6367425166666982</v>
      </c>
      <c r="G22" s="112">
        <v>2.5513712686215304</v>
      </c>
      <c r="H22" s="112">
        <v>2.5347281191804654</v>
      </c>
      <c r="I22" s="112">
        <v>2.6229056292107984</v>
      </c>
      <c r="J22" s="112">
        <v>2.6889992570846277</v>
      </c>
    </row>
    <row r="23" spans="2:10" ht="22" customHeight="1" x14ac:dyDescent="0.7">
      <c r="B23" s="27" t="s">
        <v>358</v>
      </c>
      <c r="C23" s="112">
        <v>4.2742102488755593</v>
      </c>
      <c r="D23" s="112">
        <v>4.257326823347019</v>
      </c>
      <c r="E23" s="112">
        <v>4.2672319243892742</v>
      </c>
      <c r="F23" s="112">
        <v>4.0292328810885101</v>
      </c>
      <c r="G23" s="112">
        <v>4.1066350307986017</v>
      </c>
      <c r="H23" s="112">
        <v>4.1902843161136767</v>
      </c>
      <c r="I23" s="112">
        <v>4.1735967062591017</v>
      </c>
      <c r="J23" s="112">
        <v>4.1729558073984903</v>
      </c>
    </row>
    <row r="24" spans="2:10" ht="22" customHeight="1" x14ac:dyDescent="0.7">
      <c r="B24" s="27" t="s">
        <v>359</v>
      </c>
      <c r="C24" s="112">
        <v>0.85401306029329904</v>
      </c>
      <c r="D24" s="112">
        <v>0.97028106012085558</v>
      </c>
      <c r="E24" s="112">
        <v>1.0879817987716398</v>
      </c>
      <c r="F24" s="112">
        <v>1.1941686433144554</v>
      </c>
      <c r="G24" s="112">
        <v>1.2617141292720024</v>
      </c>
      <c r="H24" s="112">
        <v>1.3085657708883531</v>
      </c>
      <c r="I24" s="112">
        <v>1.3190959838010976</v>
      </c>
      <c r="J24" s="112">
        <v>1.320928908764746</v>
      </c>
    </row>
    <row r="25" spans="2:10" ht="22" customHeight="1" x14ac:dyDescent="0.7">
      <c r="B25" s="263" t="s">
        <v>360</v>
      </c>
      <c r="C25" s="264">
        <v>5.4271636278734618</v>
      </c>
      <c r="D25" s="264">
        <v>4.7950725036561623</v>
      </c>
      <c r="E25" s="264">
        <v>4.8830400533767646</v>
      </c>
      <c r="F25" s="264">
        <v>4.593662604508304</v>
      </c>
      <c r="G25" s="264">
        <v>4.583328737346724</v>
      </c>
      <c r="H25" s="264">
        <v>5.0893083800615297</v>
      </c>
      <c r="I25" s="264">
        <v>6.2443813284201104</v>
      </c>
      <c r="J25" s="264">
        <v>7.3380763518320764</v>
      </c>
    </row>
    <row r="26" spans="2:10" ht="22" customHeight="1" x14ac:dyDescent="0.25">
      <c r="B26" s="5" t="s">
        <v>415</v>
      </c>
    </row>
    <row r="27" spans="2:10" ht="16.5" x14ac:dyDescent="0.25">
      <c r="B27" s="322" t="s">
        <v>416</v>
      </c>
    </row>
    <row r="28" spans="2:10" ht="19" x14ac:dyDescent="0.55000000000000004">
      <c r="B28" s="238" t="s">
        <v>83</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fitToPage="1"/>
  </sheetPr>
  <dimension ref="B1:J2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68" t="s">
        <v>25</v>
      </c>
      <c r="C3" s="2"/>
      <c r="D3" s="2"/>
      <c r="E3" s="2"/>
      <c r="F3" s="2"/>
      <c r="G3" s="2"/>
      <c r="H3" s="2"/>
      <c r="I3" s="2"/>
      <c r="J3" s="2"/>
    </row>
    <row r="4" spans="2:10" ht="22" customHeight="1" x14ac:dyDescent="0.7">
      <c r="B4" s="69" t="s">
        <v>0</v>
      </c>
      <c r="C4" s="2"/>
      <c r="D4" s="2"/>
      <c r="E4" s="2"/>
      <c r="F4" s="2"/>
      <c r="G4" s="2"/>
      <c r="H4" s="2"/>
      <c r="I4" s="2"/>
      <c r="J4" s="2"/>
    </row>
    <row r="5" spans="2:10" ht="22" customHeight="1" thickBot="1" x14ac:dyDescent="0.75">
      <c r="B5" s="27"/>
      <c r="C5" s="143" t="s">
        <v>161</v>
      </c>
      <c r="D5" s="143" t="s">
        <v>394</v>
      </c>
      <c r="E5" s="143" t="s">
        <v>395</v>
      </c>
      <c r="F5" s="143">
        <v>2024</v>
      </c>
      <c r="G5" s="143" t="s">
        <v>165</v>
      </c>
      <c r="H5" s="143" t="s">
        <v>396</v>
      </c>
      <c r="I5" s="143" t="s">
        <v>397</v>
      </c>
      <c r="J5" s="143">
        <v>2025</v>
      </c>
    </row>
    <row r="6" spans="2:10" ht="22" customHeight="1" x14ac:dyDescent="0.7">
      <c r="B6" s="70"/>
      <c r="C6" s="27"/>
      <c r="D6" s="27"/>
      <c r="E6" s="27"/>
      <c r="F6" s="27"/>
      <c r="G6" s="27"/>
      <c r="H6" s="27"/>
      <c r="I6" s="27"/>
      <c r="J6" s="27"/>
    </row>
    <row r="7" spans="2:10" ht="22" customHeight="1" x14ac:dyDescent="0.7">
      <c r="B7" s="70" t="s">
        <v>7</v>
      </c>
      <c r="C7" s="27"/>
      <c r="D7" s="27"/>
      <c r="E7" s="27"/>
      <c r="F7" s="27"/>
      <c r="G7" s="27"/>
      <c r="H7" s="27"/>
      <c r="I7" s="27"/>
      <c r="J7" s="27"/>
    </row>
    <row r="8" spans="2:10" ht="22" customHeight="1" x14ac:dyDescent="0.25">
      <c r="B8" s="37" t="s">
        <v>299</v>
      </c>
      <c r="C8" s="39">
        <v>47.362931041151782</v>
      </c>
      <c r="D8" s="39">
        <v>44.615537592845499</v>
      </c>
      <c r="E8" s="39">
        <v>44.106613052300929</v>
      </c>
      <c r="F8" s="39">
        <v>44.473228513581425</v>
      </c>
      <c r="G8" s="39">
        <v>43.40109592776497</v>
      </c>
      <c r="H8" s="39">
        <v>43.42357829581929</v>
      </c>
      <c r="I8" s="39">
        <v>42.853000184709458</v>
      </c>
      <c r="J8" s="39">
        <v>42.879815184483647</v>
      </c>
    </row>
    <row r="9" spans="2:10" ht="22" customHeight="1" x14ac:dyDescent="0.25">
      <c r="B9" s="37" t="s">
        <v>300</v>
      </c>
      <c r="C9" s="39">
        <v>43.920708598820724</v>
      </c>
      <c r="D9" s="39">
        <v>43.613415237992236</v>
      </c>
      <c r="E9" s="39">
        <v>43.533999141787696</v>
      </c>
      <c r="F9" s="39">
        <v>43.298218717113784</v>
      </c>
      <c r="G9" s="39">
        <v>44.066403635338872</v>
      </c>
      <c r="H9" s="39">
        <v>44.511743984379756</v>
      </c>
      <c r="I9" s="39">
        <v>43.526153505489454</v>
      </c>
      <c r="J9" s="39">
        <v>43.640111360027383</v>
      </c>
    </row>
    <row r="10" spans="2:10" ht="22" customHeight="1" x14ac:dyDescent="0.25">
      <c r="B10" s="37" t="s">
        <v>301</v>
      </c>
      <c r="C10" s="39">
        <v>44.937744846395226</v>
      </c>
      <c r="D10" s="39">
        <v>45.960719785140434</v>
      </c>
      <c r="E10" s="39">
        <v>47.687210407599807</v>
      </c>
      <c r="F10" s="39">
        <v>49.664630288184277</v>
      </c>
      <c r="G10" s="39">
        <v>43.930630535448714</v>
      </c>
      <c r="H10" s="39">
        <v>44.665219516954366</v>
      </c>
      <c r="I10" s="39">
        <v>46.396210467405147</v>
      </c>
      <c r="J10" s="39">
        <v>46.808058249034545</v>
      </c>
    </row>
    <row r="11" spans="2:10" ht="22" customHeight="1" x14ac:dyDescent="0.25">
      <c r="B11" s="37" t="s">
        <v>302</v>
      </c>
      <c r="C11" s="39">
        <v>40.568224457062762</v>
      </c>
      <c r="D11" s="39">
        <v>39.106591859129132</v>
      </c>
      <c r="E11" s="39">
        <v>39.092811966639459</v>
      </c>
      <c r="F11" s="39">
        <v>39.121432948641313</v>
      </c>
      <c r="G11" s="39">
        <v>37.459093672461854</v>
      </c>
      <c r="H11" s="39">
        <v>36.327374485542272</v>
      </c>
      <c r="I11" s="39">
        <v>36.721731440595725</v>
      </c>
      <c r="J11" s="39">
        <v>35.721855177974859</v>
      </c>
    </row>
    <row r="12" spans="2:10" ht="22" customHeight="1" thickBot="1" x14ac:dyDescent="0.3">
      <c r="B12" s="37" t="s">
        <v>303</v>
      </c>
      <c r="C12" s="39">
        <v>108.2978626969948</v>
      </c>
      <c r="D12" s="39">
        <v>105.66256436023566</v>
      </c>
      <c r="E12" s="39">
        <v>102.80490415207844</v>
      </c>
      <c r="F12" s="39">
        <v>97.513323187215008</v>
      </c>
      <c r="G12" s="39">
        <v>93.684770942732001</v>
      </c>
      <c r="H12" s="39">
        <v>93.611353509710057</v>
      </c>
      <c r="I12" s="39">
        <v>91.487033552990766</v>
      </c>
      <c r="J12" s="39">
        <v>87.616401987248622</v>
      </c>
    </row>
    <row r="13" spans="2:10" ht="22" customHeight="1" thickBot="1" x14ac:dyDescent="0.3">
      <c r="B13" s="40" t="s">
        <v>305</v>
      </c>
      <c r="C13" s="42">
        <v>48.7</v>
      </c>
      <c r="D13" s="42">
        <v>46.7</v>
      </c>
      <c r="E13" s="42">
        <v>47.1</v>
      </c>
      <c r="F13" s="42">
        <v>47.2</v>
      </c>
      <c r="G13" s="42">
        <v>45.8</v>
      </c>
      <c r="H13" s="42">
        <v>45.7</v>
      </c>
      <c r="I13" s="42">
        <v>45.4</v>
      </c>
      <c r="J13" s="42">
        <v>45.3</v>
      </c>
    </row>
    <row r="14" spans="2:10" ht="22" customHeight="1" x14ac:dyDescent="0.7">
      <c r="B14" s="70"/>
      <c r="C14" s="27"/>
      <c r="D14" s="27"/>
      <c r="E14" s="27"/>
      <c r="F14" s="27"/>
      <c r="G14" s="27"/>
      <c r="H14" s="27"/>
      <c r="I14" s="27"/>
      <c r="J14" s="27"/>
    </row>
    <row r="15" spans="2:10" ht="22" customHeight="1" x14ac:dyDescent="0.7">
      <c r="B15" s="70"/>
      <c r="C15" s="27"/>
      <c r="D15" s="27"/>
      <c r="E15" s="27"/>
      <c r="F15" s="27"/>
      <c r="G15" s="27"/>
      <c r="H15" s="27"/>
      <c r="I15" s="27"/>
      <c r="J15" s="27"/>
    </row>
    <row r="16" spans="2:10" ht="22" customHeight="1" x14ac:dyDescent="0.7">
      <c r="B16" s="70" t="s">
        <v>8</v>
      </c>
      <c r="C16" s="27"/>
      <c r="D16" s="27"/>
      <c r="E16" s="27"/>
      <c r="F16" s="27"/>
      <c r="G16" s="27"/>
      <c r="H16" s="27"/>
      <c r="I16" s="27"/>
      <c r="J16" s="27"/>
    </row>
    <row r="17" spans="2:10" ht="22" customHeight="1" x14ac:dyDescent="0.7">
      <c r="B17" s="27" t="s">
        <v>352</v>
      </c>
      <c r="C17" s="29">
        <v>41.324601054625113</v>
      </c>
      <c r="D17" s="29">
        <v>37.409299659645853</v>
      </c>
      <c r="E17" s="29">
        <v>37.959298773833353</v>
      </c>
      <c r="F17" s="29">
        <v>38.938185790364706</v>
      </c>
      <c r="G17" s="29">
        <v>35.833709394625195</v>
      </c>
      <c r="H17" s="29">
        <v>35.99913935165744</v>
      </c>
      <c r="I17" s="29">
        <v>37.11023546636283</v>
      </c>
      <c r="J17" s="29">
        <v>37.557937153092496</v>
      </c>
    </row>
    <row r="18" spans="2:10" ht="22" customHeight="1" x14ac:dyDescent="0.7">
      <c r="B18" s="27" t="s">
        <v>353</v>
      </c>
      <c r="C18" s="29">
        <v>63.162932822965992</v>
      </c>
      <c r="D18" s="29">
        <v>61.950905633923682</v>
      </c>
      <c r="E18" s="29">
        <v>59.976553025309208</v>
      </c>
      <c r="F18" s="29">
        <v>60.857165889061918</v>
      </c>
      <c r="G18" s="29">
        <v>60.902259035578886</v>
      </c>
      <c r="H18" s="29">
        <v>60.917649469976439</v>
      </c>
      <c r="I18" s="29">
        <v>58.627659315228783</v>
      </c>
      <c r="J18" s="29">
        <v>58.368187378935687</v>
      </c>
    </row>
    <row r="19" spans="2:10" ht="22" customHeight="1" x14ac:dyDescent="0.7">
      <c r="B19" s="27" t="s">
        <v>354</v>
      </c>
      <c r="C19" s="29">
        <v>23.395604241084172</v>
      </c>
      <c r="D19" s="29">
        <v>24.48188704957056</v>
      </c>
      <c r="E19" s="29">
        <v>25.69852761386829</v>
      </c>
      <c r="F19" s="29">
        <v>27.777879309643303</v>
      </c>
      <c r="G19" s="29">
        <v>27.176309644091116</v>
      </c>
      <c r="H19" s="29">
        <v>27.033336097525094</v>
      </c>
      <c r="I19" s="29">
        <v>27.268784835724368</v>
      </c>
      <c r="J19" s="29">
        <v>27.809380922029469</v>
      </c>
    </row>
    <row r="20" spans="2:10" ht="22" customHeight="1" x14ac:dyDescent="0.7">
      <c r="B20" s="27" t="s">
        <v>355</v>
      </c>
      <c r="C20" s="29">
        <v>50.587018370073999</v>
      </c>
      <c r="D20" s="29">
        <v>50.720348807235936</v>
      </c>
      <c r="E20" s="29">
        <v>50.396094314610586</v>
      </c>
      <c r="F20" s="29">
        <v>50.457419675511559</v>
      </c>
      <c r="G20" s="29">
        <v>50.559951917898928</v>
      </c>
      <c r="H20" s="29">
        <v>52.04475448397384</v>
      </c>
      <c r="I20" s="29">
        <v>50.097850426595748</v>
      </c>
      <c r="J20" s="29">
        <v>48.922275037193472</v>
      </c>
    </row>
    <row r="21" spans="2:10" ht="22" customHeight="1" x14ac:dyDescent="0.7">
      <c r="B21" s="27" t="s">
        <v>393</v>
      </c>
      <c r="C21" s="29">
        <v>52.024378337668296</v>
      </c>
      <c r="D21" s="29">
        <v>51.76237638197879</v>
      </c>
      <c r="E21" s="29">
        <v>52.208241215776241</v>
      </c>
      <c r="F21" s="29">
        <v>52.305448430679867</v>
      </c>
      <c r="G21" s="29">
        <v>50.509086879305464</v>
      </c>
      <c r="H21" s="29">
        <v>50.111693218132672</v>
      </c>
      <c r="I21" s="29">
        <v>49.317839608986453</v>
      </c>
      <c r="J21" s="29">
        <v>49.058159159185969</v>
      </c>
    </row>
    <row r="22" spans="2:10" ht="22" customHeight="1" x14ac:dyDescent="0.7">
      <c r="B22" s="27" t="s">
        <v>357</v>
      </c>
      <c r="C22" s="29">
        <v>42.281059234062276</v>
      </c>
      <c r="D22" s="29">
        <v>42.367636426682928</v>
      </c>
      <c r="E22" s="29">
        <v>42.822092121269407</v>
      </c>
      <c r="F22" s="29">
        <v>43.43366715290778</v>
      </c>
      <c r="G22" s="29">
        <v>43.765852736642778</v>
      </c>
      <c r="H22" s="29">
        <v>43.526660687590599</v>
      </c>
      <c r="I22" s="29">
        <v>43.09785496822338</v>
      </c>
      <c r="J22" s="29">
        <v>43.296459847281866</v>
      </c>
    </row>
    <row r="23" spans="2:10" ht="22" customHeight="1" x14ac:dyDescent="0.7">
      <c r="B23" s="27" t="s">
        <v>358</v>
      </c>
      <c r="C23" s="29">
        <v>38.980763570455444</v>
      </c>
      <c r="D23" s="29">
        <v>39.049650470516148</v>
      </c>
      <c r="E23" s="29">
        <v>38.498002675392748</v>
      </c>
      <c r="F23" s="29">
        <v>38.552922339813449</v>
      </c>
      <c r="G23" s="29">
        <v>38.864868097529836</v>
      </c>
      <c r="H23" s="29">
        <v>39.113926304043609</v>
      </c>
      <c r="I23" s="29">
        <v>39.025036226995077</v>
      </c>
      <c r="J23" s="29">
        <v>39.333029723976502</v>
      </c>
    </row>
    <row r="24" spans="2:10" ht="22" customHeight="1" x14ac:dyDescent="0.7">
      <c r="B24" s="27" t="s">
        <v>359</v>
      </c>
      <c r="C24" s="29">
        <v>42.80704185306152</v>
      </c>
      <c r="D24" s="29">
        <v>39.46614984708485</v>
      </c>
      <c r="E24" s="29">
        <v>37.615143279991415</v>
      </c>
      <c r="F24" s="29">
        <v>36.361499458354039</v>
      </c>
      <c r="G24" s="29">
        <v>34.83104224787489</v>
      </c>
      <c r="H24" s="29">
        <v>34.671460554932153</v>
      </c>
      <c r="I24" s="29">
        <v>34.269696295762373</v>
      </c>
      <c r="J24" s="29">
        <v>33.866473059260457</v>
      </c>
    </row>
    <row r="25" spans="2:10" ht="22" customHeight="1" x14ac:dyDescent="0.7">
      <c r="B25" s="263" t="s">
        <v>360</v>
      </c>
      <c r="C25" s="266">
        <v>69.159882205852938</v>
      </c>
      <c r="D25" s="266">
        <v>58.442221198665202</v>
      </c>
      <c r="E25" s="266">
        <v>56.225191445416876</v>
      </c>
      <c r="F25" s="266">
        <v>53.767966518320151</v>
      </c>
      <c r="G25" s="266">
        <v>45.698198276756926</v>
      </c>
      <c r="H25" s="266">
        <v>45.451182476541746</v>
      </c>
      <c r="I25" s="266">
        <v>44.432435829933745</v>
      </c>
      <c r="J25" s="266">
        <v>43.750819386780591</v>
      </c>
    </row>
    <row r="26" spans="2:10" ht="22" customHeight="1" x14ac:dyDescent="0.25">
      <c r="B26" s="292"/>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fitToPage="1"/>
  </sheetPr>
  <dimension ref="B1:J10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38.84375" style="1" customWidth="1"/>
    <col min="3" max="10" width="11.765625" style="1" customWidth="1"/>
    <col min="11" max="16384" width="7.23046875" style="1"/>
  </cols>
  <sheetData>
    <row r="1" spans="2:10" ht="25" customHeight="1" x14ac:dyDescent="0.25"/>
    <row r="2" spans="2:10" ht="75" customHeight="1" x14ac:dyDescent="0.25"/>
    <row r="3" spans="2:10" ht="29" x14ac:dyDescent="0.85">
      <c r="B3" s="68" t="s">
        <v>398</v>
      </c>
      <c r="C3" s="2"/>
      <c r="D3" s="2"/>
      <c r="E3" s="2"/>
      <c r="F3" s="2"/>
      <c r="G3" s="2"/>
      <c r="H3" s="2"/>
      <c r="I3" s="2"/>
      <c r="J3" s="2"/>
    </row>
    <row r="4" spans="2:10" ht="22" customHeight="1" x14ac:dyDescent="0.7">
      <c r="B4" s="69" t="s">
        <v>0</v>
      </c>
      <c r="C4" s="2"/>
      <c r="D4" s="2"/>
      <c r="E4" s="2"/>
      <c r="F4" s="2"/>
      <c r="G4" s="2"/>
      <c r="H4" s="2"/>
      <c r="I4" s="2"/>
      <c r="J4" s="2"/>
    </row>
    <row r="5" spans="2:10" ht="22" customHeight="1" thickBot="1" x14ac:dyDescent="0.75">
      <c r="B5" s="27"/>
      <c r="C5" s="143" t="str">
        <f>+'OBE_EUR-KTES'!C76</f>
        <v>Q1'24</v>
      </c>
      <c r="D5" s="143" t="str">
        <f>+'OBE_EUR-KTES'!D76</f>
        <v>Q2'24</v>
      </c>
      <c r="E5" s="143" t="str">
        <f>+'OBE_EUR-KTES'!E76</f>
        <v>Q3'24</v>
      </c>
      <c r="F5" s="143" t="str">
        <f>+'OBE_EUR-KTES'!F76</f>
        <v>Q4'24</v>
      </c>
      <c r="G5" s="143" t="str">
        <f>+'OBE_EUR-KTES'!G76</f>
        <v>Q1'25</v>
      </c>
      <c r="H5" s="143" t="str">
        <f>+'OBE_EUR-KTES'!H76</f>
        <v>Q2'25</v>
      </c>
      <c r="I5" s="143" t="str">
        <f>+'OBE_EUR-KTES'!I76</f>
        <v>Q3'25</v>
      </c>
      <c r="J5" s="143" t="str">
        <f>+'OBE_EUR-KTES'!J76</f>
        <v>Q4'25</v>
      </c>
    </row>
    <row r="6" spans="2:10" ht="22" customHeight="1" x14ac:dyDescent="0.7">
      <c r="B6" s="70"/>
      <c r="C6" s="27"/>
      <c r="D6" s="27"/>
      <c r="E6" s="27"/>
      <c r="F6" s="27"/>
      <c r="G6" s="27"/>
      <c r="H6" s="27"/>
      <c r="I6" s="27"/>
      <c r="J6" s="27"/>
    </row>
    <row r="7" spans="2:10" ht="22" customHeight="1" x14ac:dyDescent="0.7">
      <c r="B7" s="70" t="s">
        <v>7</v>
      </c>
      <c r="C7" s="27"/>
      <c r="D7" s="27"/>
      <c r="E7" s="27"/>
      <c r="F7" s="27"/>
      <c r="G7" s="27"/>
      <c r="H7" s="27"/>
      <c r="I7" s="27"/>
      <c r="J7" s="27"/>
    </row>
    <row r="8" spans="2:10" ht="22" customHeight="1" x14ac:dyDescent="0.25">
      <c r="B8" s="37" t="s">
        <v>299</v>
      </c>
      <c r="C8" s="111">
        <v>3.3226313831621579</v>
      </c>
      <c r="D8" s="111">
        <v>3.3073609989236723</v>
      </c>
      <c r="E8" s="111">
        <v>3.2269543912484737</v>
      </c>
      <c r="F8" s="111">
        <v>3.3858979774431601</v>
      </c>
      <c r="G8" s="111">
        <v>3.2541597393280601</v>
      </c>
      <c r="H8" s="111">
        <v>3.2013106704708743</v>
      </c>
      <c r="I8" s="111">
        <v>3.0522287758506303</v>
      </c>
      <c r="J8" s="111">
        <v>3.1979373593516955</v>
      </c>
    </row>
    <row r="9" spans="2:10" ht="22" customHeight="1" x14ac:dyDescent="0.25">
      <c r="B9" s="267" t="s">
        <v>352</v>
      </c>
      <c r="C9" s="268">
        <v>2.5483913574654022</v>
      </c>
      <c r="D9" s="268">
        <v>2.7450353823433247</v>
      </c>
      <c r="E9" s="268">
        <v>2.6626727491530175</v>
      </c>
      <c r="F9" s="268">
        <v>2.4778914057864818</v>
      </c>
      <c r="G9" s="268">
        <v>2.5683761409841006</v>
      </c>
      <c r="H9" s="268">
        <v>2.3752374264382152</v>
      </c>
      <c r="I9" s="268">
        <v>2.3257287331571717</v>
      </c>
      <c r="J9" s="268">
        <v>2.3979567977275429</v>
      </c>
    </row>
    <row r="10" spans="2:10" ht="22" customHeight="1" x14ac:dyDescent="0.25">
      <c r="B10" s="267" t="s">
        <v>353</v>
      </c>
      <c r="C10" s="268">
        <v>1.406545559035919</v>
      </c>
      <c r="D10" s="268">
        <v>1.4627614991201228</v>
      </c>
      <c r="E10" s="268">
        <v>1.5290982686674428</v>
      </c>
      <c r="F10" s="268">
        <v>1.5769851580549468</v>
      </c>
      <c r="G10" s="268">
        <v>1.5857322221866674</v>
      </c>
      <c r="H10" s="268">
        <v>1.5318215053871387</v>
      </c>
      <c r="I10" s="268">
        <v>1.5168974846661269</v>
      </c>
      <c r="J10" s="268">
        <v>1.5593467251652726</v>
      </c>
    </row>
    <row r="11" spans="2:10" ht="22" customHeight="1" x14ac:dyDescent="0.25">
      <c r="B11" s="267" t="s">
        <v>357</v>
      </c>
      <c r="C11" s="268">
        <v>5.7756359852929231</v>
      </c>
      <c r="D11" s="268">
        <v>5.7972462220551728</v>
      </c>
      <c r="E11" s="268">
        <v>5.9806242938647589</v>
      </c>
      <c r="F11" s="268">
        <v>6.2310384320463523</v>
      </c>
      <c r="G11" s="268">
        <v>6.1352418123337387</v>
      </c>
      <c r="H11" s="268">
        <v>6.2187964405639855</v>
      </c>
      <c r="I11" s="268">
        <v>6.2954184816425878</v>
      </c>
      <c r="J11" s="268">
        <v>6.1875284083808992</v>
      </c>
    </row>
    <row r="12" spans="2:10" ht="22" customHeight="1" x14ac:dyDescent="0.25">
      <c r="B12" s="267" t="s">
        <v>358</v>
      </c>
      <c r="C12" s="268">
        <v>7.8679436633789708</v>
      </c>
      <c r="D12" s="268">
        <v>7.9067113600893952</v>
      </c>
      <c r="E12" s="268">
        <v>8.0556604415815158</v>
      </c>
      <c r="F12" s="268">
        <v>7.6717005697977045</v>
      </c>
      <c r="G12" s="268">
        <v>8.3488388489315035</v>
      </c>
      <c r="H12" s="268">
        <v>8.6174168545156089</v>
      </c>
      <c r="I12" s="268">
        <v>7.1559451047276967</v>
      </c>
      <c r="J12" s="268">
        <v>7.0249115320376196</v>
      </c>
    </row>
    <row r="13" spans="2:10" ht="22" customHeight="1" x14ac:dyDescent="0.25">
      <c r="B13" s="37" t="s">
        <v>300</v>
      </c>
      <c r="C13" s="111">
        <v>4.4773450460806199</v>
      </c>
      <c r="D13" s="111">
        <v>4.3417710308511746</v>
      </c>
      <c r="E13" s="111">
        <v>4.2757912160813678</v>
      </c>
      <c r="F13" s="111">
        <v>4.4283975815029359</v>
      </c>
      <c r="G13" s="111">
        <v>4.2561092002256968</v>
      </c>
      <c r="H13" s="111">
        <v>4.4643690827018103</v>
      </c>
      <c r="I13" s="111">
        <v>4.503522778584097</v>
      </c>
      <c r="J13" s="111">
        <v>4.4762831691369298</v>
      </c>
    </row>
    <row r="14" spans="2:10" ht="22" customHeight="1" x14ac:dyDescent="0.25">
      <c r="B14" s="267" t="s">
        <v>355</v>
      </c>
      <c r="C14" s="268">
        <f t="shared" ref="C14:H14" si="0">C26</f>
        <v>2.7437807954736471</v>
      </c>
      <c r="D14" s="268">
        <f t="shared" si="0"/>
        <v>2.7231420863631466</v>
      </c>
      <c r="E14" s="268">
        <f t="shared" si="0"/>
        <v>2.6402836089752815</v>
      </c>
      <c r="F14" s="268">
        <f t="shared" si="0"/>
        <v>2.708290298886761</v>
      </c>
      <c r="G14" s="268">
        <f t="shared" si="0"/>
        <v>2.7481852064123746</v>
      </c>
      <c r="H14" s="268">
        <f t="shared" si="0"/>
        <v>2.8433669985792895</v>
      </c>
      <c r="I14" s="268">
        <f t="shared" ref="I14:J14" si="1">I26</f>
        <v>2.9419856036224914</v>
      </c>
      <c r="J14" s="268">
        <f t="shared" si="1"/>
        <v>2.9433026011830772</v>
      </c>
    </row>
    <row r="15" spans="2:10" ht="22" customHeight="1" x14ac:dyDescent="0.25">
      <c r="B15" s="267" t="s">
        <v>399</v>
      </c>
      <c r="C15" s="268">
        <v>6.9730284137056415</v>
      </c>
      <c r="D15" s="268">
        <v>7.0562305996277095</v>
      </c>
      <c r="E15" s="268">
        <v>6.9401920941762381</v>
      </c>
      <c r="F15" s="268">
        <v>6.7562566051250643</v>
      </c>
      <c r="G15" s="268">
        <v>6.3150739333639931</v>
      </c>
      <c r="H15" s="268">
        <v>6.9770277567683099</v>
      </c>
      <c r="I15" s="268">
        <v>7.5056125123688835</v>
      </c>
      <c r="J15" s="268">
        <v>7.2883923526802441</v>
      </c>
    </row>
    <row r="16" spans="2:10" ht="22" customHeight="1" x14ac:dyDescent="0.25">
      <c r="B16" s="37" t="s">
        <v>301</v>
      </c>
      <c r="C16" s="111">
        <v>1.12468378411019</v>
      </c>
      <c r="D16" s="111">
        <v>0.99246273220355108</v>
      </c>
      <c r="E16" s="111">
        <v>0.88259604917358381</v>
      </c>
      <c r="F16" s="111">
        <v>1.0574249454082185</v>
      </c>
      <c r="G16" s="111">
        <v>0.86904842817913852</v>
      </c>
      <c r="H16" s="111">
        <v>0.95638528498342723</v>
      </c>
      <c r="I16" s="111">
        <v>0.91976802992855566</v>
      </c>
      <c r="J16" s="111">
        <v>0.97182324051065228</v>
      </c>
    </row>
    <row r="17" spans="2:10" ht="22" customHeight="1" x14ac:dyDescent="0.25">
      <c r="B17" s="37" t="s">
        <v>302</v>
      </c>
      <c r="C17" s="111">
        <v>3.2750209817713998</v>
      </c>
      <c r="D17" s="111">
        <v>3.0974828302200397</v>
      </c>
      <c r="E17" s="111">
        <v>2.9516942920781482</v>
      </c>
      <c r="F17" s="111">
        <v>2.8467560215980217</v>
      </c>
      <c r="G17" s="111">
        <v>2.4430602204152145</v>
      </c>
      <c r="H17" s="111">
        <v>2.3083824632583658</v>
      </c>
      <c r="I17" s="111">
        <v>2.2460503898900703</v>
      </c>
      <c r="J17" s="111">
        <v>2.2958612313744209</v>
      </c>
    </row>
    <row r="18" spans="2:10" ht="22" customHeight="1" thickBot="1" x14ac:dyDescent="0.3">
      <c r="B18" s="37" t="s">
        <v>303</v>
      </c>
      <c r="C18" s="111">
        <v>0.91531774909748587</v>
      </c>
      <c r="D18" s="111">
        <v>1.0268358391079162</v>
      </c>
      <c r="E18" s="111">
        <v>1.1360268047136286</v>
      </c>
      <c r="F18" s="111">
        <v>1.0325114266827624</v>
      </c>
      <c r="G18" s="111">
        <v>1.097417653891454</v>
      </c>
      <c r="H18" s="111">
        <v>1.2405264690450952</v>
      </c>
      <c r="I18" s="111">
        <v>1.1270965040718504</v>
      </c>
      <c r="J18" s="111">
        <v>1.1849882784923751</v>
      </c>
    </row>
    <row r="19" spans="2:10" ht="22" customHeight="1" thickBot="1" x14ac:dyDescent="0.3">
      <c r="B19" s="40" t="s">
        <v>305</v>
      </c>
      <c r="C19" s="93">
        <v>2.8915961412897278</v>
      </c>
      <c r="D19" s="93">
        <v>2.810088007188615</v>
      </c>
      <c r="E19" s="93">
        <v>2.7050848533154483</v>
      </c>
      <c r="F19" s="93">
        <v>2.8425120304502309</v>
      </c>
      <c r="G19" s="93">
        <v>2.6552645558194841</v>
      </c>
      <c r="H19" s="93">
        <v>2.7037427147016375</v>
      </c>
      <c r="I19" s="93">
        <v>2.6119829139668393</v>
      </c>
      <c r="J19" s="93">
        <v>2.6827975555905001</v>
      </c>
    </row>
    <row r="20" spans="2:10" ht="22" customHeight="1" x14ac:dyDescent="0.7">
      <c r="B20" s="70"/>
      <c r="C20" s="225"/>
      <c r="D20" s="225"/>
      <c r="E20" s="225"/>
      <c r="F20" s="225"/>
      <c r="G20" s="225"/>
      <c r="H20" s="225"/>
      <c r="I20" s="225"/>
      <c r="J20" s="225"/>
    </row>
    <row r="21" spans="2:10" ht="22" customHeight="1" x14ac:dyDescent="0.7">
      <c r="B21" s="70"/>
      <c r="C21" s="225"/>
      <c r="D21" s="225"/>
      <c r="E21" s="225"/>
      <c r="F21" s="225"/>
      <c r="G21" s="225"/>
      <c r="H21" s="225"/>
      <c r="I21" s="225"/>
      <c r="J21" s="225"/>
    </row>
    <row r="22" spans="2:10" ht="22" customHeight="1" x14ac:dyDescent="0.7">
      <c r="B22" s="70" t="s">
        <v>8</v>
      </c>
      <c r="C22" s="225"/>
      <c r="D22" s="225"/>
      <c r="E22" s="225"/>
      <c r="F22" s="225"/>
      <c r="G22" s="225"/>
      <c r="H22" s="225"/>
      <c r="I22" s="225"/>
      <c r="J22" s="225"/>
    </row>
    <row r="23" spans="2:10" ht="22" customHeight="1" x14ac:dyDescent="0.7">
      <c r="B23" s="27" t="s">
        <v>352</v>
      </c>
      <c r="C23" s="112">
        <v>1.7827145273693921</v>
      </c>
      <c r="D23" s="112">
        <v>1.8523762901350136</v>
      </c>
      <c r="E23" s="112">
        <v>1.7102698546381241</v>
      </c>
      <c r="F23" s="112">
        <v>1.6530746310716375</v>
      </c>
      <c r="G23" s="112">
        <v>1.596679361270571</v>
      </c>
      <c r="H23" s="112">
        <v>1.5921057743620182</v>
      </c>
      <c r="I23" s="112">
        <v>1.5832248568321845</v>
      </c>
      <c r="J23" s="112">
        <v>1.6029129189389448</v>
      </c>
    </row>
    <row r="24" spans="2:10" ht="22" customHeight="1" x14ac:dyDescent="0.7">
      <c r="B24" s="27" t="s">
        <v>353</v>
      </c>
      <c r="C24" s="112">
        <v>1.4608811294426305</v>
      </c>
      <c r="D24" s="112">
        <v>1.5196721809891889</v>
      </c>
      <c r="E24" s="112">
        <v>1.5832073584356197</v>
      </c>
      <c r="F24" s="112">
        <v>1.6403812735626027</v>
      </c>
      <c r="G24" s="112">
        <v>1.6462244648136721</v>
      </c>
      <c r="H24" s="112">
        <v>1.5890071777133419</v>
      </c>
      <c r="I24" s="112">
        <v>1.5728688942465021</v>
      </c>
      <c r="J24" s="112">
        <v>1.6131213048010078</v>
      </c>
    </row>
    <row r="25" spans="2:10" ht="22" customHeight="1" x14ac:dyDescent="0.7">
      <c r="B25" s="27" t="s">
        <v>354</v>
      </c>
      <c r="C25" s="112">
        <v>3.030294217534796</v>
      </c>
      <c r="D25" s="112">
        <v>2.9085476228247376</v>
      </c>
      <c r="E25" s="112">
        <v>2.5831369599451164</v>
      </c>
      <c r="F25" s="112">
        <v>2.3118755069812051</v>
      </c>
      <c r="G25" s="112">
        <v>2.4000876421828838</v>
      </c>
      <c r="H25" s="112">
        <v>2.2846952179344586</v>
      </c>
      <c r="I25" s="112">
        <v>2.2365427581298531</v>
      </c>
      <c r="J25" s="112">
        <v>2.2422985068563892</v>
      </c>
    </row>
    <row r="26" spans="2:10" ht="22" customHeight="1" x14ac:dyDescent="0.7">
      <c r="B26" s="27" t="s">
        <v>355</v>
      </c>
      <c r="C26" s="112">
        <v>2.7437807954736471</v>
      </c>
      <c r="D26" s="112">
        <v>2.7231420863631466</v>
      </c>
      <c r="E26" s="112">
        <v>2.6402836089752815</v>
      </c>
      <c r="F26" s="112">
        <v>2.708290298886761</v>
      </c>
      <c r="G26" s="112">
        <v>2.7481852064123746</v>
      </c>
      <c r="H26" s="112">
        <v>2.8433669985792895</v>
      </c>
      <c r="I26" s="112">
        <v>2.9419856036224914</v>
      </c>
      <c r="J26" s="112">
        <v>2.9433026011830772</v>
      </c>
    </row>
    <row r="27" spans="2:10" ht="22" customHeight="1" x14ac:dyDescent="0.7">
      <c r="B27" s="27" t="s">
        <v>393</v>
      </c>
      <c r="C27" s="112">
        <v>3.1636828366642762</v>
      </c>
      <c r="D27" s="112">
        <v>3.1032848594581588</v>
      </c>
      <c r="E27" s="112">
        <v>3.018150606316524</v>
      </c>
      <c r="F27" s="112">
        <v>3.0250969312030382</v>
      </c>
      <c r="G27" s="112">
        <v>3.024693364884786</v>
      </c>
      <c r="H27" s="112">
        <v>2.9825422635625194</v>
      </c>
      <c r="I27" s="112">
        <v>3.0348238719582858</v>
      </c>
      <c r="J27" s="112">
        <v>3.0189437657918647</v>
      </c>
    </row>
    <row r="28" spans="2:10" ht="22" customHeight="1" x14ac:dyDescent="0.7">
      <c r="B28" s="27" t="s">
        <v>357</v>
      </c>
      <c r="C28" s="112">
        <v>5.1880247239104635</v>
      </c>
      <c r="D28" s="112">
        <v>5.3085369610117201</v>
      </c>
      <c r="E28" s="112">
        <v>5.2430223398108566</v>
      </c>
      <c r="F28" s="112">
        <v>5.0869252084818726</v>
      </c>
      <c r="G28" s="112">
        <v>5.2943461078906822</v>
      </c>
      <c r="H28" s="112">
        <v>5.3929339793672799</v>
      </c>
      <c r="I28" s="112">
        <v>5.2767433468485194</v>
      </c>
      <c r="J28" s="112">
        <v>5.239558515344882</v>
      </c>
    </row>
    <row r="29" spans="2:10" ht="22" customHeight="1" x14ac:dyDescent="0.7">
      <c r="B29" s="27" t="s">
        <v>358</v>
      </c>
      <c r="C29" s="112">
        <v>5.3645825662204629</v>
      </c>
      <c r="D29" s="112">
        <v>5.3610622326102124</v>
      </c>
      <c r="E29" s="112">
        <v>5.2107438871651217</v>
      </c>
      <c r="F29" s="112">
        <v>5.1410619352974845</v>
      </c>
      <c r="G29" s="112">
        <v>5.1129648408119515</v>
      </c>
      <c r="H29" s="112">
        <v>5.1440308327177835</v>
      </c>
      <c r="I29" s="112">
        <v>5.0000235527077299</v>
      </c>
      <c r="J29" s="112">
        <v>4.8861267021396042</v>
      </c>
    </row>
    <row r="30" spans="2:10" ht="22" customHeight="1" x14ac:dyDescent="0.7">
      <c r="B30" s="27" t="s">
        <v>359</v>
      </c>
      <c r="C30" s="112">
        <v>2.3780756903619071</v>
      </c>
      <c r="D30" s="112">
        <v>3.3267767184945125</v>
      </c>
      <c r="E30" s="112">
        <v>3.5978330308842725</v>
      </c>
      <c r="F30" s="112">
        <v>3.8048433131709269</v>
      </c>
      <c r="G30" s="112">
        <v>3.7300251794443504</v>
      </c>
      <c r="H30" s="112">
        <v>3.7098555413362213</v>
      </c>
      <c r="I30" s="112">
        <v>3.4313756695721143</v>
      </c>
      <c r="J30" s="112">
        <v>3.5538926957709696</v>
      </c>
    </row>
    <row r="31" spans="2:10" ht="22" customHeight="1" x14ac:dyDescent="0.7">
      <c r="B31" s="263" t="s">
        <v>360</v>
      </c>
      <c r="C31" s="264">
        <v>38.691443055971888</v>
      </c>
      <c r="D31" s="264">
        <v>35.652229884254218</v>
      </c>
      <c r="E31" s="264">
        <v>19.303957200834919</v>
      </c>
      <c r="F31" s="264">
        <v>13.524299180050845</v>
      </c>
      <c r="G31" s="264">
        <v>11.710897309266352</v>
      </c>
      <c r="H31" s="264">
        <v>13.526769700085611</v>
      </c>
      <c r="I31" s="264">
        <v>12.244161677038871</v>
      </c>
      <c r="J31" s="264">
        <v>15.640437344662415</v>
      </c>
    </row>
    <row r="37" spans="2:10" ht="69" customHeight="1" x14ac:dyDescent="0.25"/>
    <row r="38" spans="2:10" ht="29" x14ac:dyDescent="0.85">
      <c r="B38" s="68" t="s">
        <v>400</v>
      </c>
      <c r="C38" s="2"/>
      <c r="D38" s="2"/>
      <c r="E38" s="2"/>
      <c r="F38" s="2"/>
      <c r="G38" s="2"/>
      <c r="H38" s="2"/>
      <c r="I38" s="2"/>
      <c r="J38" s="2"/>
    </row>
    <row r="39" spans="2:10" ht="23" x14ac:dyDescent="0.7">
      <c r="B39" s="69" t="s">
        <v>0</v>
      </c>
      <c r="C39" s="2"/>
      <c r="D39" s="2"/>
      <c r="E39" s="2"/>
      <c r="F39" s="2"/>
      <c r="G39" s="2"/>
      <c r="H39" s="2"/>
      <c r="I39" s="2"/>
      <c r="J39" s="2"/>
    </row>
    <row r="40" spans="2:10" ht="23.5" thickBot="1" x14ac:dyDescent="0.75">
      <c r="B40" s="27"/>
      <c r="C40" s="143" t="str">
        <f t="shared" ref="C40:J40" si="2">+C5</f>
        <v>Q1'24</v>
      </c>
      <c r="D40" s="143" t="str">
        <f t="shared" si="2"/>
        <v>Q2'24</v>
      </c>
      <c r="E40" s="143" t="str">
        <f t="shared" si="2"/>
        <v>Q3'24</v>
      </c>
      <c r="F40" s="143" t="str">
        <f t="shared" si="2"/>
        <v>Q4'24</v>
      </c>
      <c r="G40" s="143" t="str">
        <f t="shared" si="2"/>
        <v>Q1'25</v>
      </c>
      <c r="H40" s="143" t="str">
        <f t="shared" si="2"/>
        <v>Q2'25</v>
      </c>
      <c r="I40" s="143" t="str">
        <f t="shared" si="2"/>
        <v>Q3'25</v>
      </c>
      <c r="J40" s="143" t="str">
        <f t="shared" si="2"/>
        <v>Q4'25</v>
      </c>
    </row>
    <row r="41" spans="2:10" ht="23" x14ac:dyDescent="0.7">
      <c r="B41" s="70"/>
      <c r="C41" s="27"/>
      <c r="D41" s="27"/>
      <c r="E41" s="27"/>
      <c r="F41" s="27"/>
      <c r="G41" s="27"/>
      <c r="H41" s="27"/>
      <c r="I41" s="27"/>
      <c r="J41" s="27"/>
    </row>
    <row r="42" spans="2:10" ht="23" x14ac:dyDescent="0.7">
      <c r="B42" s="70" t="str">
        <f t="shared" ref="B42:B53" si="3">+B7</f>
        <v>Primary segments</v>
      </c>
      <c r="C42" s="27"/>
      <c r="D42" s="27"/>
      <c r="E42" s="27"/>
      <c r="F42" s="27"/>
      <c r="G42" s="27"/>
      <c r="H42" s="27"/>
      <c r="I42" s="27"/>
      <c r="J42" s="27"/>
    </row>
    <row r="43" spans="2:10" ht="23" x14ac:dyDescent="0.25">
      <c r="B43" s="37" t="str">
        <f t="shared" si="3"/>
        <v>Retail &amp; Commercial Banking</v>
      </c>
      <c r="C43" s="111">
        <v>6.7459535935751882</v>
      </c>
      <c r="D43" s="111">
        <v>6.6958075788039251</v>
      </c>
      <c r="E43" s="111">
        <v>6.5809473258933453</v>
      </c>
      <c r="F43" s="111">
        <v>6.7368258081760803</v>
      </c>
      <c r="G43" s="111">
        <v>6.6115496333618236</v>
      </c>
      <c r="H43" s="111">
        <v>6.5887759618568342</v>
      </c>
      <c r="I43" s="111">
        <v>6.357098650245435</v>
      </c>
      <c r="J43" s="111">
        <v>6.4268385694945183</v>
      </c>
    </row>
    <row r="44" spans="2:10" ht="23" x14ac:dyDescent="0.25">
      <c r="B44" s="267" t="str">
        <f t="shared" si="3"/>
        <v>Spain</v>
      </c>
      <c r="C44" s="268">
        <v>4.0991669318433903</v>
      </c>
      <c r="D44" s="268">
        <v>4.0918233654327807</v>
      </c>
      <c r="E44" s="268">
        <v>4.0616056539209229</v>
      </c>
      <c r="F44" s="268">
        <v>3.8862603354940286</v>
      </c>
      <c r="G44" s="268">
        <v>3.7785477568735155</v>
      </c>
      <c r="H44" s="268">
        <v>3.5934017288662625</v>
      </c>
      <c r="I44" s="268">
        <v>3.3945480691117127</v>
      </c>
      <c r="J44" s="268">
        <v>3.357852408972291</v>
      </c>
    </row>
    <row r="45" spans="2:10" ht="23" x14ac:dyDescent="0.25">
      <c r="B45" s="267" t="str">
        <f t="shared" si="3"/>
        <v>United Kingdom</v>
      </c>
      <c r="C45" s="268">
        <v>3.793162098363994</v>
      </c>
      <c r="D45" s="268">
        <v>3.9347140184444678</v>
      </c>
      <c r="E45" s="268">
        <v>4.0700478131472151</v>
      </c>
      <c r="F45" s="268">
        <v>4.1303853731577052</v>
      </c>
      <c r="G45" s="268">
        <v>4.1436041757581714</v>
      </c>
      <c r="H45" s="268">
        <v>4.1242517599222053</v>
      </c>
      <c r="I45" s="268">
        <v>4.1224302479428605</v>
      </c>
      <c r="J45" s="268">
        <v>4.1196783425122403</v>
      </c>
    </row>
    <row r="46" spans="2:10" ht="23" x14ac:dyDescent="0.25">
      <c r="B46" s="267" t="str">
        <f t="shared" si="3"/>
        <v>Mexico</v>
      </c>
      <c r="C46" s="268">
        <v>13.819950328554281</v>
      </c>
      <c r="D46" s="268">
        <v>13.733439812912254</v>
      </c>
      <c r="E46" s="268">
        <v>13.780877168995811</v>
      </c>
      <c r="F46" s="268">
        <v>13.672813161557102</v>
      </c>
      <c r="G46" s="268">
        <v>13.328765745574609</v>
      </c>
      <c r="H46" s="268">
        <v>12.383560185370262</v>
      </c>
      <c r="I46" s="268">
        <v>12.205679649888285</v>
      </c>
      <c r="J46" s="268">
        <v>11.959243468476533</v>
      </c>
    </row>
    <row r="47" spans="2:10" ht="23" x14ac:dyDescent="0.25">
      <c r="B47" s="267" t="str">
        <f t="shared" si="3"/>
        <v>Brazil</v>
      </c>
      <c r="C47" s="268">
        <v>16.24163678451033</v>
      </c>
      <c r="D47" s="268">
        <v>16.456788819151193</v>
      </c>
      <c r="E47" s="268">
        <v>16.567596654526461</v>
      </c>
      <c r="F47" s="268">
        <v>16.700072443225956</v>
      </c>
      <c r="G47" s="268">
        <v>16.544674642845198</v>
      </c>
      <c r="H47" s="268">
        <v>17.233159045277372</v>
      </c>
      <c r="I47" s="268">
        <v>17.258568695362435</v>
      </c>
      <c r="J47" s="268">
        <v>17.251530712172972</v>
      </c>
    </row>
    <row r="48" spans="2:10" ht="23" x14ac:dyDescent="0.25">
      <c r="B48" s="37" t="str">
        <f t="shared" si="3"/>
        <v>Openbank</v>
      </c>
      <c r="C48" s="111">
        <v>8.3786928259338662</v>
      </c>
      <c r="D48" s="111">
        <v>8.291202473025086</v>
      </c>
      <c r="E48" s="111">
        <v>8.2294110734533028</v>
      </c>
      <c r="F48" s="111">
        <v>8.5626508516659268</v>
      </c>
      <c r="G48" s="111">
        <v>8.5834422501311085</v>
      </c>
      <c r="H48" s="111">
        <v>8.5183238073140259</v>
      </c>
      <c r="I48" s="111">
        <v>8.4772344126691621</v>
      </c>
      <c r="J48" s="111">
        <v>8.3858424011177668</v>
      </c>
    </row>
    <row r="49" spans="2:10" ht="23" x14ac:dyDescent="0.25">
      <c r="B49" s="267" t="str">
        <f t="shared" si="3"/>
        <v>Openbank Europe</v>
      </c>
      <c r="C49" s="268">
        <f t="shared" ref="C49:H49" si="4">C60</f>
        <v>5.6486353837508751</v>
      </c>
      <c r="D49" s="268">
        <f t="shared" si="4"/>
        <v>5.7643730840356548</v>
      </c>
      <c r="E49" s="268">
        <f t="shared" si="4"/>
        <v>5.7258652745350291</v>
      </c>
      <c r="F49" s="268">
        <f t="shared" si="4"/>
        <v>5.8038954074299456</v>
      </c>
      <c r="G49" s="268">
        <f t="shared" si="4"/>
        <v>5.8243834272379429</v>
      </c>
      <c r="H49" s="268">
        <f t="shared" si="4"/>
        <v>5.7540711922384569</v>
      </c>
      <c r="I49" s="268">
        <f t="shared" ref="I49:J49" si="5">I60</f>
        <v>5.746643550565973</v>
      </c>
      <c r="J49" s="268">
        <f t="shared" si="5"/>
        <v>5.6877725924799138</v>
      </c>
    </row>
    <row r="50" spans="2:10" ht="23" x14ac:dyDescent="0.25">
      <c r="B50" s="267" t="str">
        <f t="shared" si="3"/>
        <v>Openbank US</v>
      </c>
      <c r="C50" s="268">
        <v>11.349359430292729</v>
      </c>
      <c r="D50" s="268">
        <v>11.563948462375754</v>
      </c>
      <c r="E50" s="268">
        <v>11.424355956131842</v>
      </c>
      <c r="F50" s="268">
        <v>11.638366354820425</v>
      </c>
      <c r="G50" s="268">
        <v>12.084487873032398</v>
      </c>
      <c r="H50" s="268">
        <v>11.912699523085326</v>
      </c>
      <c r="I50" s="268">
        <v>12.114210921981726</v>
      </c>
      <c r="J50" s="268">
        <v>11.974129421671778</v>
      </c>
    </row>
    <row r="51" spans="2:10" ht="23" x14ac:dyDescent="0.25">
      <c r="B51" s="37" t="str">
        <f t="shared" si="3"/>
        <v>Corporate &amp; Investment Banking</v>
      </c>
      <c r="C51" s="111">
        <v>7.2686490683529934</v>
      </c>
      <c r="D51" s="111">
        <v>6.6381089685432615</v>
      </c>
      <c r="E51" s="111">
        <v>6.550734565640802</v>
      </c>
      <c r="F51" s="111">
        <v>6.544708728068219</v>
      </c>
      <c r="G51" s="111">
        <v>6.2973079913586361</v>
      </c>
      <c r="H51" s="111">
        <v>6.2153521651157204</v>
      </c>
      <c r="I51" s="111">
        <v>6.0353234626328138</v>
      </c>
      <c r="J51" s="111">
        <v>5.9505804390223034</v>
      </c>
    </row>
    <row r="52" spans="2:10" ht="23" x14ac:dyDescent="0.25">
      <c r="B52" s="37" t="str">
        <f t="shared" si="3"/>
        <v>Wealth Management &amp; Insurance</v>
      </c>
      <c r="C52" s="111">
        <v>4.8915846734896586</v>
      </c>
      <c r="D52" s="111">
        <v>4.8128187157504909</v>
      </c>
      <c r="E52" s="111">
        <v>4.7279807103736768</v>
      </c>
      <c r="F52" s="111">
        <v>4.5451446235201054</v>
      </c>
      <c r="G52" s="111">
        <v>4.172443721610386</v>
      </c>
      <c r="H52" s="111">
        <v>4.0867927034700111</v>
      </c>
      <c r="I52" s="111">
        <v>3.9085818752337174</v>
      </c>
      <c r="J52" s="111">
        <v>3.8197760194698995</v>
      </c>
    </row>
    <row r="53" spans="2:10" ht="23" x14ac:dyDescent="0.25">
      <c r="B53" s="37" t="str">
        <f t="shared" si="3"/>
        <v>Payment Solutions</v>
      </c>
      <c r="C53" s="111" t="s">
        <v>34</v>
      </c>
      <c r="D53" s="111" t="s">
        <v>34</v>
      </c>
      <c r="E53" s="111" t="s">
        <v>34</v>
      </c>
      <c r="F53" s="111" t="s">
        <v>34</v>
      </c>
      <c r="G53" s="111" t="s">
        <v>34</v>
      </c>
      <c r="H53" s="111" t="s">
        <v>34</v>
      </c>
      <c r="I53" s="111" t="s">
        <v>34</v>
      </c>
      <c r="J53" s="111" t="s">
        <v>34</v>
      </c>
    </row>
    <row r="54" spans="2:10" ht="23" x14ac:dyDescent="0.7">
      <c r="B54" s="70"/>
      <c r="C54" s="225"/>
      <c r="D54" s="225"/>
      <c r="E54" s="225"/>
      <c r="F54" s="225"/>
      <c r="G54" s="225"/>
      <c r="H54" s="225"/>
      <c r="I54" s="225"/>
      <c r="J54" s="225"/>
    </row>
    <row r="55" spans="2:10" ht="23" x14ac:dyDescent="0.7">
      <c r="B55" s="70"/>
      <c r="C55" s="225"/>
      <c r="D55" s="225"/>
      <c r="E55" s="225"/>
      <c r="F55" s="225"/>
      <c r="G55" s="225"/>
      <c r="H55" s="225"/>
      <c r="I55" s="225"/>
      <c r="J55" s="225"/>
    </row>
    <row r="56" spans="2:10" ht="23" x14ac:dyDescent="0.7">
      <c r="B56" s="70" t="str">
        <f t="shared" ref="B56:B65" si="6">+B22</f>
        <v>Secondary segments</v>
      </c>
      <c r="C56" s="225"/>
      <c r="D56" s="225"/>
      <c r="E56" s="225"/>
      <c r="F56" s="225"/>
      <c r="G56" s="225"/>
      <c r="H56" s="225"/>
      <c r="I56" s="225"/>
      <c r="J56" s="225"/>
    </row>
    <row r="57" spans="2:10" ht="23" x14ac:dyDescent="0.7">
      <c r="B57" s="27" t="str">
        <f t="shared" si="6"/>
        <v>Spain</v>
      </c>
      <c r="C57" s="112">
        <v>4.5635219907625739</v>
      </c>
      <c r="D57" s="112">
        <v>4.4758020798715661</v>
      </c>
      <c r="E57" s="112">
        <v>4.4413423826322793</v>
      </c>
      <c r="F57" s="112">
        <v>4.2495448837450143</v>
      </c>
      <c r="G57" s="112">
        <v>4.0652752934859766</v>
      </c>
      <c r="H57" s="112">
        <v>3.9097989528128605</v>
      </c>
      <c r="I57" s="112">
        <v>3.6456101944002448</v>
      </c>
      <c r="J57" s="112">
        <v>3.6565832738125295</v>
      </c>
    </row>
    <row r="58" spans="2:10" ht="23" x14ac:dyDescent="0.7">
      <c r="B58" s="27" t="str">
        <f t="shared" si="6"/>
        <v>United Kingdom</v>
      </c>
      <c r="C58" s="112">
        <v>3.8280638585289073</v>
      </c>
      <c r="D58" s="112">
        <v>3.9725114045856524</v>
      </c>
      <c r="E58" s="112">
        <v>4.1097814981422802</v>
      </c>
      <c r="F58" s="112">
        <v>4.1782104232559227</v>
      </c>
      <c r="G58" s="112">
        <v>4.1882219642052458</v>
      </c>
      <c r="H58" s="112">
        <v>4.163590941782715</v>
      </c>
      <c r="I58" s="112">
        <v>4.1635692475755164</v>
      </c>
      <c r="J58" s="112">
        <v>4.1605096679282232</v>
      </c>
    </row>
    <row r="59" spans="2:10" ht="23" x14ac:dyDescent="0.7">
      <c r="B59" s="27" t="str">
        <f t="shared" si="6"/>
        <v>Portugal</v>
      </c>
      <c r="C59" s="112">
        <v>5.0466309514664927</v>
      </c>
      <c r="D59" s="112">
        <v>4.8976655205829571</v>
      </c>
      <c r="E59" s="112">
        <v>4.7162846937807412</v>
      </c>
      <c r="F59" s="112">
        <v>4.3408176655501292</v>
      </c>
      <c r="G59" s="112">
        <v>4.2934875815039755</v>
      </c>
      <c r="H59" s="112">
        <v>3.9591161483399482</v>
      </c>
      <c r="I59" s="112">
        <v>3.6866074212395432</v>
      </c>
      <c r="J59" s="112">
        <v>3.6068747561648782</v>
      </c>
    </row>
    <row r="60" spans="2:10" ht="23" x14ac:dyDescent="0.7">
      <c r="B60" s="27" t="str">
        <f t="shared" si="6"/>
        <v>Openbank Europe</v>
      </c>
      <c r="C60" s="112">
        <v>5.6486353837508751</v>
      </c>
      <c r="D60" s="112">
        <v>5.7643730840356548</v>
      </c>
      <c r="E60" s="112">
        <v>5.7258652745350291</v>
      </c>
      <c r="F60" s="112">
        <v>5.8038954074299456</v>
      </c>
      <c r="G60" s="112">
        <v>5.8243834272379429</v>
      </c>
      <c r="H60" s="112">
        <v>5.7540711922384569</v>
      </c>
      <c r="I60" s="112">
        <v>5.746643550565973</v>
      </c>
      <c r="J60" s="112">
        <v>5.6877725924799138</v>
      </c>
    </row>
    <row r="61" spans="2:10" ht="23" x14ac:dyDescent="0.7">
      <c r="B61" s="27" t="str">
        <f t="shared" si="6"/>
        <v>US</v>
      </c>
      <c r="C61" s="112">
        <v>9.0603707691425956</v>
      </c>
      <c r="D61" s="112">
        <v>9.1695546208951075</v>
      </c>
      <c r="E61" s="112">
        <v>9.0110130778429465</v>
      </c>
      <c r="F61" s="112">
        <v>9.0110721202047017</v>
      </c>
      <c r="G61" s="112">
        <v>9.2695880976983709</v>
      </c>
      <c r="H61" s="112">
        <v>9.0416829287751419</v>
      </c>
      <c r="I61" s="112">
        <v>9.143035225421098</v>
      </c>
      <c r="J61" s="112">
        <v>8.9906356043949032</v>
      </c>
    </row>
    <row r="62" spans="2:10" ht="23" x14ac:dyDescent="0.7">
      <c r="B62" s="27" t="str">
        <f t="shared" si="6"/>
        <v>Mexico</v>
      </c>
      <c r="C62" s="112">
        <v>14.495352217466786</v>
      </c>
      <c r="D62" s="112">
        <v>14.425734298566731</v>
      </c>
      <c r="E62" s="112">
        <v>14.474735713441362</v>
      </c>
      <c r="F62" s="112">
        <v>14.247864765232338</v>
      </c>
      <c r="G62" s="112">
        <v>13.471072118922425</v>
      </c>
      <c r="H62" s="112">
        <v>13.862042053963966</v>
      </c>
      <c r="I62" s="112">
        <v>12.941026232433044</v>
      </c>
      <c r="J62" s="112">
        <v>12.745942237641589</v>
      </c>
    </row>
    <row r="63" spans="2:10" ht="23" x14ac:dyDescent="0.7">
      <c r="B63" s="27" t="str">
        <f t="shared" si="6"/>
        <v>Brazil</v>
      </c>
      <c r="C63" s="112">
        <v>14.795550923412026</v>
      </c>
      <c r="D63" s="112">
        <v>14.856924013091085</v>
      </c>
      <c r="E63" s="112">
        <v>14.899416658523176</v>
      </c>
      <c r="F63" s="112">
        <v>14.918607859594118</v>
      </c>
      <c r="G63" s="112">
        <v>15.041088068800368</v>
      </c>
      <c r="H63" s="112">
        <v>15.877947663519244</v>
      </c>
      <c r="I63" s="112">
        <v>15.887485294558273</v>
      </c>
      <c r="J63" s="112">
        <v>15.829968523475452</v>
      </c>
    </row>
    <row r="64" spans="2:10" ht="23" x14ac:dyDescent="0.7">
      <c r="B64" s="27" t="str">
        <f t="shared" si="6"/>
        <v>Chile</v>
      </c>
      <c r="C64" s="112">
        <v>8.6502980787304029</v>
      </c>
      <c r="D64" s="112">
        <v>9.6379826293707289</v>
      </c>
      <c r="E64" s="112">
        <v>8.8120100435328315</v>
      </c>
      <c r="F64" s="112">
        <v>9.5688090681326479</v>
      </c>
      <c r="G64" s="112">
        <v>9.3623791962350609</v>
      </c>
      <c r="H64" s="112">
        <v>8.6958328418952604</v>
      </c>
      <c r="I64" s="112">
        <v>7.7251237846157661</v>
      </c>
      <c r="J64" s="112">
        <v>7.6859379086041724</v>
      </c>
    </row>
    <row r="65" spans="2:10" ht="23" x14ac:dyDescent="0.7">
      <c r="B65" s="263" t="str">
        <f t="shared" si="6"/>
        <v>Argentina</v>
      </c>
      <c r="C65" s="264">
        <v>54.847896085625614</v>
      </c>
      <c r="D65" s="264">
        <v>38.075624450699955</v>
      </c>
      <c r="E65" s="264">
        <v>28.351192478695435</v>
      </c>
      <c r="F65" s="264">
        <v>28.327532520514893</v>
      </c>
      <c r="G65" s="264">
        <v>28.228110566191784</v>
      </c>
      <c r="H65" s="264">
        <v>28.896493808320184</v>
      </c>
      <c r="I65" s="264">
        <v>29.366275728040975</v>
      </c>
      <c r="J65" s="264">
        <v>29.509913194642412</v>
      </c>
    </row>
    <row r="71" spans="2:10" ht="69" customHeight="1" x14ac:dyDescent="0.25"/>
    <row r="72" spans="2:10" ht="29" x14ac:dyDescent="0.85">
      <c r="B72" s="68" t="s">
        <v>401</v>
      </c>
      <c r="C72" s="2"/>
      <c r="D72" s="2"/>
      <c r="E72" s="2"/>
      <c r="F72" s="2"/>
      <c r="G72" s="2"/>
      <c r="H72" s="2"/>
      <c r="I72" s="2"/>
      <c r="J72" s="2"/>
    </row>
    <row r="73" spans="2:10" ht="23" x14ac:dyDescent="0.7">
      <c r="B73" s="69" t="s">
        <v>0</v>
      </c>
      <c r="C73" s="2"/>
      <c r="D73" s="2"/>
      <c r="E73" s="2"/>
      <c r="F73" s="2"/>
      <c r="G73" s="2"/>
      <c r="H73" s="2"/>
      <c r="I73" s="2"/>
      <c r="J73" s="2"/>
    </row>
    <row r="74" spans="2:10" ht="23.5" thickBot="1" x14ac:dyDescent="0.75">
      <c r="B74" s="27"/>
      <c r="C74" s="143" t="str">
        <f t="shared" ref="C74:J74" si="7">+C5</f>
        <v>Q1'24</v>
      </c>
      <c r="D74" s="143" t="str">
        <f t="shared" si="7"/>
        <v>Q2'24</v>
      </c>
      <c r="E74" s="143" t="str">
        <f t="shared" si="7"/>
        <v>Q3'24</v>
      </c>
      <c r="F74" s="143" t="str">
        <f t="shared" si="7"/>
        <v>Q4'24</v>
      </c>
      <c r="G74" s="143" t="str">
        <f t="shared" si="7"/>
        <v>Q1'25</v>
      </c>
      <c r="H74" s="143" t="str">
        <f t="shared" si="7"/>
        <v>Q2'25</v>
      </c>
      <c r="I74" s="143" t="str">
        <f t="shared" si="7"/>
        <v>Q3'25</v>
      </c>
      <c r="J74" s="143" t="str">
        <f t="shared" si="7"/>
        <v>Q4'25</v>
      </c>
    </row>
    <row r="75" spans="2:10" ht="23" x14ac:dyDescent="0.7">
      <c r="B75" s="70"/>
      <c r="C75" s="27"/>
      <c r="D75" s="27"/>
      <c r="E75" s="27"/>
      <c r="F75" s="27"/>
      <c r="G75" s="27"/>
      <c r="H75" s="27"/>
      <c r="I75" s="27"/>
      <c r="J75" s="27"/>
    </row>
    <row r="76" spans="2:10" ht="23" x14ac:dyDescent="0.7">
      <c r="B76" s="70" t="str">
        <f t="shared" ref="B76:B86" si="8">+B7</f>
        <v>Primary segments</v>
      </c>
      <c r="C76" s="27"/>
      <c r="D76" s="27"/>
      <c r="E76" s="27"/>
      <c r="F76" s="27"/>
      <c r="G76" s="27"/>
      <c r="H76" s="27"/>
      <c r="I76" s="27"/>
      <c r="J76" s="27"/>
    </row>
    <row r="77" spans="2:10" ht="23" x14ac:dyDescent="0.25">
      <c r="B77" s="37" t="str">
        <f t="shared" si="8"/>
        <v>Retail &amp; Commercial Banking</v>
      </c>
      <c r="C77" s="111">
        <v>2.4514307070490511</v>
      </c>
      <c r="D77" s="111">
        <v>2.2619285883045879</v>
      </c>
      <c r="E77" s="111">
        <v>2.2195906330757116</v>
      </c>
      <c r="F77" s="111">
        <v>2.1957595053467323</v>
      </c>
      <c r="G77" s="111">
        <v>2.1084472022233296</v>
      </c>
      <c r="H77" s="111">
        <v>2.099962518236683</v>
      </c>
      <c r="I77" s="111">
        <v>2.1546515028164719</v>
      </c>
      <c r="J77" s="111">
        <v>2.1236265492785975</v>
      </c>
    </row>
    <row r="78" spans="2:10" ht="23" x14ac:dyDescent="0.25">
      <c r="B78" s="267" t="str">
        <f t="shared" si="8"/>
        <v>Spain</v>
      </c>
      <c r="C78" s="268">
        <v>0.65466998739011728</v>
      </c>
      <c r="D78" s="268">
        <v>0.69110588658886096</v>
      </c>
      <c r="E78" s="268">
        <v>0.73283049497531549</v>
      </c>
      <c r="F78" s="268">
        <v>0.75359747011156619</v>
      </c>
      <c r="G78" s="268">
        <v>0.57462439026075607</v>
      </c>
      <c r="H78" s="268">
        <v>0.44807436550956764</v>
      </c>
      <c r="I78" s="268">
        <v>0.41543977346989897</v>
      </c>
      <c r="J78" s="268">
        <v>0.42505288386763385</v>
      </c>
    </row>
    <row r="79" spans="2:10" ht="23" x14ac:dyDescent="0.25">
      <c r="B79" s="267" t="str">
        <f t="shared" si="8"/>
        <v>United Kingdom</v>
      </c>
      <c r="C79" s="268">
        <v>2.1556910692238431</v>
      </c>
      <c r="D79" s="268">
        <v>2.1537016341846686</v>
      </c>
      <c r="E79" s="268">
        <v>2.0677764481492691</v>
      </c>
      <c r="F79" s="268">
        <v>2.0004935639985528</v>
      </c>
      <c r="G79" s="268">
        <v>1.9274816532835519</v>
      </c>
      <c r="H79" s="268">
        <v>1.9236682006866883</v>
      </c>
      <c r="I79" s="268">
        <v>1.929540016344514</v>
      </c>
      <c r="J79" s="268">
        <v>1.9248092517179911</v>
      </c>
    </row>
    <row r="80" spans="2:10" ht="23" x14ac:dyDescent="0.25">
      <c r="B80" s="267" t="str">
        <f t="shared" si="8"/>
        <v>Mexico</v>
      </c>
      <c r="C80" s="268">
        <v>5.2136328214867831</v>
      </c>
      <c r="D80" s="268">
        <v>5.1716497662678238</v>
      </c>
      <c r="E80" s="268">
        <v>4.8770539459076714</v>
      </c>
      <c r="F80" s="268">
        <v>4.4424791093171869</v>
      </c>
      <c r="G80" s="268">
        <v>4.0696602355281053</v>
      </c>
      <c r="H80" s="268">
        <v>3.7291262151779185</v>
      </c>
      <c r="I80" s="268">
        <v>3.4940760417381203</v>
      </c>
      <c r="J80" s="268">
        <v>3.0918287295058136</v>
      </c>
    </row>
    <row r="81" spans="2:10" ht="23" x14ac:dyDescent="0.25">
      <c r="B81" s="267" t="str">
        <f t="shared" si="8"/>
        <v>Brazil</v>
      </c>
      <c r="C81" s="268">
        <v>7.2206895435718748</v>
      </c>
      <c r="D81" s="268">
        <v>7.124167080249455</v>
      </c>
      <c r="E81" s="268">
        <v>7.2581010869756382</v>
      </c>
      <c r="F81" s="268">
        <v>7.3295702836089367</v>
      </c>
      <c r="G81" s="268">
        <v>8.2444525308759147</v>
      </c>
      <c r="H81" s="268">
        <v>8.9963913032892702</v>
      </c>
      <c r="I81" s="268">
        <v>9.7530698692714459</v>
      </c>
      <c r="J81" s="268">
        <v>9.6184908589218541</v>
      </c>
    </row>
    <row r="82" spans="2:10" ht="23" x14ac:dyDescent="0.25">
      <c r="B82" s="37" t="str">
        <f t="shared" si="8"/>
        <v>Openbank</v>
      </c>
      <c r="C82" s="111">
        <v>2.1511780121188</v>
      </c>
      <c r="D82" s="111">
        <v>2.2480946661969501</v>
      </c>
      <c r="E82" s="111">
        <v>2.2661811176337268</v>
      </c>
      <c r="F82" s="111">
        <v>2.2298948918092245</v>
      </c>
      <c r="G82" s="111">
        <v>2.1433719641528528</v>
      </c>
      <c r="H82" s="111">
        <v>2.0143436159493402</v>
      </c>
      <c r="I82" s="111">
        <v>1.8747274553267042</v>
      </c>
      <c r="J82" s="111">
        <v>1.8512373995517653</v>
      </c>
    </row>
    <row r="83" spans="2:10" ht="23" x14ac:dyDescent="0.25">
      <c r="B83" s="267" t="str">
        <f t="shared" si="8"/>
        <v>Openbank Europe</v>
      </c>
      <c r="C83" s="268">
        <f t="shared" ref="C83:H83" si="9">C94</f>
        <v>2.2453741231099977</v>
      </c>
      <c r="D83" s="268">
        <f t="shared" si="9"/>
        <v>2.3197657372292739</v>
      </c>
      <c r="E83" s="268">
        <f t="shared" si="9"/>
        <v>2.3390910414287411</v>
      </c>
      <c r="F83" s="268">
        <f t="shared" si="9"/>
        <v>2.2778737988514193</v>
      </c>
      <c r="G83" s="268">
        <f t="shared" si="9"/>
        <v>2.1423057405891015</v>
      </c>
      <c r="H83" s="268">
        <f t="shared" si="9"/>
        <v>1.9191713677569562</v>
      </c>
      <c r="I83" s="268">
        <f t="shared" ref="I83:J83" si="10">I94</f>
        <v>1.6861389853239237</v>
      </c>
      <c r="J83" s="268">
        <f t="shared" si="10"/>
        <v>1.6058156188586632</v>
      </c>
    </row>
    <row r="84" spans="2:10" ht="23" x14ac:dyDescent="0.25">
      <c r="B84" s="267" t="str">
        <f t="shared" si="8"/>
        <v>Openbank US</v>
      </c>
      <c r="C84" s="268">
        <v>1.9995101438697138</v>
      </c>
      <c r="D84" s="268">
        <v>2.1290774960080352</v>
      </c>
      <c r="E84" s="268">
        <v>2.1344886319752852</v>
      </c>
      <c r="F84" s="268">
        <v>2.1451087109547702</v>
      </c>
      <c r="G84" s="268">
        <v>2.1435747294850445</v>
      </c>
      <c r="H84" s="268">
        <v>2.1538183698854088</v>
      </c>
      <c r="I84" s="268">
        <v>2.103698588739463</v>
      </c>
      <c r="J84" s="268">
        <v>2.1217285302349409</v>
      </c>
    </row>
    <row r="85" spans="2:10" ht="23" x14ac:dyDescent="0.25">
      <c r="B85" s="37" t="str">
        <f t="shared" si="8"/>
        <v>Corporate &amp; Investment Banking</v>
      </c>
      <c r="C85" s="111">
        <v>4.9358679460568267</v>
      </c>
      <c r="D85" s="111">
        <v>5.086651538426894</v>
      </c>
      <c r="E85" s="111">
        <v>5.156539808425002</v>
      </c>
      <c r="F85" s="111">
        <v>4.457439269065854</v>
      </c>
      <c r="G85" s="111">
        <v>3.9371818049504395</v>
      </c>
      <c r="H85" s="111">
        <v>3.8110303225309026</v>
      </c>
      <c r="I85" s="111">
        <v>3.4595450802604266</v>
      </c>
      <c r="J85" s="111">
        <v>2.9302237361561376</v>
      </c>
    </row>
    <row r="86" spans="2:10" ht="23" x14ac:dyDescent="0.25">
      <c r="B86" s="37" t="str">
        <f t="shared" si="8"/>
        <v>Wealth Management &amp; Insurance</v>
      </c>
      <c r="C86" s="111">
        <v>2.6051772602441168</v>
      </c>
      <c r="D86" s="111">
        <v>2.5067788582182464</v>
      </c>
      <c r="E86" s="111">
        <v>2.4993537325592921</v>
      </c>
      <c r="F86" s="111">
        <v>2.420896775433854</v>
      </c>
      <c r="G86" s="111">
        <v>2.0961975247267062</v>
      </c>
      <c r="H86" s="111">
        <v>2.018476444349639</v>
      </c>
      <c r="I86" s="111">
        <v>2.0398310882330071</v>
      </c>
      <c r="J86" s="111">
        <v>2.0483946284079337</v>
      </c>
    </row>
    <row r="87" spans="2:10" ht="23" x14ac:dyDescent="0.25">
      <c r="B87" s="37" t="s">
        <v>36</v>
      </c>
      <c r="C87" s="111" t="s">
        <v>34</v>
      </c>
      <c r="D87" s="111" t="s">
        <v>34</v>
      </c>
      <c r="E87" s="111" t="s">
        <v>34</v>
      </c>
      <c r="F87" s="111" t="s">
        <v>34</v>
      </c>
      <c r="G87" s="111" t="s">
        <v>34</v>
      </c>
      <c r="H87" s="111" t="s">
        <v>34</v>
      </c>
      <c r="I87" s="111" t="s">
        <v>34</v>
      </c>
      <c r="J87" s="111" t="s">
        <v>34</v>
      </c>
    </row>
    <row r="88" spans="2:10" ht="23" x14ac:dyDescent="0.7">
      <c r="B88" s="70"/>
      <c r="C88" s="225"/>
      <c r="D88" s="225"/>
      <c r="E88" s="225"/>
      <c r="F88" s="225"/>
      <c r="G88" s="225"/>
      <c r="H88" s="225"/>
      <c r="I88" s="225"/>
      <c r="J88" s="225"/>
    </row>
    <row r="89" spans="2:10" ht="23" x14ac:dyDescent="0.7">
      <c r="B89" s="70"/>
      <c r="C89" s="225"/>
      <c r="D89" s="225"/>
      <c r="E89" s="225"/>
      <c r="F89" s="225"/>
      <c r="G89" s="225"/>
      <c r="H89" s="225"/>
      <c r="I89" s="225"/>
      <c r="J89" s="225"/>
    </row>
    <row r="90" spans="2:10" ht="23" x14ac:dyDescent="0.7">
      <c r="B90" s="70" t="str">
        <f>+B22</f>
        <v>Secondary segments</v>
      </c>
      <c r="C90" s="225"/>
      <c r="D90" s="225"/>
      <c r="E90" s="225"/>
      <c r="F90" s="225"/>
      <c r="G90" s="225"/>
      <c r="H90" s="225"/>
      <c r="I90" s="225"/>
      <c r="J90" s="225"/>
    </row>
    <row r="91" spans="2:10" ht="23" x14ac:dyDescent="0.7">
      <c r="B91" s="27" t="str">
        <f>+B23</f>
        <v>Spain</v>
      </c>
      <c r="C91" s="112">
        <v>0.99178639675694347</v>
      </c>
      <c r="D91" s="112">
        <v>0.96311132295382773</v>
      </c>
      <c r="E91" s="112">
        <v>0.89668877124395463</v>
      </c>
      <c r="F91" s="112">
        <v>0.95716558205606228</v>
      </c>
      <c r="G91" s="112">
        <v>0.75315892258476214</v>
      </c>
      <c r="H91" s="112">
        <v>0.59405796223044294</v>
      </c>
      <c r="I91" s="112">
        <v>0.56470641973532365</v>
      </c>
      <c r="J91" s="112">
        <v>0.58119756519551391</v>
      </c>
    </row>
    <row r="92" spans="2:10" ht="23" x14ac:dyDescent="0.7">
      <c r="B92" s="27" t="str">
        <f>+B24</f>
        <v>United Kingdom</v>
      </c>
      <c r="C92" s="112">
        <v>2.2344126578252537</v>
      </c>
      <c r="D92" s="112">
        <v>2.2409200971115704</v>
      </c>
      <c r="E92" s="112">
        <v>2.1498739735248136</v>
      </c>
      <c r="F92" s="112">
        <v>2.0700996903366575</v>
      </c>
      <c r="G92" s="112">
        <v>1.9932134008378934</v>
      </c>
      <c r="H92" s="112">
        <v>1.9806604598407731</v>
      </c>
      <c r="I92" s="112">
        <v>1.9815935190866409</v>
      </c>
      <c r="J92" s="112">
        <v>1.9692767507181845</v>
      </c>
    </row>
    <row r="93" spans="2:10" ht="23" x14ac:dyDescent="0.7">
      <c r="B93" s="27" t="str">
        <f>+B25</f>
        <v>Portugal</v>
      </c>
      <c r="C93" s="112">
        <v>0.8594433021520671</v>
      </c>
      <c r="D93" s="112">
        <v>0.97745617538905294</v>
      </c>
      <c r="E93" s="112">
        <v>1.1595886685091679</v>
      </c>
      <c r="F93" s="112">
        <v>0.98259213426664083</v>
      </c>
      <c r="G93" s="112">
        <v>0.84901070015790814</v>
      </c>
      <c r="H93" s="112">
        <v>0.70631990642020104</v>
      </c>
      <c r="I93" s="112">
        <v>0.57806361457882594</v>
      </c>
      <c r="J93" s="112">
        <v>0.5445608040899288</v>
      </c>
    </row>
    <row r="94" spans="2:10" ht="23" x14ac:dyDescent="0.7">
      <c r="B94" s="27" t="str">
        <f t="shared" ref="B94:B96" si="11">+B26</f>
        <v>Openbank Europe</v>
      </c>
      <c r="C94" s="112">
        <v>2.2453741231099977</v>
      </c>
      <c r="D94" s="112">
        <v>2.3197657372292739</v>
      </c>
      <c r="E94" s="112">
        <v>2.3390910414287411</v>
      </c>
      <c r="F94" s="112">
        <v>2.2778737988514193</v>
      </c>
      <c r="G94" s="112">
        <v>2.1423057405891015</v>
      </c>
      <c r="H94" s="112">
        <v>1.9191713677569562</v>
      </c>
      <c r="I94" s="112">
        <v>1.6861389853239237</v>
      </c>
      <c r="J94" s="112">
        <v>1.6058156188586632</v>
      </c>
    </row>
    <row r="95" spans="2:10" ht="23" x14ac:dyDescent="0.7">
      <c r="B95" s="27" t="str">
        <f t="shared" si="11"/>
        <v>US</v>
      </c>
      <c r="C95" s="112">
        <v>2.9045808812670129</v>
      </c>
      <c r="D95" s="112">
        <v>3.0299072493759467</v>
      </c>
      <c r="E95" s="112">
        <v>3.0658449968698736</v>
      </c>
      <c r="F95" s="112">
        <v>2.9293379641889294</v>
      </c>
      <c r="G95" s="112">
        <v>2.7192344891570253</v>
      </c>
      <c r="H95" s="112">
        <v>2.8005055206275995</v>
      </c>
      <c r="I95" s="112">
        <v>2.6982081605932384</v>
      </c>
      <c r="J95" s="112">
        <v>2.540553331561167</v>
      </c>
    </row>
    <row r="96" spans="2:10" ht="23" x14ac:dyDescent="0.7">
      <c r="B96" s="27" t="str">
        <f t="shared" si="11"/>
        <v>Mexico</v>
      </c>
      <c r="C96" s="112">
        <v>5.5509849209694435</v>
      </c>
      <c r="D96" s="112">
        <v>5.5143041143390032</v>
      </c>
      <c r="E96" s="112">
        <v>5.2307918769597981</v>
      </c>
      <c r="F96" s="112">
        <v>4.7977163203033752</v>
      </c>
      <c r="G96" s="112">
        <v>4.3600947959413023</v>
      </c>
      <c r="H96" s="112">
        <v>4.0751880485275169</v>
      </c>
      <c r="I96" s="112">
        <v>3.8246040527101259</v>
      </c>
      <c r="J96" s="112">
        <v>3.4418279205163875</v>
      </c>
    </row>
    <row r="97" spans="2:10" ht="23" x14ac:dyDescent="0.7">
      <c r="B97" s="27" t="str">
        <f t="shared" ref="B97:B99" si="12">+B29</f>
        <v>Brazil</v>
      </c>
      <c r="C97" s="112">
        <v>7.036746491870459</v>
      </c>
      <c r="D97" s="112">
        <v>6.9608675893269103</v>
      </c>
      <c r="E97" s="112">
        <v>7.106837892282039</v>
      </c>
      <c r="F97" s="112">
        <v>7.1439260100620068</v>
      </c>
      <c r="G97" s="112">
        <v>7.9354024379693371</v>
      </c>
      <c r="H97" s="112">
        <v>8.6829381808149275</v>
      </c>
      <c r="I97" s="112">
        <v>9.4234099168760554</v>
      </c>
      <c r="J97" s="112">
        <v>9.2900345882403208</v>
      </c>
    </row>
    <row r="98" spans="2:10" ht="23" x14ac:dyDescent="0.7">
      <c r="B98" s="27" t="str">
        <f t="shared" si="12"/>
        <v>Chile</v>
      </c>
      <c r="C98" s="112">
        <v>4.6103696702560253</v>
      </c>
      <c r="D98" s="112">
        <v>4.2380537716610043</v>
      </c>
      <c r="E98" s="112">
        <v>3.8023445831014571</v>
      </c>
      <c r="F98" s="112">
        <v>3.4101132599772952</v>
      </c>
      <c r="G98" s="112">
        <v>3.0974109329624762</v>
      </c>
      <c r="H98" s="112">
        <v>2.6354905697880961</v>
      </c>
      <c r="I98" s="112">
        <v>2.2230323522509008</v>
      </c>
      <c r="J98" s="112">
        <v>1.7788666884323667</v>
      </c>
    </row>
    <row r="99" spans="2:10" ht="23" x14ac:dyDescent="0.7">
      <c r="B99" s="263" t="str">
        <f t="shared" si="12"/>
        <v>Argentina</v>
      </c>
      <c r="C99" s="264">
        <v>21.490572459241434</v>
      </c>
      <c r="D99" s="264">
        <v>10.83902213934434</v>
      </c>
      <c r="E99" s="264">
        <v>6.1679394741749727</v>
      </c>
      <c r="F99" s="264">
        <v>4.535245427274849</v>
      </c>
      <c r="G99" s="264">
        <v>4.1102767100343511</v>
      </c>
      <c r="H99" s="264">
        <v>5.2430869222446619</v>
      </c>
      <c r="I99" s="264">
        <v>6.3655909683902987</v>
      </c>
      <c r="J99" s="264">
        <v>5.7473432298760683</v>
      </c>
    </row>
    <row r="101" spans="2:10" ht="19" x14ac:dyDescent="0.55000000000000004">
      <c r="B101" s="246" t="s">
        <v>84</v>
      </c>
    </row>
  </sheetData>
  <printOptions horizontalCentered="1"/>
  <pageMargins left="0.39370078740157483" right="0.39370078740157483" top="0.39370078740157483" bottom="0.39370078740157483" header="0" footer="0"/>
  <pageSetup paperSize="9" scale="3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A68E-682D-4EC4-B2D5-51584B9A41F8}">
  <sheetPr>
    <pageSetUpPr fitToPage="1"/>
  </sheetPr>
  <dimension ref="B1:H2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8" ht="25" customHeight="1" x14ac:dyDescent="0.25"/>
    <row r="2" spans="2:8" ht="75" customHeight="1" x14ac:dyDescent="0.25"/>
    <row r="3" spans="2:8" ht="29" x14ac:dyDescent="0.25">
      <c r="B3" s="4" t="s">
        <v>182</v>
      </c>
      <c r="C3" s="5"/>
      <c r="D3" s="5"/>
      <c r="E3" s="5"/>
      <c r="F3" s="5"/>
    </row>
    <row r="4" spans="2:8" ht="22" customHeight="1" x14ac:dyDescent="0.25">
      <c r="B4" s="33" t="s">
        <v>136</v>
      </c>
      <c r="C4" s="5"/>
      <c r="D4" s="5"/>
      <c r="E4" s="5"/>
      <c r="F4" s="5"/>
    </row>
    <row r="5" spans="2:8" ht="22" customHeight="1" thickBot="1" x14ac:dyDescent="0.3">
      <c r="B5" s="56"/>
      <c r="C5" s="6"/>
      <c r="D5" s="6"/>
      <c r="E5" s="7" t="s">
        <v>15</v>
      </c>
      <c r="F5" s="7"/>
    </row>
    <row r="6" spans="2:8" ht="22" customHeight="1" thickBot="1" x14ac:dyDescent="0.3">
      <c r="B6" s="5"/>
      <c r="C6" s="9">
        <v>2025</v>
      </c>
      <c r="D6" s="9">
        <v>2024</v>
      </c>
      <c r="E6" s="9" t="s">
        <v>16</v>
      </c>
      <c r="F6" s="9" t="s">
        <v>0</v>
      </c>
    </row>
    <row r="7" spans="2:8" ht="22" customHeight="1" x14ac:dyDescent="0.25">
      <c r="B7" s="5"/>
      <c r="C7" s="5"/>
      <c r="D7" s="5"/>
      <c r="E7" s="5"/>
      <c r="F7" s="5"/>
    </row>
    <row r="8" spans="2:8" ht="22" customHeight="1" x14ac:dyDescent="0.25">
      <c r="B8" s="8" t="s">
        <v>183</v>
      </c>
      <c r="C8" s="12">
        <v>7139</v>
      </c>
      <c r="D8" s="12">
        <v>6840</v>
      </c>
      <c r="E8" s="12">
        <v>299</v>
      </c>
      <c r="F8" s="13">
        <v>4.371345029239766</v>
      </c>
      <c r="H8" s="60"/>
    </row>
    <row r="9" spans="2:8" ht="22" customHeight="1" x14ac:dyDescent="0.25">
      <c r="B9" s="8" t="s">
        <v>184</v>
      </c>
      <c r="C9" s="12">
        <v>4377</v>
      </c>
      <c r="D9" s="12">
        <v>4244</v>
      </c>
      <c r="E9" s="12">
        <v>133</v>
      </c>
      <c r="F9" s="13">
        <v>3.1338360037700284</v>
      </c>
      <c r="H9" s="60"/>
    </row>
    <row r="10" spans="2:8" ht="22" customHeight="1" thickBot="1" x14ac:dyDescent="0.3">
      <c r="B10" s="8" t="s">
        <v>185</v>
      </c>
      <c r="C10" s="12">
        <v>1412</v>
      </c>
      <c r="D10" s="12">
        <v>1251</v>
      </c>
      <c r="E10" s="12">
        <v>161</v>
      </c>
      <c r="F10" s="13">
        <v>12.869704236610712</v>
      </c>
      <c r="H10" s="60"/>
    </row>
    <row r="11" spans="2:8" ht="22" customHeight="1" thickBot="1" x14ac:dyDescent="0.3">
      <c r="B11" s="40" t="s">
        <v>137</v>
      </c>
      <c r="C11" s="41">
        <v>12928</v>
      </c>
      <c r="D11" s="41">
        <v>12335</v>
      </c>
      <c r="E11" s="41">
        <v>593</v>
      </c>
      <c r="F11" s="42">
        <v>4.8074584515606</v>
      </c>
      <c r="H11" s="60"/>
    </row>
    <row r="12" spans="2:8" ht="22" customHeight="1" x14ac:dyDescent="0.45">
      <c r="B12" s="53"/>
      <c r="C12" s="35"/>
      <c r="D12" s="35"/>
      <c r="E12" s="35"/>
      <c r="F12" s="45"/>
      <c r="H12" s="60"/>
    </row>
    <row r="13" spans="2:8" x14ac:dyDescent="0.25">
      <c r="C13" s="61"/>
      <c r="D13" s="61"/>
      <c r="E13" s="62"/>
      <c r="G13" s="61"/>
    </row>
    <row r="14" spans="2:8" x14ac:dyDescent="0.25">
      <c r="C14" s="61"/>
      <c r="D14" s="61"/>
      <c r="E14" s="62"/>
      <c r="G14" s="61"/>
    </row>
    <row r="15" spans="2:8" x14ac:dyDescent="0.25">
      <c r="C15" s="61"/>
      <c r="D15" s="61"/>
      <c r="E15" s="62"/>
      <c r="G15" s="61"/>
    </row>
    <row r="16" spans="2:8" x14ac:dyDescent="0.25">
      <c r="C16" s="61"/>
      <c r="D16" s="61"/>
      <c r="E16" s="62"/>
      <c r="G16" s="61"/>
    </row>
    <row r="17" spans="3:7" x14ac:dyDescent="0.25">
      <c r="C17" s="61"/>
      <c r="D17" s="61"/>
      <c r="E17" s="62"/>
      <c r="G17" s="61"/>
    </row>
    <row r="18" spans="3:7" x14ac:dyDescent="0.25">
      <c r="C18" s="61"/>
      <c r="D18" s="61"/>
      <c r="E18" s="62"/>
      <c r="G18" s="61"/>
    </row>
    <row r="19" spans="3:7" x14ac:dyDescent="0.25">
      <c r="C19" s="61"/>
      <c r="D19" s="61"/>
      <c r="E19" s="62"/>
      <c r="G19" s="61"/>
    </row>
    <row r="20" spans="3:7" x14ac:dyDescent="0.25">
      <c r="C20" s="61"/>
      <c r="D20" s="61"/>
      <c r="E20" s="62"/>
      <c r="G20" s="61"/>
    </row>
    <row r="21" spans="3:7" x14ac:dyDescent="0.25">
      <c r="C21" s="61"/>
      <c r="D21" s="61"/>
      <c r="E21" s="62"/>
      <c r="G21" s="61"/>
    </row>
    <row r="22" spans="3:7" x14ac:dyDescent="0.25">
      <c r="C22" s="60"/>
      <c r="D22" s="60"/>
      <c r="E22" s="60"/>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DC3-1EE5-4851-B28A-185A8DC06362}">
  <sheetPr>
    <pageSetUpPr fitToPage="1"/>
  </sheetPr>
  <dimension ref="B1:I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9" ht="25" customHeight="1" x14ac:dyDescent="0.25"/>
    <row r="2" spans="2:9" ht="75" customHeight="1" x14ac:dyDescent="0.25"/>
    <row r="3" spans="2:9" ht="29" x14ac:dyDescent="0.25">
      <c r="B3" s="4" t="s">
        <v>78</v>
      </c>
      <c r="C3" s="12"/>
      <c r="D3" s="12"/>
      <c r="E3" s="12"/>
      <c r="F3" s="13"/>
    </row>
    <row r="4" spans="2:9" ht="22" customHeight="1" x14ac:dyDescent="0.25">
      <c r="B4" s="33" t="s">
        <v>136</v>
      </c>
      <c r="C4" s="5"/>
      <c r="D4" s="5"/>
      <c r="E4" s="5"/>
      <c r="F4" s="5"/>
    </row>
    <row r="5" spans="2:9" ht="22" customHeight="1" thickBot="1" x14ac:dyDescent="0.3">
      <c r="B5" s="56"/>
      <c r="C5" s="6"/>
      <c r="D5" s="6"/>
      <c r="E5" s="7" t="s">
        <v>15</v>
      </c>
      <c r="F5" s="7"/>
    </row>
    <row r="6" spans="2:9" ht="22" customHeight="1" thickBot="1" x14ac:dyDescent="0.3">
      <c r="B6" s="5"/>
      <c r="C6" s="9">
        <v>2025</v>
      </c>
      <c r="D6" s="9">
        <v>2024</v>
      </c>
      <c r="E6" s="9" t="s">
        <v>16</v>
      </c>
      <c r="F6" s="9" t="s">
        <v>0</v>
      </c>
    </row>
    <row r="7" spans="2:9" ht="22" customHeight="1" x14ac:dyDescent="0.25">
      <c r="B7" s="5"/>
      <c r="C7" s="5"/>
      <c r="D7" s="5"/>
      <c r="E7" s="5"/>
      <c r="F7" s="5"/>
    </row>
    <row r="8" spans="2:9" ht="22" customHeight="1" x14ac:dyDescent="0.25">
      <c r="B8" s="8" t="s">
        <v>186</v>
      </c>
      <c r="C8" s="12">
        <v>13656</v>
      </c>
      <c r="D8" s="12">
        <v>13827</v>
      </c>
      <c r="E8" s="12">
        <v>-171</v>
      </c>
      <c r="F8" s="13">
        <v>-1.2367107832501627</v>
      </c>
      <c r="H8" s="60"/>
      <c r="I8" s="60"/>
    </row>
    <row r="9" spans="2:9" ht="22" customHeight="1" x14ac:dyDescent="0.25">
      <c r="B9" s="8" t="s">
        <v>187</v>
      </c>
      <c r="C9" s="12">
        <v>7923</v>
      </c>
      <c r="D9" s="12">
        <v>8129</v>
      </c>
      <c r="E9" s="12">
        <v>-206</v>
      </c>
      <c r="F9" s="13">
        <v>-2.5341370402263501</v>
      </c>
      <c r="H9" s="60"/>
      <c r="I9" s="60"/>
    </row>
    <row r="10" spans="2:9" ht="22" customHeight="1" x14ac:dyDescent="0.25">
      <c r="B10" s="8" t="s">
        <v>188</v>
      </c>
      <c r="C10" s="12">
        <v>2344</v>
      </c>
      <c r="D10" s="12">
        <v>2579</v>
      </c>
      <c r="E10" s="12">
        <v>-235</v>
      </c>
      <c r="F10" s="13">
        <v>-9.1120589375727032</v>
      </c>
      <c r="H10" s="60"/>
      <c r="I10" s="60"/>
    </row>
    <row r="11" spans="2:9" ht="22" customHeight="1" x14ac:dyDescent="0.25">
      <c r="B11" s="8" t="s">
        <v>189</v>
      </c>
      <c r="C11" s="12">
        <v>367</v>
      </c>
      <c r="D11" s="12">
        <v>387</v>
      </c>
      <c r="E11" s="12">
        <v>-20</v>
      </c>
      <c r="F11" s="13">
        <v>-5.1679586563307494</v>
      </c>
      <c r="H11" s="60"/>
      <c r="I11" s="60"/>
    </row>
    <row r="12" spans="2:9" ht="22" customHeight="1" x14ac:dyDescent="0.25">
      <c r="B12" s="8" t="s">
        <v>190</v>
      </c>
      <c r="C12" s="12">
        <v>517</v>
      </c>
      <c r="D12" s="12">
        <v>512</v>
      </c>
      <c r="E12" s="12">
        <v>5</v>
      </c>
      <c r="F12" s="13">
        <v>0.9765625</v>
      </c>
      <c r="H12" s="60"/>
      <c r="I12" s="60"/>
    </row>
    <row r="13" spans="2:9" ht="22" customHeight="1" x14ac:dyDescent="0.25">
      <c r="B13" s="8" t="s">
        <v>191</v>
      </c>
      <c r="C13" s="12">
        <v>702</v>
      </c>
      <c r="D13" s="12">
        <v>711</v>
      </c>
      <c r="E13" s="12">
        <v>-9</v>
      </c>
      <c r="F13" s="13">
        <v>-1.2658227848101267</v>
      </c>
      <c r="H13" s="60"/>
      <c r="I13" s="60"/>
    </row>
    <row r="14" spans="2:9" ht="22" customHeight="1" x14ac:dyDescent="0.25">
      <c r="B14" s="8" t="s">
        <v>192</v>
      </c>
      <c r="C14" s="12">
        <v>101</v>
      </c>
      <c r="D14" s="12">
        <v>86</v>
      </c>
      <c r="E14" s="12">
        <v>15</v>
      </c>
      <c r="F14" s="13">
        <v>17.441860465116278</v>
      </c>
      <c r="H14" s="60"/>
      <c r="I14" s="60"/>
    </row>
    <row r="15" spans="2:9" ht="22" customHeight="1" x14ac:dyDescent="0.25">
      <c r="B15" s="8" t="s">
        <v>193</v>
      </c>
      <c r="C15" s="12">
        <v>543</v>
      </c>
      <c r="D15" s="12">
        <v>554</v>
      </c>
      <c r="E15" s="12">
        <v>-11</v>
      </c>
      <c r="F15" s="13">
        <v>-1.9855595667870036</v>
      </c>
      <c r="H15" s="60"/>
      <c r="I15" s="60"/>
    </row>
    <row r="16" spans="2:9" ht="22" customHeight="1" x14ac:dyDescent="0.25">
      <c r="B16" s="8" t="s">
        <v>194</v>
      </c>
      <c r="C16" s="12">
        <v>3349</v>
      </c>
      <c r="D16" s="12">
        <v>3300</v>
      </c>
      <c r="E16" s="12">
        <v>49</v>
      </c>
      <c r="F16" s="13">
        <v>1.4848484848484849</v>
      </c>
      <c r="H16" s="60"/>
      <c r="I16" s="60"/>
    </row>
    <row r="17" spans="2:9" ht="22" customHeight="1" x14ac:dyDescent="0.25">
      <c r="B17" s="37" t="s">
        <v>195</v>
      </c>
      <c r="C17" s="38">
        <v>21579</v>
      </c>
      <c r="D17" s="38">
        <v>21956</v>
      </c>
      <c r="E17" s="38">
        <v>-377</v>
      </c>
      <c r="F17" s="39">
        <v>-1.7170705046456549</v>
      </c>
      <c r="H17" s="60"/>
      <c r="I17" s="60"/>
    </row>
    <row r="18" spans="2:9" ht="22" customHeight="1" thickBot="1" x14ac:dyDescent="0.3">
      <c r="B18" s="8" t="s">
        <v>196</v>
      </c>
      <c r="C18" s="12">
        <v>3178</v>
      </c>
      <c r="D18" s="12">
        <v>3179</v>
      </c>
      <c r="E18" s="12">
        <v>-1</v>
      </c>
      <c r="F18" s="13">
        <v>-3.1456432840515886E-2</v>
      </c>
      <c r="H18" s="60"/>
      <c r="I18" s="60"/>
    </row>
    <row r="19" spans="2:9" ht="22" customHeight="1" thickBot="1" x14ac:dyDescent="0.3">
      <c r="B19" s="40" t="s">
        <v>197</v>
      </c>
      <c r="C19" s="41">
        <v>24757</v>
      </c>
      <c r="D19" s="41">
        <v>25135</v>
      </c>
      <c r="E19" s="41">
        <v>-378</v>
      </c>
      <c r="F19" s="42">
        <v>-1.5038790531131887</v>
      </c>
      <c r="H19" s="60"/>
      <c r="I19" s="60"/>
    </row>
    <row r="20" spans="2:9" ht="22" customHeight="1" thickBot="1" x14ac:dyDescent="0.3">
      <c r="B20" s="8" t="s">
        <v>142</v>
      </c>
      <c r="C20" s="12">
        <v>1653</v>
      </c>
      <c r="D20" s="12">
        <v>2219</v>
      </c>
      <c r="E20" s="12">
        <v>-566</v>
      </c>
      <c r="F20" s="13">
        <v>-25.506985128436231</v>
      </c>
    </row>
    <row r="21" spans="2:9" ht="23.5" thickBot="1" x14ac:dyDescent="0.3">
      <c r="B21" s="40" t="s">
        <v>198</v>
      </c>
      <c r="C21" s="41">
        <v>26410</v>
      </c>
      <c r="D21" s="41">
        <v>27354</v>
      </c>
      <c r="E21" s="41">
        <v>-944</v>
      </c>
      <c r="F21" s="42">
        <v>-3.451049206697375</v>
      </c>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99A-2D0B-45BC-A24B-D7E44F69445D}">
  <sheetPr>
    <pageSetUpPr fitToPage="1"/>
  </sheetPr>
  <dimension ref="B1:F1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6" ht="25" customHeight="1" x14ac:dyDescent="0.25"/>
    <row r="2" spans="2:6" ht="75" customHeight="1" x14ac:dyDescent="0.25"/>
    <row r="3" spans="2:6" ht="29" x14ac:dyDescent="0.25">
      <c r="B3" s="4" t="s">
        <v>199</v>
      </c>
      <c r="C3" s="5"/>
      <c r="D3" s="5"/>
      <c r="E3" s="5"/>
      <c r="F3" s="5"/>
    </row>
    <row r="4" spans="2:6" ht="18" customHeight="1" x14ac:dyDescent="0.25">
      <c r="B4" s="33" t="s">
        <v>136</v>
      </c>
      <c r="C4" s="5"/>
      <c r="D4" s="5"/>
      <c r="E4" s="5"/>
      <c r="F4" s="5"/>
    </row>
    <row r="5" spans="2:6" ht="22" customHeight="1" thickBot="1" x14ac:dyDescent="0.3">
      <c r="B5" s="56"/>
      <c r="C5" s="6"/>
      <c r="D5" s="6"/>
      <c r="E5" s="7" t="s">
        <v>15</v>
      </c>
      <c r="F5" s="7"/>
    </row>
    <row r="6" spans="2:6" ht="22" customHeight="1" thickBot="1" x14ac:dyDescent="0.3">
      <c r="B6" s="5"/>
      <c r="C6" s="9">
        <v>2025</v>
      </c>
      <c r="D6" s="9">
        <v>2024</v>
      </c>
      <c r="E6" s="9" t="s">
        <v>16</v>
      </c>
      <c r="F6" s="9" t="s">
        <v>0</v>
      </c>
    </row>
    <row r="7" spans="2:6" ht="22" customHeight="1" x14ac:dyDescent="0.25">
      <c r="B7" s="5"/>
      <c r="C7" s="5"/>
      <c r="D7" s="5"/>
      <c r="E7" s="5"/>
      <c r="F7" s="5"/>
    </row>
    <row r="8" spans="2:6" ht="22" customHeight="1" x14ac:dyDescent="0.25">
      <c r="B8" s="8" t="s">
        <v>200</v>
      </c>
      <c r="C8" s="12">
        <v>13925.8</v>
      </c>
      <c r="D8" s="12">
        <v>13424</v>
      </c>
      <c r="E8" s="12">
        <v>501.79999999999927</v>
      </c>
      <c r="F8" s="13">
        <v>3.7380810488676941</v>
      </c>
    </row>
    <row r="9" spans="2:6" ht="22" customHeight="1" x14ac:dyDescent="0.25">
      <c r="B9" s="8" t="s">
        <v>201</v>
      </c>
      <c r="C9" s="12">
        <v>-6.8</v>
      </c>
      <c r="D9" s="12">
        <v>-1</v>
      </c>
      <c r="E9" s="12">
        <v>-5.8</v>
      </c>
      <c r="F9" s="13">
        <v>580</v>
      </c>
    </row>
    <row r="10" spans="2:6" ht="22" customHeight="1" thickBot="1" x14ac:dyDescent="0.3">
      <c r="B10" s="8" t="s">
        <v>202</v>
      </c>
      <c r="C10" s="12">
        <v>-1791</v>
      </c>
      <c r="D10" s="12">
        <v>-1601</v>
      </c>
      <c r="E10" s="12">
        <v>-190</v>
      </c>
      <c r="F10" s="13">
        <v>11.867582760774516</v>
      </c>
    </row>
    <row r="11" spans="2:6" ht="21.75" customHeight="1" thickBot="1" x14ac:dyDescent="0.3">
      <c r="B11" s="40" t="s">
        <v>199</v>
      </c>
      <c r="C11" s="41">
        <v>12128</v>
      </c>
      <c r="D11" s="41">
        <v>11822</v>
      </c>
      <c r="E11" s="41">
        <v>306</v>
      </c>
      <c r="F11" s="42">
        <v>2.5883945186939603</v>
      </c>
    </row>
    <row r="12" spans="2:6"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63</vt:i4>
      </vt:variant>
    </vt:vector>
  </HeadingPairs>
  <TitlesOfParts>
    <vt:vector size="130" baseType="lpstr">
      <vt:lpstr>Index</vt:lpstr>
      <vt:lpstr>Index_Group</vt:lpstr>
      <vt:lpstr>Key_data</vt:lpstr>
      <vt:lpstr>Inc_Statement_EUR</vt:lpstr>
      <vt:lpstr>Inc_Statement_EUR-KTES</vt:lpstr>
      <vt:lpstr>Exchange_rate</vt:lpstr>
      <vt:lpstr>Net_fees</vt:lpstr>
      <vt:lpstr>Operat_Costs</vt:lpstr>
      <vt:lpstr>Loan_loss_prov</vt:lpstr>
      <vt:lpstr>Balance_sheet</vt:lpstr>
      <vt:lpstr>Customer_loans</vt:lpstr>
      <vt:lpstr>Risks</vt:lpstr>
      <vt:lpstr>Customer_funds</vt:lpstr>
      <vt:lpstr>Capital</vt:lpstr>
      <vt:lpstr>Index_Primary_Seg</vt:lpstr>
      <vt:lpstr>Summary_Primary_Seg</vt:lpstr>
      <vt:lpstr>RCB_EUR</vt:lpstr>
      <vt:lpstr>RCB_EUR-KTES</vt:lpstr>
      <vt:lpstr>RCB_by_country_EUR</vt:lpstr>
      <vt:lpstr>RCB_by_country_EUR-KTES</vt:lpstr>
      <vt:lpstr>RCB_by_country_LC</vt:lpstr>
      <vt:lpstr>OB_EUR</vt:lpstr>
      <vt:lpstr>OB_EUR-KTES</vt:lpstr>
      <vt:lpstr>OB_by_country_EUR</vt:lpstr>
      <vt:lpstr>OB_by_country_EUR-KTES</vt:lpstr>
      <vt:lpstr>OB_by_country_LC</vt:lpstr>
      <vt:lpstr>CIB_EUR</vt:lpstr>
      <vt:lpstr>CIB_EUR-KTES</vt:lpstr>
      <vt:lpstr>WMI_EUR</vt:lpstr>
      <vt:lpstr>WMI_EUR-KTES</vt:lpstr>
      <vt:lpstr>PAYMENT_SOLUTIONS_EUR</vt:lpstr>
      <vt:lpstr>PAYMENT_SOLUTIONS_EUR-KTES</vt:lpstr>
      <vt:lpstr>Corporate_Centre</vt:lpstr>
      <vt:lpstr>Index_Secondary_Seg</vt:lpstr>
      <vt:lpstr>Summary_Secondary_Seg</vt:lpstr>
      <vt:lpstr>Spain</vt:lpstr>
      <vt:lpstr>UK_EUR</vt:lpstr>
      <vt:lpstr>UK_EUR-KTES</vt:lpstr>
      <vt:lpstr>UK_GBP</vt:lpstr>
      <vt:lpstr>Portugal</vt:lpstr>
      <vt:lpstr>OBE_EUR</vt:lpstr>
      <vt:lpstr>OBE_EUR-KTES</vt:lpstr>
      <vt:lpstr>USA_EUR</vt:lpstr>
      <vt:lpstr>USA_EUR-KTES</vt:lpstr>
      <vt:lpstr>USA_USD</vt:lpstr>
      <vt:lpstr>Mexico_EUR</vt:lpstr>
      <vt:lpstr>Mexico_EUR-KTES</vt:lpstr>
      <vt:lpstr>Mexico_MXN</vt:lpstr>
      <vt:lpstr>Brazil_EUR</vt:lpstr>
      <vt:lpstr>Brazil_EUR-KTES</vt:lpstr>
      <vt:lpstr>Brazil_BRL</vt:lpstr>
      <vt:lpstr>Chile_EUR</vt:lpstr>
      <vt:lpstr>Chile_EUR-KTES</vt:lpstr>
      <vt:lpstr>Chile_CLP</vt:lpstr>
      <vt:lpstr>Argentina_EUR</vt:lpstr>
      <vt:lpstr>Argentina_ARS</vt:lpstr>
      <vt:lpstr>Rest_of_Group_EUR</vt:lpstr>
      <vt:lpstr>Rest_of_Group_EUR-KTES</vt:lpstr>
      <vt:lpstr>Index_Other</vt:lpstr>
      <vt:lpstr>Stages</vt:lpstr>
      <vt:lpstr>Deposits</vt:lpstr>
      <vt:lpstr>RiskWeighted_Assets</vt:lpstr>
      <vt:lpstr>NPL_Ratio</vt:lpstr>
      <vt:lpstr>NPL_Coverage</vt:lpstr>
      <vt:lpstr>Cost_risk</vt:lpstr>
      <vt:lpstr>Efficiency</vt:lpstr>
      <vt:lpstr>NIM</vt:lpstr>
      <vt:lpstr>Argentina_ARS!Área_de_impresión</vt:lpstr>
      <vt:lpstr>Argentina_EUR!Área_de_impresión</vt:lpstr>
      <vt:lpstr>Balance_sheet!Área_de_impresión</vt:lpstr>
      <vt:lpstr>Brazil_BRL!Área_de_impresión</vt:lpstr>
      <vt:lpstr>Brazil_EUR!Área_de_impresión</vt:lpstr>
      <vt:lpstr>'Brazil_EUR-KTES'!Área_de_impresión</vt:lpstr>
      <vt:lpstr>Capital!Área_de_impresión</vt:lpstr>
      <vt:lpstr>Chile_CLP!Área_de_impresión</vt:lpstr>
      <vt:lpstr>Chile_EUR!Área_de_impresión</vt:lpstr>
      <vt:lpstr>'Chile_EUR-KTES'!Área_de_impresión</vt:lpstr>
      <vt:lpstr>CIB_EUR!Área_de_impresión</vt:lpstr>
      <vt:lpstr>'CIB_EUR-KTES'!Área_de_impresión</vt:lpstr>
      <vt:lpstr>Corporate_Centre!Área_de_impresión</vt:lpstr>
      <vt:lpstr>Cost_risk!Área_de_impresión</vt:lpstr>
      <vt:lpstr>Customer_funds!Área_de_impresión</vt:lpstr>
      <vt:lpstr>Customer_loans!Área_de_impresión</vt:lpstr>
      <vt:lpstr>Deposits!Área_de_impresión</vt:lpstr>
      <vt:lpstr>Efficiency!Área_de_impresión</vt:lpstr>
      <vt:lpstr>Exchange_rate!Área_de_impresión</vt:lpstr>
      <vt:lpstr>Inc_Statement_EUR!Área_de_impresión</vt:lpstr>
      <vt:lpstr>'Inc_Statement_EUR-KTES'!Área_de_impresión</vt:lpstr>
      <vt:lpstr>Index_Secondary_Seg!Área_de_impresión</vt:lpstr>
      <vt:lpstr>Key_data!Área_de_impresión</vt:lpstr>
      <vt:lpstr>Loan_loss_prov!Área_de_impresión</vt:lpstr>
      <vt:lpstr>Mexico_EUR!Área_de_impresión</vt:lpstr>
      <vt:lpstr>'Mexico_EUR-KTES'!Área_de_impresión</vt:lpstr>
      <vt:lpstr>Mexico_MXN!Área_de_impresión</vt:lpstr>
      <vt:lpstr>Net_fees!Área_de_impresión</vt:lpstr>
      <vt:lpstr>NIM!Área_de_impresión</vt:lpstr>
      <vt:lpstr>NPL_Coverage!Área_de_impresión</vt:lpstr>
      <vt:lpstr>NPL_Ratio!Área_de_impresión</vt:lpstr>
      <vt:lpstr>OB_by_country_EUR!Área_de_impresión</vt:lpstr>
      <vt:lpstr>'OB_by_country_EUR-KTES'!Área_de_impresión</vt:lpstr>
      <vt:lpstr>OB_by_country_LC!Área_de_impresión</vt:lpstr>
      <vt:lpstr>OB_EUR!Área_de_impresión</vt:lpstr>
      <vt:lpstr>'OB_EUR-KTES'!Área_de_impresión</vt:lpstr>
      <vt:lpstr>OBE_EUR!Área_de_impresión</vt:lpstr>
      <vt:lpstr>'OBE_EUR-KTES'!Área_de_impresión</vt:lpstr>
      <vt:lpstr>Operat_Costs!Área_de_impresión</vt:lpstr>
      <vt:lpstr>PAYMENT_SOLUTIONS_EUR!Área_de_impresión</vt:lpstr>
      <vt:lpstr>'PAYMENT_SOLUTIONS_EUR-KTES'!Área_de_impresión</vt:lpstr>
      <vt:lpstr>Portugal!Área_de_impresión</vt:lpstr>
      <vt:lpstr>RCB_by_country_EUR!Área_de_impresión</vt:lpstr>
      <vt:lpstr>'RCB_by_country_EUR-KTES'!Área_de_impresión</vt:lpstr>
      <vt:lpstr>RCB_by_country_LC!Área_de_impresión</vt:lpstr>
      <vt:lpstr>RCB_EUR!Área_de_impresión</vt:lpstr>
      <vt:lpstr>'RCB_EUR-KTES'!Área_de_impresión</vt:lpstr>
      <vt:lpstr>Rest_of_Group_EUR!Área_de_impresión</vt:lpstr>
      <vt:lpstr>'Rest_of_Group_EUR-KTES'!Área_de_impresión</vt:lpstr>
      <vt:lpstr>Risks!Área_de_impresión</vt:lpstr>
      <vt:lpstr>RiskWeighted_Assets!Área_de_impresión</vt:lpstr>
      <vt:lpstr>Spain!Área_de_impresión</vt:lpstr>
      <vt:lpstr>Stages!Área_de_impresión</vt:lpstr>
      <vt:lpstr>Summary_Primary_Seg!Área_de_impresión</vt:lpstr>
      <vt:lpstr>Summary_Secondary_Seg!Área_de_impresión</vt:lpstr>
      <vt:lpstr>UK_EUR!Área_de_impresión</vt:lpstr>
      <vt:lpstr>'UK_EUR-KTES'!Área_de_impresión</vt:lpstr>
      <vt:lpstr>UK_GBP!Área_de_impresión</vt:lpstr>
      <vt:lpstr>USA_EUR!Área_de_impresión</vt:lpstr>
      <vt:lpstr>'USA_EUR-KTES'!Área_de_impresión</vt:lpstr>
      <vt:lpstr>USA_USD!Área_de_impresión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2026-02-10T11:06:12Z</dcterms:created>
  <dcterms:modified xsi:type="dcterms:W3CDTF">2026-02-10T11:06:29Z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2026-02-10T11:06:27Z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5af9a594-e639-4db9-a802-5d7944c1fac3</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