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0" documentId="13_ncr:1_{7BF5193B-BC2E-4F1B-A7E9-9243230E137D}" xr6:coauthVersionLast="47" xr6:coauthVersionMax="47" xr10:uidLastSave="{00000000-0000-0000-0000-000000000000}"/>
  <bookViews>
    <workbookView xWindow="-120" yWindow="-120" windowWidth="29040" windowHeight="15720" tabRatio="910" xr2:uid="{E1A1D074-E8B3-4952-8B4A-41C173A4FE05}"/>
  </bookViews>
  <sheets>
    <sheet name="Index" sheetId="109" r:id="rId1"/>
    <sheet name="Index_Group" sheetId="110" r:id="rId2"/>
    <sheet name="Key_data" sheetId="111" r:id="rId3"/>
    <sheet name="Inc_Statement_EUR" sheetId="112" r:id="rId4"/>
    <sheet name="Inc_Statement_EUR-KTES" sheetId="113" r:id="rId5"/>
    <sheet name="Exchange_rate" sheetId="7" r:id="rId6"/>
    <sheet name="Net_fees" sheetId="8" r:id="rId7"/>
    <sheet name="Operat_Costs" sheetId="9" r:id="rId8"/>
    <sheet name="Loan_loss_prov" sheetId="10" r:id="rId9"/>
    <sheet name="Balance_sheet" sheetId="114" r:id="rId10"/>
    <sheet name="Customer_loans" sheetId="12" r:id="rId11"/>
    <sheet name="Risks" sheetId="13" r:id="rId12"/>
    <sheet name="Customer_funds" sheetId="14" r:id="rId13"/>
    <sheet name="Capital" sheetId="15" r:id="rId14"/>
    <sheet name="Index_Primary_Seg" sheetId="74" r:id="rId15"/>
    <sheet name="Summary_Primary_Seg" sheetId="82" r:id="rId16"/>
    <sheet name="RCB_EUR" sheetId="57" r:id="rId17"/>
    <sheet name="RCB_EUR-KTES" sheetId="58" r:id="rId18"/>
    <sheet name="RCB_by_country_EUR" sheetId="100" r:id="rId19"/>
    <sheet name="RCB_by_country_EUR-KTES" sheetId="105" r:id="rId20"/>
    <sheet name="RCB_by_country_LC" sheetId="98" r:id="rId21"/>
    <sheet name="OB_EUR" sheetId="83" r:id="rId22"/>
    <sheet name="OB_EUR-KTES" sheetId="84" r:id="rId23"/>
    <sheet name="OB_by_country_EUR" sheetId="103" r:id="rId24"/>
    <sheet name="OB_by_country_EUR-KTES" sheetId="106" r:id="rId25"/>
    <sheet name="OB_by_country_LC" sheetId="104" r:id="rId26"/>
    <sheet name="CIB_EUR" sheetId="85" r:id="rId27"/>
    <sheet name="CIB_EUR-KTES" sheetId="86" r:id="rId28"/>
    <sheet name="WMI_EUR" sheetId="87" r:id="rId29"/>
    <sheet name="WMI_EUR-KTES" sheetId="88" r:id="rId30"/>
    <sheet name="PAYMENT_SOLUTIONS_EUR" sheetId="89" r:id="rId31"/>
    <sheet name="PAYMENT_SOLUTIONS_EUR-KTES" sheetId="90" r:id="rId32"/>
    <sheet name="Corporate_Centre" sheetId="55" r:id="rId33"/>
    <sheet name="Index_Secondary_Seg" sheetId="73" r:id="rId34"/>
    <sheet name="Summary_Secondary_Seg" sheetId="17" r:id="rId35"/>
    <sheet name="Spain" sheetId="20" r:id="rId36"/>
    <sheet name="UK_EUR" sheetId="21" r:id="rId37"/>
    <sheet name="UK_EUR-KTES" sheetId="22" r:id="rId38"/>
    <sheet name="UK_GBP" sheetId="23" r:id="rId39"/>
    <sheet name="Portugal" sheetId="24" r:id="rId40"/>
    <sheet name="OBE_EUR" sheetId="53" r:id="rId41"/>
    <sheet name="OBE_EUR-KTES" sheetId="54" r:id="rId42"/>
    <sheet name="USA_EUR" sheetId="32" r:id="rId43"/>
    <sheet name="USA_EUR-KTES" sheetId="33" r:id="rId44"/>
    <sheet name="USA_USD" sheetId="34" r:id="rId45"/>
    <sheet name="Mexico_EUR" sheetId="35" r:id="rId46"/>
    <sheet name="Mexico_EUR-KTES" sheetId="36" r:id="rId47"/>
    <sheet name="Mexico_MXN" sheetId="37" r:id="rId48"/>
    <sheet name="Brazil_EUR" sheetId="42" r:id="rId49"/>
    <sheet name="Brazil_EUR-KTES" sheetId="43" r:id="rId50"/>
    <sheet name="Brazil_BRL" sheetId="44" r:id="rId51"/>
    <sheet name="Chile_EUR" sheetId="45" r:id="rId52"/>
    <sheet name="Chile_EUR-KTES" sheetId="46" r:id="rId53"/>
    <sheet name="Chile_CLP" sheetId="47" r:id="rId54"/>
    <sheet name="Argentina_EUR" sheetId="48" r:id="rId55"/>
    <sheet name="Argentina_ARS" sheetId="50" r:id="rId56"/>
    <sheet name="Rest_of_Group_EUR" sheetId="107" r:id="rId57"/>
    <sheet name="Rest_of_Group_EUR-KTES" sheetId="108" r:id="rId58"/>
    <sheet name="M&amp;A" sheetId="117" r:id="rId59"/>
    <sheet name="Index_Other" sheetId="75" r:id="rId60"/>
    <sheet name="Stages" sheetId="66" r:id="rId61"/>
    <sheet name="Deposits" sheetId="97" r:id="rId62"/>
    <sheet name="RiskWeighted_Assets" sheetId="96" r:id="rId63"/>
    <sheet name="NPL_Ratio" sheetId="67" r:id="rId64"/>
    <sheet name="NPL_Coverage" sheetId="68" r:id="rId65"/>
    <sheet name="Cost_risk" sheetId="69" r:id="rId66"/>
    <sheet name="Efficiency" sheetId="70" r:id="rId67"/>
    <sheet name="NIM" sheetId="95" r:id="rId68"/>
  </sheets>
  <definedNames>
    <definedName name="_xlnm.Print_Area" localSheetId="55">Argentina_ARS!$A$1:$H$130</definedName>
    <definedName name="_xlnm.Print_Area" localSheetId="54">Argentina_EUR!$A$1:$H$130</definedName>
    <definedName name="_xlnm.Print_Area" localSheetId="9">Balance_sheet!$A$1:$H$137</definedName>
    <definedName name="_xlnm.Print_Area" localSheetId="50">Brazil_BRL!$A$1:$H$130</definedName>
    <definedName name="_xlnm.Print_Area" localSheetId="48">Brazil_EUR!$A$1:$H$130</definedName>
    <definedName name="_xlnm.Print_Area" localSheetId="49">'Brazil_EUR-KTES'!$A$1:$H$130</definedName>
    <definedName name="_xlnm.Print_Area" localSheetId="13">Capital!$A$1:$H$46</definedName>
    <definedName name="_xlnm.Print_Area" localSheetId="53">Chile_CLP!$A$1:$H$130</definedName>
    <definedName name="_xlnm.Print_Area" localSheetId="51">Chile_EUR!$A$1:$H$130</definedName>
    <definedName name="_xlnm.Print_Area" localSheetId="52">'Chile_EUR-KTES'!$A$1:$H$130</definedName>
    <definedName name="_xlnm.Print_Area" localSheetId="26">CIB_EUR!$A$1:$H$116</definedName>
    <definedName name="_xlnm.Print_Area" localSheetId="27">'CIB_EUR-KTES'!$A$1:$H$107</definedName>
    <definedName name="_xlnm.Print_Area" localSheetId="32">Corporate_Centre!$A$1:$H$124</definedName>
    <definedName name="_xlnm.Print_Area" localSheetId="65">Cost_risk!$A$1:$H$28</definedName>
    <definedName name="_xlnm.Print_Area" localSheetId="12">Customer_funds!$A$1:$H$46</definedName>
    <definedName name="_xlnm.Print_Area" localSheetId="10">Customer_loans!$A$1:$H$49</definedName>
    <definedName name="_xlnm.Print_Area" localSheetId="61">Deposits!$A$1:$F$114</definedName>
    <definedName name="_xlnm.Print_Area" localSheetId="66">Efficiency!$A$1:$H$26</definedName>
    <definedName name="_xlnm.Print_Area" localSheetId="5">Exchange_rate!$A$1:$H$15</definedName>
    <definedName name="_xlnm.Print_Area" localSheetId="3">Inc_Statement_EUR!$A$1:$I$86</definedName>
    <definedName name="_xlnm.Print_Area" localSheetId="4">'Inc_Statement_EUR-KTES'!$A$1:$I$79</definedName>
    <definedName name="_xlnm.Print_Area" localSheetId="33">Index_Secondary_Seg!$A$1:$L$40</definedName>
    <definedName name="_xlnm.Print_Area" localSheetId="2">Key_data!$A$1:$H$85</definedName>
    <definedName name="_xlnm.Print_Area" localSheetId="8">Loan_loss_prov!$A$1:$G$11</definedName>
    <definedName name="_xlnm.Print_Area" localSheetId="45">Mexico_EUR!$A$1:$H$130</definedName>
    <definedName name="_xlnm.Print_Area" localSheetId="46">'Mexico_EUR-KTES'!$A$1:$H$130</definedName>
    <definedName name="_xlnm.Print_Area" localSheetId="47">Mexico_MXN!$A$1:$H$130</definedName>
    <definedName name="_xlnm.Print_Area" localSheetId="6">Net_fees!$A$1:$G$12</definedName>
    <definedName name="_xlnm.Print_Area" localSheetId="67">NIM!$A$1:$H$101</definedName>
    <definedName name="_xlnm.Print_Area" localSheetId="64">NPL_Coverage!$A$1:$H$27</definedName>
    <definedName name="_xlnm.Print_Area" localSheetId="63">NPL_Ratio!$A$1:$H$27</definedName>
    <definedName name="_xlnm.Print_Area" localSheetId="23">OB_by_country_EUR!$A$1:$H$67</definedName>
    <definedName name="_xlnm.Print_Area" localSheetId="24">'OB_by_country_EUR-KTES'!$A$1:$H$67</definedName>
    <definedName name="_xlnm.Print_Area" localSheetId="25">OB_by_country_LC!$A$1:$H$63</definedName>
    <definedName name="_xlnm.Print_Area" localSheetId="21">OB_EUR!$A$1:$H$116</definedName>
    <definedName name="_xlnm.Print_Area" localSheetId="22">'OB_EUR-KTES'!$A$1:$H$107</definedName>
    <definedName name="_xlnm.Print_Area" localSheetId="40">OBE_EUR!$A$1:$H$130</definedName>
    <definedName name="_xlnm.Print_Area" localSheetId="41">'OBE_EUR-KTES'!$A$1:$H$130</definedName>
    <definedName name="_xlnm.Print_Area" localSheetId="7">Operat_Costs!$A$1:$G$25</definedName>
    <definedName name="_xlnm.Print_Area" localSheetId="30">PAYMENT_SOLUTIONS_EUR!$A$1:$H$116</definedName>
    <definedName name="_xlnm.Print_Area" localSheetId="31">'PAYMENT_SOLUTIONS_EUR-KTES'!$A$1:$H$108</definedName>
    <definedName name="_xlnm.Print_Area" localSheetId="39">Portugal!$A$1:$H$130</definedName>
    <definedName name="_xlnm.Print_Area" localSheetId="18">RCB_by_country_EUR!$A$1:$H$294</definedName>
    <definedName name="_xlnm.Print_Area" localSheetId="19">'RCB_by_country_EUR-KTES'!$A$1:$H$293</definedName>
    <definedName name="_xlnm.Print_Area" localSheetId="20">RCB_by_country_LC!$A$1:$H$294</definedName>
    <definedName name="_xlnm.Print_Area" localSheetId="16">RCB_EUR!$A$1:$H$117</definedName>
    <definedName name="_xlnm.Print_Area" localSheetId="17">'RCB_EUR-KTES'!$A$1:$H$107</definedName>
    <definedName name="_xlnm.Print_Area" localSheetId="56">Rest_of_Group_EUR!$A$1:$H$123</definedName>
    <definedName name="_xlnm.Print_Area" localSheetId="57">'Rest_of_Group_EUR-KTES'!$A$1:$H$130</definedName>
    <definedName name="_xlnm.Print_Area" localSheetId="11">Risks!$A$1:$H$61</definedName>
    <definedName name="_xlnm.Print_Area" localSheetId="62">RiskWeighted_Assets!$A$1:$H$27</definedName>
    <definedName name="_xlnm.Print_Area" localSheetId="35">Spain!$A$1:$H$130</definedName>
    <definedName name="_xlnm.Print_Area" localSheetId="60">Stages!$A$1:$H$19</definedName>
    <definedName name="_xlnm.Print_Area" localSheetId="15">Summary_Primary_Seg!$A$1:$N$76</definedName>
    <definedName name="_xlnm.Print_Area" localSheetId="34">Summary_Secondary_Seg!$A$1:$M$93</definedName>
    <definedName name="_xlnm.Print_Area" localSheetId="36">UK_EUR!$A$1:$H$130</definedName>
    <definedName name="_xlnm.Print_Area" localSheetId="37">'UK_EUR-KTES'!$A$1:$H$130</definedName>
    <definedName name="_xlnm.Print_Area" localSheetId="38">UK_GBP!$A$1:$H$130</definedName>
    <definedName name="_xlnm.Print_Area" localSheetId="42">USA_EUR!$A$1:$H$130</definedName>
    <definedName name="_xlnm.Print_Area" localSheetId="43">'USA_EUR-KTES'!$A$1:$H$130</definedName>
    <definedName name="_xlnm.Print_Area" localSheetId="44">USA_USD!$A$1:$H$130</definedName>
    <definedName name="_xlnm.Print_Area" localSheetId="28">WMI_EUR!$A$1:$H$116</definedName>
    <definedName name="_xlnm.Print_Area" localSheetId="29">'WMI_EUR-KTES'!$A$1:$H$109</definedName>
    <definedName name="DatosBase" localSheetId="9">#REF!</definedName>
    <definedName name="DatosBase" localSheetId="58">#REF!</definedName>
    <definedName name="DatosBase">#REF!</definedName>
    <definedName name="DatosMac" localSheetId="9">#REF!</definedName>
    <definedName name="DatosMac" localSheetId="58">#REF!</definedName>
    <definedName name="DatosMac">#REF!</definedName>
    <definedName name="DatosMacingles" localSheetId="9">#REF!</definedName>
    <definedName name="DatosMacingles" localSheetId="58">#REF!</definedName>
    <definedName name="DatosMacing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104" l="1"/>
  <c r="B10" i="104"/>
  <c r="B48" i="106"/>
  <c r="B14" i="106"/>
  <c r="B48" i="103"/>
  <c r="B14" i="103"/>
  <c r="B272" i="98"/>
  <c r="B238" i="98"/>
  <c r="B196" i="98"/>
  <c r="B162" i="98"/>
  <c r="B120" i="98"/>
  <c r="B86" i="98"/>
  <c r="B44" i="98"/>
  <c r="B10" i="98"/>
  <c r="B272" i="105"/>
  <c r="B238" i="105"/>
  <c r="B196" i="105"/>
  <c r="B162" i="105"/>
  <c r="B120" i="105"/>
  <c r="B86" i="105"/>
  <c r="B44" i="105"/>
  <c r="B10" i="105"/>
  <c r="B273" i="100"/>
  <c r="B239" i="100"/>
  <c r="B197" i="100"/>
  <c r="B163" i="100"/>
  <c r="B120" i="100"/>
  <c r="B86" i="100"/>
  <c r="B44" i="100"/>
  <c r="H5" i="95" l="1"/>
  <c r="G5" i="95"/>
  <c r="F5" i="95"/>
  <c r="E5" i="95"/>
  <c r="D5" i="95"/>
  <c r="C5" i="95"/>
  <c r="G40" i="95" l="1"/>
  <c r="G74" i="95"/>
  <c r="H40" i="95"/>
  <c r="H74" i="95"/>
  <c r="C74" i="95"/>
  <c r="C40" i="95"/>
  <c r="D74" i="95"/>
  <c r="D40" i="95"/>
  <c r="E40" i="95"/>
  <c r="E74" i="95"/>
  <c r="F40" i="95"/>
  <c r="F74" i="95"/>
  <c r="B80" i="95" l="1"/>
  <c r="B46" i="95"/>
  <c r="B44" i="95" l="1"/>
  <c r="B78" i="95"/>
  <c r="B81" i="95"/>
  <c r="B47" i="95"/>
  <c r="B49" i="95"/>
  <c r="B83" i="95"/>
  <c r="B50" i="95"/>
  <c r="B84" i="95"/>
  <c r="B95" i="95" l="1"/>
  <c r="B61" i="95"/>
  <c r="B63" i="95"/>
  <c r="B97" i="95"/>
  <c r="B98" i="95"/>
  <c r="B64" i="95"/>
  <c r="B93" i="95"/>
  <c r="B59" i="95"/>
  <c r="B48" i="95"/>
  <c r="B82" i="95"/>
  <c r="B3" i="106"/>
  <c r="B3" i="103"/>
  <c r="B85" i="95"/>
  <c r="B51" i="95"/>
  <c r="B86" i="95"/>
  <c r="B52" i="95"/>
  <c r="B62" i="95"/>
  <c r="B96" i="95"/>
  <c r="B56" i="95"/>
  <c r="B90" i="95"/>
  <c r="B65" i="95"/>
  <c r="B99" i="95"/>
  <c r="B60" i="95"/>
  <c r="B94" i="95"/>
  <c r="B42" i="95"/>
  <c r="B76" i="95"/>
  <c r="B43" i="95"/>
  <c r="B77" i="95"/>
  <c r="B4" i="106"/>
  <c r="B4" i="103"/>
  <c r="B91" i="95"/>
  <c r="B57" i="95"/>
  <c r="B45" i="95" l="1"/>
  <c r="B79" i="95"/>
  <c r="B58" i="95" l="1"/>
  <c r="B92" i="95"/>
  <c r="C14" i="95" l="1"/>
  <c r="D14" i="95"/>
  <c r="E14" i="95"/>
  <c r="F14" i="95"/>
  <c r="G14" i="95"/>
  <c r="H14" i="95"/>
  <c r="C49" i="95" l="1"/>
  <c r="G83" i="95"/>
  <c r="F49" i="95"/>
  <c r="G49" i="95"/>
  <c r="H49" i="95"/>
  <c r="H83" i="95"/>
  <c r="D49" i="95"/>
  <c r="E49" i="95"/>
  <c r="C83" i="95"/>
  <c r="D83" i="95"/>
  <c r="E83" i="95"/>
  <c r="F83" i="95"/>
  <c r="C196" i="98" l="1"/>
  <c r="G120" i="98"/>
  <c r="C272" i="98"/>
  <c r="C120" i="98"/>
  <c r="G196" i="98"/>
  <c r="F44" i="104"/>
  <c r="H44" i="104"/>
  <c r="G44" i="104"/>
  <c r="G272" i="98"/>
  <c r="D196" i="98" l="1"/>
  <c r="D44" i="104"/>
  <c r="H272" i="98"/>
  <c r="D272" i="98"/>
  <c r="F272" i="98"/>
  <c r="F196" i="98"/>
  <c r="C44" i="104"/>
  <c r="D120" i="98"/>
  <c r="E120" i="98"/>
  <c r="E272" i="98"/>
  <c r="E196" i="98"/>
  <c r="E44" i="104"/>
  <c r="H196" i="98"/>
  <c r="H120" i="98"/>
  <c r="F120" i="98"/>
  <c r="C272" i="105" l="1"/>
  <c r="G196" i="105"/>
  <c r="G272" i="105"/>
  <c r="G44" i="105"/>
  <c r="C197" i="100"/>
  <c r="C120" i="100"/>
  <c r="G273" i="100"/>
  <c r="C120" i="105"/>
  <c r="G120" i="105"/>
  <c r="C86" i="105"/>
  <c r="G120" i="100"/>
  <c r="C44" i="105"/>
  <c r="C48" i="103"/>
  <c r="C196" i="105" l="1"/>
  <c r="C10" i="105"/>
  <c r="D163" i="100"/>
  <c r="D48" i="106"/>
  <c r="E120" i="100"/>
  <c r="C239" i="100"/>
  <c r="C86" i="98"/>
  <c r="D162" i="105"/>
  <c r="H48" i="103"/>
  <c r="D48" i="103"/>
  <c r="E48" i="106"/>
  <c r="D196" i="105"/>
  <c r="E196" i="105"/>
  <c r="E272" i="105"/>
  <c r="C163" i="100"/>
  <c r="H120" i="100"/>
  <c r="E120" i="105"/>
  <c r="E273" i="100"/>
  <c r="H272" i="105"/>
  <c r="G197" i="100"/>
  <c r="F44" i="105"/>
  <c r="D86" i="98"/>
  <c r="D238" i="105"/>
  <c r="C162" i="105"/>
  <c r="F48" i="106"/>
  <c r="D272" i="105"/>
  <c r="D239" i="100"/>
  <c r="C14" i="106"/>
  <c r="C238" i="98"/>
  <c r="D10" i="105"/>
  <c r="F10" i="105" s="1"/>
  <c r="H273" i="100"/>
  <c r="H196" i="105"/>
  <c r="D120" i="100"/>
  <c r="G48" i="103"/>
  <c r="C238" i="105"/>
  <c r="C48" i="106"/>
  <c r="F272" i="105"/>
  <c r="E48" i="103"/>
  <c r="E197" i="100"/>
  <c r="C86" i="100"/>
  <c r="D86" i="100"/>
  <c r="D86" i="105"/>
  <c r="F86" i="105" s="1"/>
  <c r="H44" i="105"/>
  <c r="F48" i="103"/>
  <c r="H120" i="105"/>
  <c r="F120" i="105"/>
  <c r="D14" i="106"/>
  <c r="D44" i="105"/>
  <c r="E44" i="105"/>
  <c r="F120" i="100"/>
  <c r="H197" i="100"/>
  <c r="C162" i="98"/>
  <c r="F273" i="100"/>
  <c r="D238" i="98"/>
  <c r="D197" i="100"/>
  <c r="F196" i="105"/>
  <c r="F197" i="100"/>
  <c r="H48" i="106"/>
  <c r="G48" i="106"/>
  <c r="D273" i="100"/>
  <c r="D14" i="103"/>
  <c r="C14" i="103"/>
  <c r="D162" i="98"/>
  <c r="C273" i="100"/>
  <c r="D120" i="105"/>
  <c r="D44" i="98" l="1"/>
  <c r="F239" i="100"/>
  <c r="C44" i="100"/>
  <c r="F86" i="98"/>
  <c r="F163" i="100"/>
  <c r="F162" i="105"/>
  <c r="G44" i="100"/>
  <c r="E163" i="100"/>
  <c r="C44" i="98"/>
  <c r="F238" i="105"/>
  <c r="E162" i="98"/>
  <c r="G44" i="98"/>
  <c r="E10" i="105"/>
  <c r="D44" i="100"/>
  <c r="E44" i="100"/>
  <c r="F86" i="100"/>
  <c r="F162" i="98"/>
  <c r="E86" i="98"/>
  <c r="E14" i="103"/>
  <c r="C10" i="98"/>
  <c r="E86" i="100"/>
  <c r="F44" i="98"/>
  <c r="H44" i="98"/>
  <c r="D10" i="100"/>
  <c r="C10" i="100"/>
  <c r="F14" i="103"/>
  <c r="F238" i="98"/>
  <c r="E239" i="100"/>
  <c r="E86" i="105"/>
  <c r="E44" i="98"/>
  <c r="H44" i="100"/>
  <c r="E238" i="98"/>
  <c r="F14" i="106"/>
  <c r="E238" i="105"/>
  <c r="E162" i="105"/>
  <c r="F44" i="100"/>
  <c r="C10" i="104"/>
  <c r="D10" i="98"/>
  <c r="D10" i="104"/>
  <c r="E14" i="106"/>
  <c r="E10" i="98" l="1"/>
  <c r="E10" i="100"/>
  <c r="E10" i="104"/>
  <c r="F10" i="98"/>
  <c r="F10" i="104"/>
  <c r="F10" i="100"/>
  <c r="F25" i="113" l="1"/>
  <c r="E25" i="113"/>
</calcChain>
</file>

<file path=xl/sharedStrings.xml><?xml version="1.0" encoding="utf-8"?>
<sst xmlns="http://schemas.openxmlformats.org/spreadsheetml/2006/main" count="5779" uniqueCount="424">
  <si>
    <t>%</t>
  </si>
  <si>
    <t>•</t>
  </si>
  <si>
    <t xml:space="preserve"> </t>
  </si>
  <si>
    <t>CORPORATE &amp; INVESTMENT BANKING - EUR …………………………………………………………………………………………….</t>
  </si>
  <si>
    <t>WEALTH MANAGEMENT &amp; INSURANCE - EUR …………………………………………………………………………………………….</t>
  </si>
  <si>
    <t>RETAIL &amp; COMMERCIAL BANKING - EUR ……………………………………………………………………………………………………….</t>
  </si>
  <si>
    <t>FINANCIAL INFORMATION</t>
  </si>
  <si>
    <t>Group</t>
  </si>
  <si>
    <t>Primary segments</t>
  </si>
  <si>
    <t>Secondary segments</t>
  </si>
  <si>
    <t>Other information</t>
  </si>
  <si>
    <t>Key consolidated data</t>
  </si>
  <si>
    <t>Exchange rate</t>
  </si>
  <si>
    <t>Balance sheet</t>
  </si>
  <si>
    <t>Customer loans</t>
  </si>
  <si>
    <t>Risks</t>
  </si>
  <si>
    <t>Customer funds</t>
  </si>
  <si>
    <t>G R O U P</t>
  </si>
  <si>
    <t>Change</t>
  </si>
  <si>
    <t>Absolute</t>
  </si>
  <si>
    <t>Phased-in *</t>
  </si>
  <si>
    <t>RETAIL &amp; COMMERCIAL BANKING - Constant EUR ……………………………………………………………………………………………………….</t>
  </si>
  <si>
    <t>CORPORATE &amp; INVESTMENT BANKING - Constant EUR …………………………………………………………………………………………….</t>
  </si>
  <si>
    <t>WEALTH MANAGEMENT &amp; INSURANCE - Constant EUR …………………………………………………………………………………………….</t>
  </si>
  <si>
    <t>Quarterly series</t>
  </si>
  <si>
    <t>NPL ratio</t>
  </si>
  <si>
    <t>NPL coverage ratio</t>
  </si>
  <si>
    <t>Cost of risk</t>
  </si>
  <si>
    <t>Efficiency ratio</t>
  </si>
  <si>
    <t>Summary Secondary Segments</t>
  </si>
  <si>
    <t>Capital</t>
  </si>
  <si>
    <t>Summary Primary Segments</t>
  </si>
  <si>
    <t>Risk-weighted assets</t>
  </si>
  <si>
    <t>Breakdown of customer deposits</t>
  </si>
  <si>
    <t>% w/o FX</t>
  </si>
  <si>
    <t>Period-end
(balance sheet)</t>
  </si>
  <si>
    <t>Average
(income statement)</t>
  </si>
  <si>
    <t>N/A</t>
  </si>
  <si>
    <t>Stages</t>
  </si>
  <si>
    <t>Link</t>
  </si>
  <si>
    <t>Country breakdown: RETAIL &amp; COMMERCIAL BANKING - EUR ……………………………………………………………………………………………………….</t>
  </si>
  <si>
    <t>Country breakdown: RETAIL &amp; COMMERCIAL BANKING - Constant EUR ……………………………………………………………………………………………………….</t>
  </si>
  <si>
    <t>Country breakdown: RETAIL &amp; COMMERCIAL BANKING - Local currency ……………………………………………………………………………………………………….</t>
  </si>
  <si>
    <t>Spain - EUR …………………………………………………………………………………………………………………………………….</t>
  </si>
  <si>
    <t>UK - EUR …………………………………………………………………………………….</t>
  </si>
  <si>
    <t>UK - Constant EUR …………………………………………………………………………………….</t>
  </si>
  <si>
    <t>UK - GBP ……………………………………………………………………………………………………...</t>
  </si>
  <si>
    <t>Portugal - EUR ……………………………………………………………………………………………………………………………….</t>
  </si>
  <si>
    <t>Mexico - EUR ………………………………………………………………………………………………………………………….</t>
  </si>
  <si>
    <t>Mexico - Constant EUR …………………………………………………………………………………………………</t>
  </si>
  <si>
    <t>Brazil - EUR ……………………………………………………………………………………………………………………………..</t>
  </si>
  <si>
    <t>Brazil - Constant EUR ……………………………………………………………………………………………………</t>
  </si>
  <si>
    <t>Brazil - BRL ……………………………………………………………………………………………………………………………..</t>
  </si>
  <si>
    <t>Chile - EUR ……………………………………………………………………………………………………………………………….</t>
  </si>
  <si>
    <t>Chile - Constant EUR ………………………………………………………………………………………………………..</t>
  </si>
  <si>
    <t>Chile - CLP ……………………………………………………………………………………………………………………………….</t>
  </si>
  <si>
    <t>Argentina - EUR ……………………………………………………………………………………………………………………………….</t>
  </si>
  <si>
    <t>Argentina - ARS ……………………………………………………………………………………………………………………………….</t>
  </si>
  <si>
    <t>Mexico - MXN ……………………………………………………………………………………………………………………………</t>
  </si>
  <si>
    <t>US - EUR ………………………………………………………………………………………………………………………….</t>
  </si>
  <si>
    <t>US - Constant EUR …………………………………………………………………………………………………</t>
  </si>
  <si>
    <t>US - USD ………………………………………………………………………………………………………………………….</t>
  </si>
  <si>
    <t>SECONDARY SEGMENTS</t>
  </si>
  <si>
    <t>PRIMARY SEGMENTS</t>
  </si>
  <si>
    <t>OTHER INFORMATION</t>
  </si>
  <si>
    <t>NIM, yield on loans, cost of deposits</t>
  </si>
  <si>
    <t>Rest of the Group - EUR ….............................................................................................</t>
  </si>
  <si>
    <t>Rest of the Group - Constant EUR …...........................................................................</t>
  </si>
  <si>
    <t>Gains (losses) on financial transactions and other</t>
  </si>
  <si>
    <t>EPS and profitability (%)</t>
  </si>
  <si>
    <t>Underlying income statement EUR</t>
  </si>
  <si>
    <t>Underlying income statement CONSTANT EUR</t>
  </si>
  <si>
    <t>OPENBANK - EUR …………………………………………………………………………………………….</t>
  </si>
  <si>
    <t>OPENBANK - Constant EUR …………………………………………………………………………………………….</t>
  </si>
  <si>
    <t>Country breakdown: OPENBANK - EUR ……………………………………………………………………………………………………….</t>
  </si>
  <si>
    <t>Country breakdown: OPENBANK - Constant EUR ……………………………………………………………………………………………………….</t>
  </si>
  <si>
    <t>Country breakdown: OPENBANK - Local currency ……………………………………………………………………………………………………….</t>
  </si>
  <si>
    <t>PAYMENT SOLUTIONS - EUR …………………………………………………………………………………………….</t>
  </si>
  <si>
    <t>PAYMENT SOLUTIONS - Constant EUR …………………………………………………………………………………………….</t>
  </si>
  <si>
    <t>Openbank Europe - EUR ………………………………………………………………………………………………………………………………</t>
  </si>
  <si>
    <t>Openbank Europe - Constant EUR ………………………………………………………………………………………………………………………………</t>
  </si>
  <si>
    <t>Underlying net fees</t>
  </si>
  <si>
    <t>Underlying total costs</t>
  </si>
  <si>
    <t>Underlying net loan loss provisions</t>
  </si>
  <si>
    <t xml:space="preserve">See 'OBE_EUR' tab for detailed information on Openbank Europe </t>
  </si>
  <si>
    <t xml:space="preserve">See 'OBE_EUR-KTES' tab for detailed information on Openbank Europe </t>
  </si>
  <si>
    <t>TSB</t>
  </si>
  <si>
    <t>M&amp;A</t>
  </si>
  <si>
    <t>May-26 - Jun-26</t>
  </si>
  <si>
    <t>January - June 2026</t>
  </si>
  <si>
    <t>Note: both the balance sheets and income statements of the Group, the Retail global business, Retail UK and the UK secondary segment include TSB from May 2026 following the completion of the acquisition.
Additionally, as a result of the Poland disposal and in accordance with IFRS 5 requirements, the business subject to the Poland disposal has been classified as 'non-current assets/liabilities held for sale' in the balance sheet from June 2025, and as such, Poland has been excluded from some of the metrics in this report.
In the statutory income statement, results associated with the business subject to the Poland disposal are reported under a single line item in the consolidated income statement — 'profit/(loss) after tax from discontinued operations' — for results corresponding to 2025. Additionally, in Q1 2026, the capital gain from the closing of the Poland disposal was recorded in the same 'profit/(loss) after tax from discontinued operations' line item. 
In the underlying income statement, the results related to the business subject to the Poland disposal for all periods in 2025, the capital gain from the completion of the Poland disposal in Q1 2026 and M&amp;A related restructuring costs in Q2 2026 associated with the TSB acquisition are recorded under a single line item, 'non-recurring items'. The impacts recorded in this line are therefore excluded from the Group's underlying profit. Consequently, the global businesses, which are reported only on an underlying basis in accordance with IFRS 8, also exclude these non-recurring items. Unless otherwise stated, all management metrics in this document exclude Poland in all reported periods of 2025.
Variations in constant euros include Argentina in current euros to mitigate distortions from a hyperinflationary economy.  We apply the official ARS exchange rate except to Q1 2025, when we applied an alternative exchange rate for the Argentine peso that better reflected the evolution of inflation. 
For further information, see the 'Alternative performance measures' section in the appendix to the Quarterly financial report.
Certain figures have been subject to rounding to enhance their presentation. Accordingly, in certain instances, the sum of the numbers in a column or a row in tables contained in this report may not conform exactly to the total figure given for that column or row.</t>
  </si>
  <si>
    <t xml:space="preserve">Note: as a result of the Poland disposal and in accordance with IFRS 5 requirements, the business subject to the Poland disposal was classified as 'non-current assets/liabilities held for sale' from June 2025 until the disposal was completed in January 2026. </t>
  </si>
  <si>
    <t>Note: as a result of the Poland disposal and in accordance with IFRS 5 requirements, the business subject to the Poland disposal was classified as 'non-current assets/liabilities held for sale' from June 2025 until the disposal was completed in January 2026. However, the figures reported in this table for Mar-25 also exclude Poland.</t>
  </si>
  <si>
    <t>Note: both the balance sheets and income statements of the Retail global business and Retail UK include TSB from May 2026 following the completion of the acquisition.
In the underlying income statement, the results related to the business subject to the Poland disposal for all periods in 2025, the capital gain from the completion of the Poland disposal in Q1 2026 and M&amp;A related restructuring costs in Q2 2026 associated with the TSB acquisition are recorded under a single line item, 'non-recurring items'. The impacts recorded in this line are therefore excluded from the Group's underlying profit. Consequently, the global businesses, which are reported only on an underlying basis in accordance with IFRS 8, also exclude these non-recurring items. All management metrics in this section exclude Poland in all reported periods, unless indicated otherwise. 
Variations in constant euros include Argentina in current euros to mitigate distortions from a hyperinflationary economy.  We apply the official ARS exchange rate except to Q1 2025, when we applied an alternative exchange rate for the Argentine peso that better reflected the evolution of inflation. For further information, see the 'Alternative performance measures' section in the appendix to the Quarterly financial report.</t>
  </si>
  <si>
    <t>Note: both the balance sheets and income statements of the UK secondary segment include TSB from May 2026 following the completion of the acquisition.
In the underlying income statement, the M&amp;A related restructuring costs in Q2 2026 associated with the TSB acquisition are recorded under a single line item, 'non-recurring items' and are therefore excluded from the Group's underlying profit. Consequently, the secondary segments, which are reported only on an underlying basis in accordance with IFRS 8, also exclude these non-recurring items.
Variations in constant euros include Argentina in current euros to mitigate distortions from a hyperinflationary economy.  We apply the official ARS exchange rate except to Q1 2025, when we applied an alternative exchange rate for the Argentine peso that better reflected the evolution of inflation. For further information, see the 'Alternative performance measures' section in the appendix to the Quarterly financial report.</t>
  </si>
  <si>
    <t>Note: unless otherwise stated, all management metrics in this section exclude Poland from all reported periods.</t>
  </si>
  <si>
    <t>* Excluding repos.</t>
  </si>
  <si>
    <t>* Payment Solutions' NPL ratio is not provided as we do not consider it a relevant metric for this type of business.</t>
  </si>
  <si>
    <t>* Payment Solutions' coverage ratio is not provided as we do not consider it a relevant metric for this type of business.</t>
  </si>
  <si>
    <t>* Payment Solutions' cost of risk is not provided as we do not consider it a relevant metric for this type of business.</t>
  </si>
  <si>
    <t>* Payment Solutions' yield on loans and cost of deposits are not provided as we do not consider them relevant metrics for this type of business.</t>
  </si>
  <si>
    <t>H1'26</t>
  </si>
  <si>
    <t>H1'25</t>
  </si>
  <si>
    <t>Balance sheet (EUR million)</t>
  </si>
  <si>
    <t>Total assets</t>
  </si>
  <si>
    <t>Loans and advances to customers</t>
  </si>
  <si>
    <t>Customer deposits</t>
  </si>
  <si>
    <t>Total funds</t>
  </si>
  <si>
    <t>Total equity</t>
  </si>
  <si>
    <t>Note: total funds includes customer deposits, mutual funds, pension funds and managed portfolios.
As a result of the Poland disposal and in accordance with IFRS 5 requirements, the business subject to the Poland disposal was classified as 'non-current assets/liabilities held for sale' from June 2025 until the disposal was completed in January 2026. Poland is therefore not included in Loans and advances to customers, Customer deposits and Total funds from then on.</t>
  </si>
  <si>
    <t>Income statement (EUR million)</t>
  </si>
  <si>
    <t>Net interest income</t>
  </si>
  <si>
    <t>Total income</t>
  </si>
  <si>
    <t>Net operating income</t>
  </si>
  <si>
    <t>Profit before tax</t>
  </si>
  <si>
    <t>Profit attributable to the parent</t>
  </si>
  <si>
    <t>Note: statutory income statement. As a result of the Poland disposal and in accordance with IFRS 5 requirements, the business subject to the Poland disposal is reported under 'discontinued operations', and therefore not included in Net interest income, Total income, Net operating income and Profit before tax.</t>
  </si>
  <si>
    <t>EPS (euro)</t>
  </si>
  <si>
    <t>RoE</t>
  </si>
  <si>
    <t>RoTE</t>
  </si>
  <si>
    <t>RoA</t>
  </si>
  <si>
    <t>RoRWA</t>
  </si>
  <si>
    <t xml:space="preserve">Note: Statutory income statement. </t>
  </si>
  <si>
    <t>Underlying income statement * (EUR million)</t>
  </si>
  <si>
    <t>Underlying profit attributable to the parent</t>
  </si>
  <si>
    <t>Changes in constant euros:</t>
  </si>
  <si>
    <t>Net interest income: +6.3%; Total income: +5.8%; Net operating income: +11.2%; Profit before tax: +10.0%; Underlying attributable profit: +14.3%.</t>
  </si>
  <si>
    <t>Underlying EPS, profitability and efficiency * (%)</t>
  </si>
  <si>
    <t>Underlying EPS (euro)</t>
  </si>
  <si>
    <t>Underlying RoE</t>
  </si>
  <si>
    <t>Underlying RoTE</t>
  </si>
  <si>
    <t>Underlying RoA</t>
  </si>
  <si>
    <t>Underlying RoRWA</t>
  </si>
  <si>
    <t>Solvency (%)</t>
  </si>
  <si>
    <t>CET1 ratio**</t>
  </si>
  <si>
    <t>Total capital ratio**</t>
  </si>
  <si>
    <t>Credit quality (%)</t>
  </si>
  <si>
    <t>Cost of risk ***</t>
  </si>
  <si>
    <t>Market capitalization and shares</t>
  </si>
  <si>
    <t>Shares (millions)</t>
  </si>
  <si>
    <t>Share price (euros)</t>
  </si>
  <si>
    <t>Market capitalization (EUR million)</t>
  </si>
  <si>
    <t>Tangible book value per share (euro)</t>
  </si>
  <si>
    <t>Price / Tangible book value per share (X)</t>
  </si>
  <si>
    <t>Customers (thousands)</t>
  </si>
  <si>
    <t>Total customers</t>
  </si>
  <si>
    <t>Active customers</t>
  </si>
  <si>
    <t>Digital customers</t>
  </si>
  <si>
    <t>2025 data exclude Poland. Including Poland:
Jun-25: Total customers: 176,431; Active customers: 104,733; Digital customers: 61,100.
Dec-25: Total customers: 180,221; Active customers: 106,410; Digital customers: 62,982.</t>
  </si>
  <si>
    <t>Other data</t>
  </si>
  <si>
    <t>Number of shareholders</t>
  </si>
  <si>
    <t>Number of employees</t>
  </si>
  <si>
    <t>Number of branches</t>
  </si>
  <si>
    <t>*In addition to IFRS results measures, we present some results measures which are non-IFRS and which we refer to as underlying measures. These measures allow in our view a better year-on-year comparability given that they exclude items outside the ordinary performance of our business (e.g. capital gains, write-downs, impairment of goodwill) or certain line items have been reclassified in the underlying ("adjusted") income statement, as their impact on profit is zero, to facilitate comparisons with prior quarters and better understand the trends in the business.</t>
  </si>
  <si>
    <t>** Phased-in ratios are calculated in accordance with the transitory treatment of the CRR.</t>
  </si>
  <si>
    <t>*** Underlying allowances for loan-loss provisions over the last 12 months / Average loans and advances to customers and debt securities issued by non-financial institutions over the last 12 months.</t>
  </si>
  <si>
    <t>Note: The financial information in this report was approved by the board of directors, following a favourable report from the audit committee.</t>
  </si>
  <si>
    <t>Underlying income statement</t>
  </si>
  <si>
    <t>EUR million</t>
  </si>
  <si>
    <t>Net fee income</t>
  </si>
  <si>
    <t>Gains (losses) on financial transactions *</t>
  </si>
  <si>
    <t>Other operating income</t>
  </si>
  <si>
    <t>Administrative expenses and amortizations</t>
  </si>
  <si>
    <t>Other operating costs</t>
  </si>
  <si>
    <t>Net loan-loss provisions</t>
  </si>
  <si>
    <t>Other gains (losses) and provisions</t>
  </si>
  <si>
    <t>Tax on profit</t>
  </si>
  <si>
    <t>Profit from continuing operations</t>
  </si>
  <si>
    <t>Net profit from discontinued operations</t>
  </si>
  <si>
    <t>—</t>
  </si>
  <si>
    <t>Consolidated profit</t>
  </si>
  <si>
    <t>Non-controlling interests</t>
  </si>
  <si>
    <t>Non-recurring items **</t>
  </si>
  <si>
    <t>Underlying EPS (euros)</t>
  </si>
  <si>
    <t>Underlying diluted EPS (euros)</t>
  </si>
  <si>
    <t>EPS (euros)</t>
  </si>
  <si>
    <t>Diluted EPS (euros)</t>
  </si>
  <si>
    <t>Business volumes</t>
  </si>
  <si>
    <t xml:space="preserve">   Average total assets</t>
  </si>
  <si>
    <t xml:space="preserve">   Average stockholders' equity</t>
  </si>
  <si>
    <t>* Includes exchange differences.</t>
  </si>
  <si>
    <t>** In H1 2026, the 'Non-recurring items' line corresponds to the capital gain from the closing of the Poland disposal and M&amp;A related costs associated with the TSB acqusition. In H1 2025, this line records results associated with the business subject to the Poland disposal.</t>
  </si>
  <si>
    <t>Quarterly underlying income statement</t>
  </si>
  <si>
    <t>Q1'25</t>
  </si>
  <si>
    <t>Q2'25</t>
  </si>
  <si>
    <t>Q3'25</t>
  </si>
  <si>
    <t>Q4'25</t>
  </si>
  <si>
    <t>Q1'26</t>
  </si>
  <si>
    <t>Q2'26</t>
  </si>
  <si>
    <t>** 'Non-recurring items' line corresponds to the capital gain from the closing of the Poland disposal in Q1 2026, M&amp;A related costs associated with the TSB acqusition in Q2 2026 and results associated with the business subject to the Poland disposal for all periods in 2025.</t>
  </si>
  <si>
    <t>Constant EUR million</t>
  </si>
  <si>
    <t>Exchange rates: 1 euro / currency parity</t>
  </si>
  <si>
    <t>Jun-26</t>
  </si>
  <si>
    <t>Mar-26</t>
  </si>
  <si>
    <t>Jun-25</t>
  </si>
  <si>
    <t>US dollar</t>
  </si>
  <si>
    <t>Pound sterling</t>
  </si>
  <si>
    <t>Brazilian real</t>
  </si>
  <si>
    <t>Mexican peso</t>
  </si>
  <si>
    <t>Chilean peso</t>
  </si>
  <si>
    <t>Argentine peso*</t>
  </si>
  <si>
    <t>* Average exchange rates for the Argentine peso are not included since we use the exchange rate on the last working day of each period presented given it is a hyperinflationary economy. We apply the official ARS exchange rate except in Q1 2025, when we applied an alternative exchange rate for the Argentine peso that better reflected the evolution of inflation. For further information, please see the ‘Alternative Performance Measures’ section of the Quarterly financial report.</t>
  </si>
  <si>
    <t>Underlying net fee income</t>
  </si>
  <si>
    <t>Fees from services</t>
  </si>
  <si>
    <t>Wealth management and marketing of customer funds</t>
  </si>
  <si>
    <t>Securities and custody</t>
  </si>
  <si>
    <t>Personnel expenses</t>
  </si>
  <si>
    <t>General expenses</t>
  </si>
  <si>
    <t xml:space="preserve">   Information technology</t>
  </si>
  <si>
    <t xml:space="preserve">   Communications</t>
  </si>
  <si>
    <t xml:space="preserve">   Advertising</t>
  </si>
  <si>
    <t xml:space="preserve">   Buildings and premises</t>
  </si>
  <si>
    <t xml:space="preserve">   Printed and office material</t>
  </si>
  <si>
    <t xml:space="preserve">   Taxes (other than tax on profits)</t>
  </si>
  <si>
    <t xml:space="preserve">   Other expenses</t>
  </si>
  <si>
    <t>Personnel and general expenses</t>
  </si>
  <si>
    <t>Depreciation and amortization</t>
  </si>
  <si>
    <t>Operating expenses</t>
  </si>
  <si>
    <t>Total costs</t>
  </si>
  <si>
    <t>Underlying net loan-loss provisions</t>
  </si>
  <si>
    <t>Non-performing loans</t>
  </si>
  <si>
    <t>Recovery of written-off assets</t>
  </si>
  <si>
    <t>Dec-25</t>
  </si>
  <si>
    <t>Assets</t>
  </si>
  <si>
    <t>Cash, cash balances at central banks and other demand deposits</t>
  </si>
  <si>
    <t xml:space="preserve">Financial assets held for trading </t>
  </si>
  <si>
    <t xml:space="preserve">   Debt securities</t>
  </si>
  <si>
    <t xml:space="preserve">   Equity instruments</t>
  </si>
  <si>
    <t xml:space="preserve">   Loans and advances to customers</t>
  </si>
  <si>
    <t xml:space="preserve">   Loans and advances to central banks and credit institutions</t>
  </si>
  <si>
    <t xml:space="preserve">   Derivatives</t>
  </si>
  <si>
    <t>Financial assets designated at fair value through profit or loss</t>
  </si>
  <si>
    <t xml:space="preserve">   Other (debt securities an equity instruments)</t>
  </si>
  <si>
    <t>Financial assets at fair value through other comprehensive income</t>
  </si>
  <si>
    <t>Financial assets measured at amortized cost</t>
  </si>
  <si>
    <t>Investments in subsidiaries, joint ventures and associates</t>
  </si>
  <si>
    <t>Tangible assets</t>
  </si>
  <si>
    <t>Intangible assets</t>
  </si>
  <si>
    <t xml:space="preserve">    Goodwill</t>
  </si>
  <si>
    <t xml:space="preserve">    Other intangible assets</t>
  </si>
  <si>
    <t>Non-current assets held for sale</t>
  </si>
  <si>
    <t>Other assets</t>
  </si>
  <si>
    <t>Liabilities and shareholders' equity</t>
  </si>
  <si>
    <t xml:space="preserve">Financial liabilities held for trading </t>
  </si>
  <si>
    <t xml:space="preserve">   Customer deposits</t>
  </si>
  <si>
    <t xml:space="preserve">   Debt securities issued</t>
  </si>
  <si>
    <t xml:space="preserve">   Deposits by central banks and credit institutions</t>
  </si>
  <si>
    <t xml:space="preserve">   Other</t>
  </si>
  <si>
    <t>Financial liabilities designated at fair value through profit or loss</t>
  </si>
  <si>
    <t>Financial liabilities measured at amortized cost</t>
  </si>
  <si>
    <t>Liabilities under insurance contracts</t>
  </si>
  <si>
    <t>Provisions</t>
  </si>
  <si>
    <t>Liabilities associated with non-current assets held for sale</t>
  </si>
  <si>
    <t>Other liabilities</t>
  </si>
  <si>
    <t>Total liabilities</t>
  </si>
  <si>
    <t>Shareholders' equity</t>
  </si>
  <si>
    <t xml:space="preserve">   Capital stock</t>
  </si>
  <si>
    <t xml:space="preserve">   Reserves</t>
  </si>
  <si>
    <t xml:space="preserve">   Attributable profit to the Group </t>
  </si>
  <si>
    <t xml:space="preserve">   Less: dividends</t>
  </si>
  <si>
    <t>Other comprehensive income</t>
  </si>
  <si>
    <t>Minority interests</t>
  </si>
  <si>
    <t>Total liabilities and equity</t>
  </si>
  <si>
    <t>Note: as a result of the Poland disposal and in accordance with IFRS 5 requirements, the business subject to the Poland disposal was classified as 'non-current assets/liabilities held for sale' from June 2025 until the disposal was completed in January 2026.</t>
  </si>
  <si>
    <t>Mar-25</t>
  </si>
  <si>
    <t>Sep-25</t>
  </si>
  <si>
    <t>Commercial bills</t>
  </si>
  <si>
    <t>Secured loans</t>
  </si>
  <si>
    <t>Other term loans</t>
  </si>
  <si>
    <t>Finance leases</t>
  </si>
  <si>
    <t>Receivable on demand</t>
  </si>
  <si>
    <t>Credit cards receivable</t>
  </si>
  <si>
    <t>Impaired assets</t>
  </si>
  <si>
    <t>Gross loans and advances to customers (excl. reverse repos)</t>
  </si>
  <si>
    <t>Reverse repos</t>
  </si>
  <si>
    <t>Gross loans and advances to customers</t>
  </si>
  <si>
    <t>Loan-loss allowances</t>
  </si>
  <si>
    <t>Credit risk management</t>
  </si>
  <si>
    <t>NPL ratio (%)</t>
  </si>
  <si>
    <t xml:space="preserve">   For impaired assets</t>
  </si>
  <si>
    <t xml:space="preserve">   For other assets</t>
  </si>
  <si>
    <t>NPL coverage ratio (%)</t>
  </si>
  <si>
    <t>Cost of risk (%)</t>
  </si>
  <si>
    <t>Note: as a result of the Poland disposal and in accordance with IFRS 5 requirements, the business subject to the Poland disposal was classified as 'non-current assets/liabilities held for sale' from June 2025 until the disposal was completed in January 2026. In the case of CoR, which is calculated using positions over the last 12 months, Poland has been excluded from both the numerator and denominator in all periods.</t>
  </si>
  <si>
    <t>Note: as a result of the Poland disposal and in accordance with IFRS 5 requirements, the business subject to the Poland disposal was classified as 'non-current assets/liabilities held for sale' from June 2025 until the disposal was completed in January 2026. However, the figures reported in this table for Mar-25 exclude Poland. In the case of CoR, which is calculated using positions over the last 12 months, Poland has been excluded from both the numerator and denominator in all periods.</t>
  </si>
  <si>
    <t>Non-performing loans by quarter</t>
  </si>
  <si>
    <t>Balance at beginning of the period</t>
  </si>
  <si>
    <t xml:space="preserve">   Net entries</t>
  </si>
  <si>
    <t xml:space="preserve">   Increase in scope of consolidation</t>
  </si>
  <si>
    <t xml:space="preserve">   Exchange rate differences and other</t>
  </si>
  <si>
    <t xml:space="preserve">   Write-offs</t>
  </si>
  <si>
    <t>Balance at period-end</t>
  </si>
  <si>
    <t>Demand deposits</t>
  </si>
  <si>
    <t>Time deposits</t>
  </si>
  <si>
    <t>Mutual funds</t>
  </si>
  <si>
    <t>Pension funds</t>
  </si>
  <si>
    <t>Managed portfolios</t>
  </si>
  <si>
    <t>Repos</t>
  </si>
  <si>
    <t>Eligible capital. June 2026</t>
  </si>
  <si>
    <t>CET1</t>
  </si>
  <si>
    <t>Basic capital</t>
  </si>
  <si>
    <t>Eligible capital</t>
  </si>
  <si>
    <t>CET1 capital ratio (%)</t>
  </si>
  <si>
    <t>T1 capital ratio (%)</t>
  </si>
  <si>
    <t>Total capital ratio (%)</t>
  </si>
  <si>
    <t>Eligible capital (phased-in) *</t>
  </si>
  <si>
    <t>Capital stock and reserves</t>
  </si>
  <si>
    <t>Attributable profit</t>
  </si>
  <si>
    <t>Dividends</t>
  </si>
  <si>
    <t>Other retained earnings</t>
  </si>
  <si>
    <t>Goodwill and intangible assets</t>
  </si>
  <si>
    <t>Other deductions</t>
  </si>
  <si>
    <t>Preferred shares and other eligible T1</t>
  </si>
  <si>
    <t>Tier 1</t>
  </si>
  <si>
    <t>Generic funds and eligible T2 instruments</t>
  </si>
  <si>
    <t>* Phased-in ratios are calculated in accordance with the transitory treatment of the CRR. Including Poland.</t>
  </si>
  <si>
    <t>Key data by primary segments</t>
  </si>
  <si>
    <t>Underlying income statement (EUR million)</t>
  </si>
  <si>
    <t>Retail &amp; Commercial Banking</t>
  </si>
  <si>
    <t>Openbank</t>
  </si>
  <si>
    <t>Corporate &amp; Investment Banking</t>
  </si>
  <si>
    <t>Wealth Management &amp; Insurance</t>
  </si>
  <si>
    <t>Payment Solutions</t>
  </si>
  <si>
    <t>Corporate Centre</t>
  </si>
  <si>
    <t>TOTAL GROUP</t>
  </si>
  <si>
    <t>Gross loans and advances to customers
(excl. reverse repos)</t>
  </si>
  <si>
    <t>Customer deposits excl. repos
+ Mutual funds</t>
  </si>
  <si>
    <t>Business volumes (EUR million)</t>
  </si>
  <si>
    <t>Underlying RoTE *</t>
  </si>
  <si>
    <t>Profitability and efficiency (%)</t>
  </si>
  <si>
    <t>* Denominator allocated according to RWA consumption.</t>
  </si>
  <si>
    <t>Employees</t>
  </si>
  <si>
    <t>Operating data</t>
  </si>
  <si>
    <t>Gross loans and advances to customers **</t>
  </si>
  <si>
    <t xml:space="preserve">    Customer deposits ***</t>
  </si>
  <si>
    <t xml:space="preserve">    Mutual funds</t>
  </si>
  <si>
    <t>Ratios (%), employees and customers</t>
  </si>
  <si>
    <t>RoTE ****</t>
  </si>
  <si>
    <t>Number of total customers (thousands)</t>
  </si>
  <si>
    <t>Number of active customers (thousands)</t>
  </si>
  <si>
    <t>** Excluding reverse repos.</t>
  </si>
  <si>
    <t>*** Excluding repos.</t>
  </si>
  <si>
    <t>**** Denominator allocated according to RWA consumption.</t>
  </si>
  <si>
    <t>Ratios (%)</t>
  </si>
  <si>
    <t>Retail &amp; Commercial Banking - Spain</t>
  </si>
  <si>
    <t>Gross loans and advances to customers *</t>
  </si>
  <si>
    <t xml:space="preserve">    Customer deposits **</t>
  </si>
  <si>
    <t>* Excluding reverse repos.</t>
  </si>
  <si>
    <t>** Excluding repos.</t>
  </si>
  <si>
    <t>Retail &amp; Commercial Banking - UK</t>
  </si>
  <si>
    <t>Retail &amp; Commercial Banking - Mexico</t>
  </si>
  <si>
    <t>Retail &amp; Commercial Banking - Brazil</t>
  </si>
  <si>
    <t>GBP million</t>
  </si>
  <si>
    <t>MXN million</t>
  </si>
  <si>
    <t>BRL million</t>
  </si>
  <si>
    <t>USD million</t>
  </si>
  <si>
    <t>Ratios (%) and employees</t>
  </si>
  <si>
    <t>Assets under management</t>
  </si>
  <si>
    <t>Gross written premiums</t>
  </si>
  <si>
    <t>Number of Private Banking customers (thousands)</t>
  </si>
  <si>
    <t>EBITDA margin</t>
  </si>
  <si>
    <t>Cash, central banks and credit institutions</t>
  </si>
  <si>
    <t>Debt instruments</t>
  </si>
  <si>
    <t>Other financial assets</t>
  </si>
  <si>
    <t>Other asset accounts</t>
  </si>
  <si>
    <t>Central banks and credit institutions</t>
  </si>
  <si>
    <t>Marketable debt securities</t>
  </si>
  <si>
    <t>Other financial liabilities</t>
  </si>
  <si>
    <t>Other liabilities accounts</t>
  </si>
  <si>
    <t>Key data by secondary segments</t>
  </si>
  <si>
    <t>Spain</t>
  </si>
  <si>
    <t>UK</t>
  </si>
  <si>
    <t>Portugal</t>
  </si>
  <si>
    <t>Openbank Europe</t>
  </si>
  <si>
    <t>US</t>
  </si>
  <si>
    <t>Mexico</t>
  </si>
  <si>
    <t>Brazil</t>
  </si>
  <si>
    <t>Chile</t>
  </si>
  <si>
    <t>Argentina</t>
  </si>
  <si>
    <t>Rest of the Group</t>
  </si>
  <si>
    <t>Branches</t>
  </si>
  <si>
    <t>Ratios (%), branches and customers</t>
  </si>
  <si>
    <t>CLP million</t>
  </si>
  <si>
    <t>Argentine peso million</t>
  </si>
  <si>
    <t>ARS million</t>
  </si>
  <si>
    <t>Branches and customers</t>
  </si>
  <si>
    <t>Business volumes and activity figures</t>
  </si>
  <si>
    <t>Demand</t>
  </si>
  <si>
    <t>Time</t>
  </si>
  <si>
    <t>Customers, branches and employees</t>
  </si>
  <si>
    <t>Stages: Total Group</t>
  </si>
  <si>
    <t>Exposure subject to impairment (EUR billion) *</t>
  </si>
  <si>
    <t>Stage 1</t>
  </si>
  <si>
    <t>Stage 2</t>
  </si>
  <si>
    <t>Stage 3</t>
  </si>
  <si>
    <t>Coverage (%)</t>
  </si>
  <si>
    <t>* Additionally, customer loans not subject to impairment recorded at mark to market with changes through P&amp;L (EUR 39 bn in March 2025, EUR 46 bn in June 2025, EUR 47 bn in September 25, EUR 44bn in December 2025, EUR 48 bn in March 2026 and EUR 60 bn in June 2026).</t>
  </si>
  <si>
    <t>Total customer funds - Spain</t>
  </si>
  <si>
    <t>EUR billion</t>
  </si>
  <si>
    <t>% YoY</t>
  </si>
  <si>
    <t>% QoQ</t>
  </si>
  <si>
    <t>Customer deposits *</t>
  </si>
  <si>
    <t>Total customer funds</t>
  </si>
  <si>
    <t>Total customer funds - UK</t>
  </si>
  <si>
    <t>GBP billion</t>
  </si>
  <si>
    <t>Total customer funds - Portugal</t>
  </si>
  <si>
    <t>Total customer funds - Openbank Europe</t>
  </si>
  <si>
    <t>Constant EUR billion</t>
  </si>
  <si>
    <t>Total customer funds - US</t>
  </si>
  <si>
    <t>USD billion</t>
  </si>
  <si>
    <t>Total customer funds - Mexico</t>
  </si>
  <si>
    <t>Total customer funds - Brazil</t>
  </si>
  <si>
    <t>Total customer funds - Chile</t>
  </si>
  <si>
    <t>Total customer funds - Argentina</t>
  </si>
  <si>
    <t>Note: excluding Poland from all periods in 2025, for this reason, the Group figures differ from those reported in the 'Capital' tab.</t>
  </si>
  <si>
    <t>Payment Solutions*</t>
  </si>
  <si>
    <t xml:space="preserve">Note: underlying allowances for loan-loss provisions over the last 12 months / Average loans and advances to customers and debt securities issued by non-financial institutions over the last 12 months. </t>
  </si>
  <si>
    <t>9M'25</t>
  </si>
  <si>
    <t>Net interest margin (NII / average earning assets)</t>
  </si>
  <si>
    <t>Openbank US</t>
  </si>
  <si>
    <t>Yield on loans</t>
  </si>
  <si>
    <t>Cost of deposits</t>
  </si>
  <si>
    <t>M&amp;A - Local currency ….....................................................................................</t>
  </si>
  <si>
    <t>2025 data exclude Poland. Including Poland:
Jun-25 Number of employees: 204,330; Number of branches: 7,683.
Dec-25: Number of employees: 198,403; Number of branches: 7,124.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</si>
</sst>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0;\(#,##0\);&quot;—&quot;"/>
    <numFmt numFmtId="165" formatCode="#,##0.0;\(#,##0.0\);&quot;—&quot;"/>
    <numFmt numFmtId="166" formatCode="#,##0.000;\(#,##0.000\);&quot;—&quot;"/>
    <numFmt numFmtId="167" formatCode="#,##0.00;\(#,##0.00\)"/>
    <numFmt numFmtId="168" formatCode="#,##0.00;\(#,##0.00\);&quot;—&quot;"/>
    <numFmt numFmtId="169" formatCode="#,##0.0;\(#,##0.0\)"/>
    <numFmt numFmtId="170" formatCode="#,##0.0000;\(#,##0.0000\);&quot;—&quot;"/>
    <numFmt numFmtId="171" formatCode="#,##0;\(#,##0\)"/>
    <numFmt numFmtId="172" formatCode="#,##0.000;\(#,##0.000\)"/>
    <numFmt numFmtId="173" formatCode="0.0"/>
    <numFmt numFmtId="174" formatCode="#,##0.00\ \p\.;\(#,##0.00\ \p\.\);&quot;—&quot;"/>
    <numFmt numFmtId="175" formatCode="#,##0.0\ \p\.;\(#,##0.0\ \p\.\);&quot;—&quot;"/>
    <numFmt numFmtId="176" formatCode="[$-409]mmm\-yy;@"/>
    <numFmt numFmtId="177" formatCode="0.0&quot; pp&quot;"/>
    <numFmt numFmtId="178" formatCode="0.0&quot; pp&quot;;\(0.0&quot; pp&quot;\)"/>
    <numFmt numFmtId="179" formatCode="0.00&quot; pp&quot;;\(0.00&quot; pp&quot;\)"/>
    <numFmt numFmtId="180" formatCode="0&quot; pp&quot;"/>
    <numFmt numFmtId="181" formatCode="0&quot; pp&quot;;\(0&quot; pp&quot;\)"/>
    <numFmt numFmtId="182" formatCode="0.0%"/>
    <numFmt numFmtId="183" formatCode="#,##0.00\ \p\p;\(#,##0.00\ \p\p\);&quot;—&quot;"/>
  </numFmts>
  <fonts count="77" x14ac:knownFonts="1">
    <font>
      <sz val="12"/>
      <name val="Arial"/>
    </font>
    <font>
      <sz val="10"/>
      <color indexed="8"/>
      <name val="Arial"/>
      <family val="2"/>
    </font>
    <font>
      <sz val="10"/>
      <color indexed="8"/>
      <name val="Santander Text"/>
      <family val="2"/>
    </font>
    <font>
      <sz val="12"/>
      <name val="Santander Text"/>
      <family val="2"/>
    </font>
    <font>
      <b/>
      <sz val="18"/>
      <color indexed="8"/>
      <name val="Santander Text"/>
      <family val="2"/>
    </font>
    <font>
      <b/>
      <sz val="14"/>
      <color indexed="9"/>
      <name val="Santander Text"/>
      <family val="2"/>
    </font>
    <font>
      <b/>
      <sz val="14"/>
      <color rgb="FFB40000"/>
      <name val="Santander Text"/>
      <family val="2"/>
    </font>
    <font>
      <sz val="14"/>
      <color indexed="8"/>
      <name val="Santander Text"/>
      <family val="2"/>
    </font>
    <font>
      <b/>
      <sz val="16"/>
      <color indexed="8"/>
      <name val="Santander Text"/>
      <family val="2"/>
    </font>
    <font>
      <sz val="14"/>
      <name val="Santander Text"/>
      <family val="2"/>
    </font>
    <font>
      <sz val="12"/>
      <color indexed="8"/>
      <name val="Santander Text"/>
      <family val="2"/>
    </font>
    <font>
      <sz val="11"/>
      <color indexed="8"/>
      <name val="Santander Text"/>
      <family val="2"/>
    </font>
    <font>
      <sz val="12"/>
      <color indexed="8"/>
      <name val="Calibri"/>
      <family val="2"/>
    </font>
    <font>
      <sz val="9"/>
      <color indexed="8"/>
      <name val="Arial"/>
      <family val="2"/>
    </font>
    <font>
      <sz val="12"/>
      <name val="Arial"/>
      <family val="2"/>
    </font>
    <font>
      <sz val="14"/>
      <color indexed="8"/>
      <name val="Calibri"/>
      <family val="2"/>
    </font>
    <font>
      <sz val="10"/>
      <color indexed="8"/>
      <name val="Calibri"/>
      <family val="2"/>
      <scheme val="minor"/>
    </font>
    <font>
      <b/>
      <sz val="14"/>
      <name val="Santander Text"/>
      <family val="2"/>
    </font>
    <font>
      <b/>
      <sz val="14"/>
      <color rgb="FFFF0000"/>
      <name val="Santander Text"/>
      <family val="2"/>
    </font>
    <font>
      <b/>
      <sz val="14"/>
      <color indexed="8"/>
      <name val="Calibri"/>
      <family val="2"/>
    </font>
    <font>
      <sz val="12"/>
      <color indexed="8"/>
      <name val="Arial"/>
      <family val="2"/>
    </font>
    <font>
      <sz val="10"/>
      <name val="Santander Text"/>
      <family val="2"/>
    </font>
    <font>
      <b/>
      <sz val="10"/>
      <color indexed="9"/>
      <name val="Arial"/>
      <family val="2"/>
    </font>
    <font>
      <b/>
      <sz val="14"/>
      <color indexed="8"/>
      <name val="Santander Text"/>
      <family val="2"/>
    </font>
    <font>
      <i/>
      <sz val="14"/>
      <color indexed="8"/>
      <name val="Santander Text"/>
      <family val="2"/>
    </font>
    <font>
      <i/>
      <sz val="10"/>
      <color indexed="8"/>
      <name val="Arial"/>
      <family val="2"/>
    </font>
    <font>
      <sz val="14"/>
      <color indexed="8"/>
      <name val="Calibri"/>
      <family val="2"/>
      <scheme val="minor"/>
    </font>
    <font>
      <b/>
      <sz val="10"/>
      <color indexed="8"/>
      <name val="Santander Text"/>
      <family val="2"/>
    </font>
    <font>
      <b/>
      <sz val="14"/>
      <color indexed="9"/>
      <name val="Calibri"/>
      <family val="2"/>
    </font>
    <font>
      <b/>
      <i/>
      <sz val="14"/>
      <color indexed="9"/>
      <name val="Calibri"/>
      <family val="2"/>
    </font>
    <font>
      <b/>
      <sz val="10"/>
      <color indexed="9"/>
      <name val="Santander Text"/>
      <family val="2"/>
    </font>
    <font>
      <sz val="10"/>
      <name val="Arial"/>
      <family val="2"/>
    </font>
    <font>
      <b/>
      <sz val="20"/>
      <name val="Arial"/>
      <family val="2"/>
    </font>
    <font>
      <b/>
      <sz val="36"/>
      <color rgb="FFFF0000"/>
      <name val="Santander Text"/>
      <family val="2"/>
    </font>
    <font>
      <b/>
      <sz val="26"/>
      <color rgb="FFFF0000"/>
      <name val="Santander Text"/>
      <family val="2"/>
    </font>
    <font>
      <b/>
      <sz val="28"/>
      <color theme="0" tint="-0.499984740745262"/>
      <name val="Santander Text"/>
      <family val="2"/>
    </font>
    <font>
      <sz val="16"/>
      <name val="Arial"/>
      <family val="2"/>
    </font>
    <font>
      <sz val="48"/>
      <color rgb="FFC00000"/>
      <name val="Santander Text"/>
      <family val="2"/>
    </font>
    <font>
      <u/>
      <sz val="10"/>
      <color indexed="12"/>
      <name val="Arial"/>
      <family val="2"/>
    </font>
    <font>
      <sz val="28"/>
      <color rgb="FFC00000"/>
      <name val="Santander Text"/>
      <family val="2"/>
    </font>
    <font>
      <sz val="24"/>
      <color theme="0"/>
      <name val="Santander Text"/>
      <family val="2"/>
    </font>
    <font>
      <u/>
      <sz val="8.4"/>
      <color indexed="12"/>
      <name val="Arial"/>
      <family val="2"/>
    </font>
    <font>
      <b/>
      <sz val="24"/>
      <color theme="0" tint="-0.499984740745262"/>
      <name val="Santander Text"/>
      <family val="2"/>
    </font>
    <font>
      <sz val="10"/>
      <color theme="0" tint="-0.499984740745262"/>
      <name val="Santander Text"/>
      <family val="2"/>
    </font>
    <font>
      <u/>
      <sz val="20"/>
      <color theme="0"/>
      <name val="Arial"/>
      <family val="2"/>
    </font>
    <font>
      <sz val="36"/>
      <color rgb="FFC00000"/>
      <name val="Santander Text"/>
      <family val="2"/>
    </font>
    <font>
      <sz val="20"/>
      <color rgb="FFC00000"/>
      <name val="Santander Text"/>
      <family val="2"/>
    </font>
    <font>
      <sz val="12"/>
      <color rgb="FFC00000"/>
      <name val="Santander Text"/>
      <family val="2"/>
    </font>
    <font>
      <sz val="14"/>
      <color rgb="FFC00000"/>
      <name val="Santander Text"/>
      <family val="2"/>
    </font>
    <font>
      <sz val="12"/>
      <color theme="0"/>
      <name val="Arial"/>
      <family val="2"/>
    </font>
    <font>
      <sz val="10"/>
      <color theme="0"/>
      <name val="Arial"/>
      <family val="2"/>
    </font>
    <font>
      <b/>
      <sz val="10"/>
      <name val="Arial"/>
      <family val="2"/>
    </font>
    <font>
      <sz val="18"/>
      <color rgb="FFC00000"/>
      <name val="Santander Text"/>
      <family val="2"/>
    </font>
    <font>
      <sz val="26"/>
      <color rgb="FFC00000"/>
      <name val="Calibri"/>
      <family val="2"/>
    </font>
    <font>
      <sz val="18"/>
      <color rgb="FFC00000"/>
      <name val="Calibri"/>
      <family val="2"/>
    </font>
    <font>
      <sz val="12"/>
      <color rgb="FFC00000"/>
      <name val="Arial"/>
      <family val="2"/>
    </font>
    <font>
      <sz val="14"/>
      <color rgb="FFC00000"/>
      <name val="Calibri"/>
      <family val="2"/>
    </font>
    <font>
      <sz val="28"/>
      <color rgb="FFC00000"/>
      <name val="Calibri"/>
      <family val="2"/>
    </font>
    <font>
      <sz val="28"/>
      <color theme="0"/>
      <name val="Calibri"/>
      <family val="2"/>
    </font>
    <font>
      <sz val="18"/>
      <color theme="0"/>
      <name val="Calibri"/>
      <family val="2"/>
    </font>
    <font>
      <sz val="14"/>
      <color theme="0"/>
      <name val="Calibri"/>
      <family val="2"/>
    </font>
    <font>
      <sz val="10"/>
      <color theme="0"/>
      <name val="Santander Text"/>
      <family val="2"/>
    </font>
    <font>
      <sz val="16"/>
      <color theme="0"/>
      <name val="Arial"/>
      <family val="2"/>
    </font>
    <font>
      <u/>
      <sz val="10"/>
      <color rgb="FFC00000"/>
      <name val="Santander Text"/>
      <family val="2"/>
    </font>
    <font>
      <sz val="12"/>
      <color theme="1" tint="0.249977111117893"/>
      <name val="Santander Text"/>
      <family val="2"/>
    </font>
    <font>
      <u/>
      <sz val="12"/>
      <color theme="10"/>
      <name val="Arial"/>
      <family val="2"/>
    </font>
    <font>
      <sz val="18"/>
      <color rgb="FFEC0000"/>
      <name val="Santander Text"/>
      <family val="2"/>
    </font>
    <font>
      <sz val="12"/>
      <color rgb="FFEC0000"/>
      <name val="Santander Text"/>
      <family val="2"/>
    </font>
    <font>
      <sz val="14"/>
      <color rgb="FFEC0000"/>
      <name val="Santander Text"/>
      <family val="2"/>
    </font>
    <font>
      <sz val="10"/>
      <color rgb="FFEC0000"/>
      <name val="Santander Text"/>
      <family val="2"/>
    </font>
    <font>
      <b/>
      <sz val="14"/>
      <color theme="1"/>
      <name val="Santander Text"/>
      <family val="2"/>
    </font>
    <font>
      <sz val="12"/>
      <name val="Arial"/>
      <family val="2"/>
    </font>
    <font>
      <u/>
      <sz val="14"/>
      <color indexed="8"/>
      <name val="Santander Text"/>
      <family val="2"/>
    </font>
    <font>
      <b/>
      <sz val="24"/>
      <color indexed="8"/>
      <name val="Santander Text"/>
      <family val="2"/>
    </font>
    <font>
      <u/>
      <sz val="14"/>
      <color theme="10"/>
      <name val="Santander Text"/>
      <family val="2"/>
    </font>
    <font>
      <sz val="10"/>
      <color rgb="FFC00000"/>
      <name val="Arial"/>
      <family val="2"/>
    </font>
    <font>
      <sz val="10"/>
      <color rgb="FFC00000"/>
      <name val="Santander Text"/>
      <family val="2"/>
    </font>
  </fonts>
  <fills count="2">
    <fill>
      <patternFill patternType="none"/>
    </fill>
    <fill>
      <patternFill patternType="gray125"/>
    </fill>
  </fills>
  <borders count="20">
    <border>
      <left/>
      <right/>
      <top/>
      <bottom/>
      <diagonal/>
    </border>
    <border>
      <left/>
      <right/>
      <top/>
      <bottom style="medium">
        <color rgb="FFB40000"/>
      </bottom>
      <diagonal/>
    </border>
    <border>
      <left/>
      <right/>
      <top/>
      <bottom style="thin">
        <color theme="0" tint="-0.499984740745262"/>
      </bottom>
      <diagonal/>
    </border>
    <border>
      <left/>
      <right/>
      <top style="medium">
        <color rgb="FFFF0000"/>
      </top>
      <bottom style="medium">
        <color rgb="FFFF0000"/>
      </bottom>
      <diagonal/>
    </border>
    <border>
      <left/>
      <right style="thin">
        <color rgb="FFB40000"/>
      </right>
      <top/>
      <bottom style="medium">
        <color rgb="FFB40000"/>
      </bottom>
      <diagonal/>
    </border>
    <border>
      <left/>
      <right style="thin">
        <color rgb="FFB40000"/>
      </right>
      <top style="medium">
        <color rgb="FFB40000"/>
      </top>
      <bottom style="medium">
        <color rgb="FFB40000"/>
      </bottom>
      <diagonal/>
    </border>
    <border>
      <left/>
      <right/>
      <top style="medium">
        <color rgb="FFB40000"/>
      </top>
      <bottom style="medium">
        <color rgb="FFB40000"/>
      </bottom>
      <diagonal/>
    </border>
    <border>
      <left/>
      <right style="thin">
        <color rgb="FFB40000"/>
      </right>
      <top style="medium">
        <color rgb="FFB40000"/>
      </top>
      <bottom/>
      <diagonal/>
    </border>
    <border>
      <left/>
      <right style="thin">
        <color rgb="FFB40000"/>
      </right>
      <top/>
      <bottom/>
      <diagonal/>
    </border>
    <border>
      <left/>
      <right style="thin">
        <color rgb="FFB40000"/>
      </right>
      <top style="medium">
        <color rgb="FFFF0000"/>
      </top>
      <bottom style="medium">
        <color rgb="FFFF0000"/>
      </bottom>
      <diagonal/>
    </border>
    <border>
      <left/>
      <right/>
      <top style="thin">
        <color indexed="9"/>
      </top>
      <bottom style="thin">
        <color indexed="9"/>
      </bottom>
      <diagonal/>
    </border>
    <border>
      <left/>
      <right style="thin">
        <color rgb="FFB40000"/>
      </right>
      <top style="thin">
        <color indexed="9"/>
      </top>
      <bottom style="thin">
        <color indexed="9"/>
      </bottom>
      <diagonal/>
    </border>
    <border>
      <left style="thin">
        <color rgb="FFB40000"/>
      </left>
      <right/>
      <top/>
      <bottom style="medium">
        <color rgb="FFB40000"/>
      </bottom>
      <diagonal/>
    </border>
    <border>
      <left/>
      <right/>
      <top/>
      <bottom style="medium">
        <color rgb="FFFF0000"/>
      </bottom>
      <diagonal/>
    </border>
    <border>
      <left/>
      <right/>
      <top style="medium">
        <color rgb="FFFF0000"/>
      </top>
      <bottom/>
      <diagonal/>
    </border>
    <border>
      <left/>
      <right/>
      <top style="medium">
        <color theme="0" tint="-0.499984740745262"/>
      </top>
      <bottom style="medium">
        <color theme="0" tint="-0.499984740745262"/>
      </bottom>
      <diagonal/>
    </border>
    <border>
      <left/>
      <right/>
      <top style="medium">
        <color rgb="FFB40000"/>
      </top>
      <bottom/>
      <diagonal/>
    </border>
    <border>
      <left/>
      <right/>
      <top/>
      <bottom style="thin">
        <color indexed="64"/>
      </bottom>
      <diagonal/>
    </border>
    <border>
      <left/>
      <right/>
      <top/>
      <bottom style="medium">
        <color rgb="FFEC0000"/>
      </bottom>
      <diagonal/>
    </border>
    <border>
      <left/>
      <right/>
      <top style="medium">
        <color auto="1"/>
      </top>
      <bottom style="medium">
        <color auto="1"/>
      </bottom>
      <diagonal/>
    </border>
  </borders>
  <cellStyleXfs count="7">
    <xf numFmtId="0" fontId="0" fillId="0" borderId="0"/>
    <xf numFmtId="0" fontId="14" fillId="0" borderId="0"/>
    <xf numFmtId="0" fontId="31" fillId="0" borderId="0"/>
    <xf numFmtId="0" fontId="38"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65" fillId="0" borderId="0" applyNumberFormat="0" applyFill="0" applyBorder="0" applyAlignment="0" applyProtection="0"/>
    <xf numFmtId="9" fontId="71" fillId="0" borderId="0" applyFont="0" applyFill="0" applyBorder="0" applyAlignment="0" applyProtection="0"/>
  </cellStyleXfs>
  <cellXfs count="351">
    <xf numFmtId="0" fontId="0" fillId="0" borderId="0" xfId="0"/>
    <xf numFmtId="0" fontId="66" fillId="0" borderId="0" xfId="4" quotePrefix="1" applyFont="1" applyFill="1" applyAlignment="1" applyProtection="1">
      <alignment horizontal="left" vertical="center"/>
    </xf>
    <xf numFmtId="0" fontId="68" fillId="0" borderId="0" xfId="4" applyFont="1" applyFill="1" applyAlignment="1" applyProtection="1">
      <alignment horizontal="center" vertical="center"/>
    </xf>
    <xf numFmtId="0" fontId="1" fillId="0" borderId="0" xfId="0" applyFont="1"/>
    <xf numFmtId="0" fontId="2" fillId="0" borderId="0" xfId="0" applyFont="1"/>
    <xf numFmtId="0" fontId="4" fillId="0" borderId="0" xfId="0" applyFont="1" applyAlignment="1">
      <alignment vertical="center"/>
    </xf>
    <xf numFmtId="0" fontId="2" fillId="0" borderId="0" xfId="0" applyFont="1" applyAlignment="1">
      <alignment vertical="center"/>
    </xf>
    <xf numFmtId="0" fontId="9" fillId="0" borderId="0" xfId="0" applyFont="1" applyAlignment="1">
      <alignment horizontal="left" vertical="center"/>
    </xf>
    <xf numFmtId="0" fontId="21" fillId="0" borderId="0" xfId="0" applyFont="1" applyAlignment="1">
      <alignment horizontal="left" vertical="center"/>
    </xf>
    <xf numFmtId="0" fontId="5" fillId="0" borderId="0" xfId="0" applyFont="1" applyAlignment="1">
      <alignment horizontal="center" vertical="center"/>
    </xf>
    <xf numFmtId="0" fontId="6" fillId="0" borderId="1" xfId="0" applyFont="1" applyBorder="1" applyAlignment="1">
      <alignment horizontal="centerContinuous" vertical="center"/>
    </xf>
    <xf numFmtId="0" fontId="6" fillId="0" borderId="1" xfId="0" applyFont="1" applyBorder="1" applyAlignment="1">
      <alignment horizontal="center" vertical="center"/>
    </xf>
    <xf numFmtId="0" fontId="30" fillId="0" borderId="0" xfId="0" applyFont="1" applyAlignment="1">
      <alignment horizontal="centerContinuous" vertical="center"/>
    </xf>
    <xf numFmtId="0" fontId="23"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164" fontId="9" fillId="0" borderId="0" xfId="0" applyNumberFormat="1" applyFont="1" applyAlignment="1">
      <alignment horizontal="right" vertical="center"/>
    </xf>
    <xf numFmtId="165" fontId="9" fillId="0" borderId="0" xfId="0" applyNumberFormat="1" applyFont="1" applyAlignment="1">
      <alignment horizontal="right" vertical="center"/>
    </xf>
    <xf numFmtId="0" fontId="17" fillId="0" borderId="2" xfId="0" quotePrefix="1" applyFont="1" applyBorder="1" applyAlignment="1">
      <alignment horizontal="left" vertical="center"/>
    </xf>
    <xf numFmtId="164" fontId="17" fillId="0" borderId="2" xfId="0" applyNumberFormat="1" applyFont="1" applyBorder="1" applyAlignment="1">
      <alignment horizontal="right" vertical="center"/>
    </xf>
    <xf numFmtId="165" fontId="17" fillId="0" borderId="2" xfId="0" applyNumberFormat="1" applyFont="1" applyBorder="1" applyAlignment="1">
      <alignment horizontal="right" vertical="center"/>
    </xf>
    <xf numFmtId="0" fontId="18" fillId="0" borderId="3" xfId="0" quotePrefix="1" applyFont="1" applyBorder="1" applyAlignment="1">
      <alignment horizontal="left" vertical="center"/>
    </xf>
    <xf numFmtId="164" fontId="18" fillId="0" borderId="3" xfId="0" applyNumberFormat="1" applyFont="1" applyBorder="1" applyAlignment="1">
      <alignment horizontal="right" vertical="center"/>
    </xf>
    <xf numFmtId="165" fontId="18" fillId="0" borderId="3" xfId="0" applyNumberFormat="1" applyFont="1" applyBorder="1" applyAlignment="1">
      <alignment horizontal="right" vertical="center"/>
    </xf>
    <xf numFmtId="164" fontId="1" fillId="0" borderId="0" xfId="0" applyNumberFormat="1" applyFont="1" applyAlignment="1">
      <alignment horizontal="right"/>
    </xf>
    <xf numFmtId="165" fontId="1" fillId="0" borderId="0" xfId="0" applyNumberFormat="1" applyFont="1" applyAlignment="1">
      <alignment horizontal="right"/>
    </xf>
    <xf numFmtId="0" fontId="10" fillId="0" borderId="0" xfId="0" applyFont="1" applyAlignment="1">
      <alignment vertical="center"/>
    </xf>
    <xf numFmtId="176" fontId="6" fillId="0" borderId="1" xfId="0" applyNumberFormat="1" applyFont="1" applyBorder="1" applyAlignment="1">
      <alignment horizontal="center" vertical="center"/>
    </xf>
    <xf numFmtId="164" fontId="7" fillId="0" borderId="0" xfId="0" applyNumberFormat="1" applyFont="1" applyAlignment="1">
      <alignment horizontal="right" vertical="center"/>
    </xf>
    <xf numFmtId="165" fontId="7" fillId="0" borderId="0" xfId="0" applyNumberFormat="1" applyFont="1" applyAlignment="1">
      <alignment horizontal="right" vertical="center"/>
    </xf>
    <xf numFmtId="168" fontId="1" fillId="0" borderId="0" xfId="0" applyNumberFormat="1" applyFont="1" applyAlignment="1">
      <alignment horizontal="right"/>
    </xf>
    <xf numFmtId="164" fontId="1" fillId="0" borderId="0" xfId="0" applyNumberFormat="1" applyFont="1"/>
    <xf numFmtId="0" fontId="9" fillId="0" borderId="13" xfId="0" quotePrefix="1" applyFont="1" applyBorder="1" applyAlignment="1">
      <alignment horizontal="left" vertical="center"/>
    </xf>
    <xf numFmtId="164" fontId="9" fillId="0" borderId="13" xfId="0" applyNumberFormat="1" applyFont="1" applyBorder="1" applyAlignment="1">
      <alignment horizontal="right" vertical="center"/>
    </xf>
    <xf numFmtId="165" fontId="9" fillId="0" borderId="13" xfId="0" applyNumberFormat="1" applyFont="1" applyBorder="1" applyAlignment="1">
      <alignment horizontal="right" vertical="center"/>
    </xf>
    <xf numFmtId="0" fontId="9" fillId="0" borderId="0" xfId="0" quotePrefix="1" applyFont="1" applyAlignment="1">
      <alignment horizontal="left" vertical="center"/>
    </xf>
    <xf numFmtId="164" fontId="15" fillId="0" borderId="0" xfId="0" applyNumberFormat="1" applyFont="1"/>
    <xf numFmtId="165" fontId="15" fillId="0" borderId="0" xfId="0" applyNumberFormat="1" applyFont="1" applyAlignment="1">
      <alignment horizontal="right"/>
    </xf>
    <xf numFmtId="0" fontId="7" fillId="0" borderId="0" xfId="0" applyFont="1" applyAlignment="1">
      <alignment horizontal="right" vertical="center"/>
    </xf>
    <xf numFmtId="164" fontId="18" fillId="0" borderId="0" xfId="0" applyNumberFormat="1" applyFont="1" applyAlignment="1">
      <alignment horizontal="right" vertical="center"/>
    </xf>
    <xf numFmtId="0" fontId="18" fillId="0" borderId="0" xfId="0" quotePrefix="1" applyFont="1" applyAlignment="1">
      <alignment horizontal="left" vertical="center"/>
    </xf>
    <xf numFmtId="0" fontId="4" fillId="0" borderId="0" xfId="0" applyFont="1"/>
    <xf numFmtId="0" fontId="9" fillId="0" borderId="0" xfId="0" applyFont="1" applyAlignment="1">
      <alignment horizontal="left"/>
    </xf>
    <xf numFmtId="0" fontId="7" fillId="0" borderId="0" xfId="0" applyFont="1"/>
    <xf numFmtId="0" fontId="6" fillId="0" borderId="1" xfId="0" applyFont="1" applyBorder="1" applyAlignment="1">
      <alignment horizontal="right" vertical="center"/>
    </xf>
    <xf numFmtId="0" fontId="23" fillId="0" borderId="0" xfId="0" applyFont="1"/>
    <xf numFmtId="168" fontId="17" fillId="0" borderId="2" xfId="0" applyNumberFormat="1" applyFont="1" applyBorder="1" applyAlignment="1">
      <alignment horizontal="right" vertical="center"/>
    </xf>
    <xf numFmtId="0" fontId="9" fillId="0" borderId="0" xfId="0" quotePrefix="1" applyFont="1" applyAlignment="1">
      <alignment horizontal="left" vertical="center" indent="2"/>
    </xf>
    <xf numFmtId="168" fontId="9" fillId="0" borderId="0" xfId="0" applyNumberFormat="1" applyFont="1" applyAlignment="1">
      <alignment horizontal="right" vertical="center"/>
    </xf>
    <xf numFmtId="168" fontId="18" fillId="0" borderId="3" xfId="0" applyNumberFormat="1" applyFont="1" applyBorder="1" applyAlignment="1">
      <alignment horizontal="right" vertical="center"/>
    </xf>
    <xf numFmtId="168" fontId="7" fillId="0" borderId="0" xfId="0" applyNumberFormat="1" applyFont="1"/>
    <xf numFmtId="168" fontId="7" fillId="0" borderId="0" xfId="0" applyNumberFormat="1" applyFont="1" applyAlignment="1">
      <alignment horizontal="right"/>
    </xf>
    <xf numFmtId="0" fontId="7" fillId="0" borderId="17" xfId="0" applyFont="1" applyBorder="1"/>
    <xf numFmtId="168" fontId="7" fillId="0" borderId="17" xfId="0" applyNumberFormat="1" applyFont="1" applyBorder="1" applyAlignment="1">
      <alignment horizontal="right"/>
    </xf>
    <xf numFmtId="0" fontId="10" fillId="0" borderId="0" xfId="0" applyFont="1"/>
    <xf numFmtId="165" fontId="7" fillId="0" borderId="0" xfId="0" applyNumberFormat="1" applyFont="1" applyAlignment="1">
      <alignment horizontal="right"/>
    </xf>
    <xf numFmtId="165" fontId="7" fillId="0" borderId="17" xfId="0" applyNumberFormat="1" applyFont="1" applyBorder="1" applyAlignment="1">
      <alignment horizontal="right"/>
    </xf>
    <xf numFmtId="0" fontId="1" fillId="0" borderId="0" xfId="0" applyFont="1" applyAlignment="1">
      <alignment vertical="top"/>
    </xf>
    <xf numFmtId="164" fontId="7" fillId="0" borderId="0" xfId="0" applyNumberFormat="1" applyFont="1" applyAlignment="1">
      <alignment horizontal="right"/>
    </xf>
    <xf numFmtId="164" fontId="7" fillId="0" borderId="17" xfId="0" applyNumberFormat="1" applyFont="1" applyBorder="1" applyAlignment="1">
      <alignment horizontal="right"/>
    </xf>
    <xf numFmtId="0" fontId="15" fillId="0" borderId="0" xfId="0" applyFont="1"/>
    <xf numFmtId="168" fontId="15" fillId="0" borderId="0" xfId="0" applyNumberFormat="1" applyFont="1" applyAlignment="1">
      <alignment horizontal="right"/>
    </xf>
    <xf numFmtId="168" fontId="18" fillId="0" borderId="0" xfId="0" applyNumberFormat="1" applyFont="1" applyAlignment="1">
      <alignment horizontal="right" vertical="center"/>
    </xf>
    <xf numFmtId="0" fontId="70" fillId="0" borderId="0" xfId="0" quotePrefix="1" applyFont="1" applyAlignment="1">
      <alignment horizontal="left" vertical="center"/>
    </xf>
    <xf numFmtId="0" fontId="1" fillId="0" borderId="0" xfId="1" applyFont="1"/>
    <xf numFmtId="0" fontId="4" fillId="0" borderId="0" xfId="1" applyFont="1"/>
    <xf numFmtId="0" fontId="2" fillId="0" borderId="0" xfId="1" applyFont="1"/>
    <xf numFmtId="0" fontId="9" fillId="0" borderId="0" xfId="1" applyFont="1" applyAlignment="1">
      <alignment horizontal="left"/>
    </xf>
    <xf numFmtId="0" fontId="7" fillId="0" borderId="0" xfId="1" applyFont="1"/>
    <xf numFmtId="176" fontId="6" fillId="0" borderId="1" xfId="1" applyNumberFormat="1" applyFont="1" applyBorder="1" applyAlignment="1">
      <alignment horizontal="center" vertical="center"/>
    </xf>
    <xf numFmtId="0" fontId="23" fillId="0" borderId="0" xfId="1" applyFont="1"/>
    <xf numFmtId="0" fontId="17" fillId="0" borderId="2" xfId="1" quotePrefix="1" applyFont="1" applyBorder="1" applyAlignment="1">
      <alignment horizontal="left" vertical="center"/>
    </xf>
    <xf numFmtId="164" fontId="17" fillId="0" borderId="2" xfId="1" applyNumberFormat="1" applyFont="1" applyBorder="1" applyAlignment="1">
      <alignment horizontal="right" vertical="center"/>
    </xf>
    <xf numFmtId="0" fontId="18" fillId="0" borderId="3" xfId="1" quotePrefix="1" applyFont="1" applyBorder="1" applyAlignment="1">
      <alignment horizontal="left" vertical="center"/>
    </xf>
    <xf numFmtId="164" fontId="18" fillId="0" borderId="3" xfId="1" applyNumberFormat="1" applyFont="1" applyBorder="1" applyAlignment="1">
      <alignment horizontal="right" vertical="center"/>
    </xf>
    <xf numFmtId="0" fontId="10" fillId="0" borderId="0" xfId="1" applyFont="1"/>
    <xf numFmtId="164" fontId="7" fillId="0" borderId="0" xfId="1" applyNumberFormat="1" applyFont="1" applyAlignment="1">
      <alignment horizontal="right"/>
    </xf>
    <xf numFmtId="0" fontId="7" fillId="0" borderId="17" xfId="1" applyFont="1" applyBorder="1"/>
    <xf numFmtId="164" fontId="7" fillId="0" borderId="17" xfId="1" applyNumberFormat="1" applyFont="1" applyBorder="1" applyAlignment="1">
      <alignment horizontal="right"/>
    </xf>
    <xf numFmtId="169" fontId="9" fillId="0" borderId="0" xfId="0" applyNumberFormat="1" applyFont="1" applyAlignment="1">
      <alignment horizontal="right" vertical="center"/>
    </xf>
    <xf numFmtId="0" fontId="17" fillId="0" borderId="0" xfId="0" applyFont="1" applyAlignment="1">
      <alignment vertical="center"/>
    </xf>
    <xf numFmtId="165" fontId="17" fillId="0" borderId="0" xfId="0" applyNumberFormat="1" applyFont="1" applyAlignment="1">
      <alignment horizontal="right" vertical="center"/>
    </xf>
    <xf numFmtId="169" fontId="17" fillId="0" borderId="0" xfId="0" applyNumberFormat="1" applyFont="1" applyAlignment="1">
      <alignment horizontal="right" vertical="center"/>
    </xf>
    <xf numFmtId="169" fontId="18" fillId="0" borderId="3" xfId="0" applyNumberFormat="1" applyFont="1" applyBorder="1" applyAlignment="1">
      <alignment horizontal="right" vertical="center"/>
    </xf>
    <xf numFmtId="0" fontId="10" fillId="0" borderId="0" xfId="0" applyFont="1" applyAlignment="1">
      <alignment wrapText="1"/>
    </xf>
    <xf numFmtId="0" fontId="17" fillId="0" borderId="0" xfId="0" quotePrefix="1" applyFont="1" applyAlignment="1">
      <alignment horizontal="left" vertical="center"/>
    </xf>
    <xf numFmtId="168" fontId="17" fillId="0" borderId="0" xfId="0" applyNumberFormat="1" applyFont="1" applyAlignment="1">
      <alignment horizontal="right" vertical="center"/>
    </xf>
    <xf numFmtId="0" fontId="10" fillId="0" borderId="0" xfId="0" applyFont="1" applyAlignment="1">
      <alignment horizontal="left" vertical="center" wrapText="1"/>
    </xf>
    <xf numFmtId="0" fontId="10" fillId="0" borderId="0" xfId="0" applyFont="1" applyAlignment="1">
      <alignment horizontal="left" vertical="top" wrapText="1"/>
    </xf>
    <xf numFmtId="0" fontId="31" fillId="0" borderId="0" xfId="2"/>
    <xf numFmtId="0" fontId="32" fillId="0" borderId="0" xfId="2" quotePrefix="1" applyFont="1" applyAlignment="1">
      <alignment horizontal="left"/>
    </xf>
    <xf numFmtId="0" fontId="50" fillId="0" borderId="0" xfId="2" applyFont="1"/>
    <xf numFmtId="0" fontId="35" fillId="0" borderId="15" xfId="2" quotePrefix="1" applyFont="1" applyBorder="1" applyAlignment="1">
      <alignment horizontal="centerContinuous" vertical="center"/>
    </xf>
    <xf numFmtId="0" fontId="42" fillId="0" borderId="15" xfId="2" quotePrefix="1" applyFont="1" applyBorder="1" applyAlignment="1">
      <alignment horizontal="centerContinuous" vertical="center"/>
    </xf>
    <xf numFmtId="0" fontId="43" fillId="0" borderId="15" xfId="2" applyFont="1" applyBorder="1" applyAlignment="1">
      <alignment horizontal="centerContinuous" vertical="center"/>
    </xf>
    <xf numFmtId="0" fontId="44" fillId="0" borderId="0" xfId="2" applyFont="1"/>
    <xf numFmtId="0" fontId="61" fillId="0" borderId="0" xfId="2" applyFont="1"/>
    <xf numFmtId="0" fontId="21" fillId="0" borderId="0" xfId="2" applyFont="1"/>
    <xf numFmtId="0" fontId="14" fillId="0" borderId="0" xfId="2" applyFont="1"/>
    <xf numFmtId="0" fontId="62" fillId="0" borderId="0" xfId="2" quotePrefix="1" applyFont="1" applyAlignment="1">
      <alignment horizontal="center"/>
    </xf>
    <xf numFmtId="0" fontId="45" fillId="0" borderId="0" xfId="2" quotePrefix="1" applyFont="1" applyAlignment="1">
      <alignment horizontal="center" vertical="center"/>
    </xf>
    <xf numFmtId="0" fontId="52" fillId="0" borderId="0" xfId="4" quotePrefix="1" applyFont="1" applyFill="1" applyAlignment="1" applyProtection="1">
      <alignment horizontal="left" vertical="center"/>
    </xf>
    <xf numFmtId="0" fontId="63" fillId="0" borderId="0" xfId="4" applyFont="1" applyFill="1" applyAlignment="1" applyProtection="1"/>
    <xf numFmtId="0" fontId="3" fillId="0" borderId="0" xfId="2" applyFont="1"/>
    <xf numFmtId="0" fontId="52" fillId="0" borderId="0" xfId="4" applyFont="1" applyFill="1" applyAlignment="1" applyProtection="1">
      <alignment horizontal="left" vertical="center"/>
    </xf>
    <xf numFmtId="0" fontId="49" fillId="0" borderId="0" xfId="2" applyFont="1"/>
    <xf numFmtId="0" fontId="38" fillId="0" borderId="0" xfId="4" applyFont="1" applyFill="1" applyAlignment="1" applyProtection="1"/>
    <xf numFmtId="0" fontId="51" fillId="0" borderId="0" xfId="2" applyFont="1"/>
    <xf numFmtId="0" fontId="36" fillId="0" borderId="0" xfId="2" quotePrefix="1" applyFont="1" applyAlignment="1">
      <alignment horizontal="center"/>
    </xf>
    <xf numFmtId="0" fontId="4" fillId="0" borderId="0" xfId="1" applyFont="1" applyAlignment="1">
      <alignment vertical="center"/>
    </xf>
    <xf numFmtId="0" fontId="2" fillId="0" borderId="0" xfId="1" applyFont="1" applyAlignment="1">
      <alignment vertical="center"/>
    </xf>
    <xf numFmtId="0" fontId="7" fillId="0" borderId="0" xfId="1" applyFont="1" applyAlignment="1">
      <alignment vertical="center"/>
    </xf>
    <xf numFmtId="0" fontId="6" fillId="0" borderId="1" xfId="1" applyFont="1" applyBorder="1" applyAlignment="1">
      <alignment horizontal="center" vertical="center"/>
    </xf>
    <xf numFmtId="0" fontId="23" fillId="0" borderId="0" xfId="1" applyFont="1" applyAlignment="1">
      <alignment vertical="center"/>
    </xf>
    <xf numFmtId="164" fontId="9" fillId="0" borderId="0" xfId="1" applyNumberFormat="1" applyFont="1" applyAlignment="1">
      <alignment horizontal="right" vertical="center"/>
    </xf>
    <xf numFmtId="0" fontId="9" fillId="0" borderId="0" xfId="1" applyFont="1" applyAlignment="1">
      <alignment vertical="center"/>
    </xf>
    <xf numFmtId="0" fontId="7" fillId="0" borderId="0" xfId="1" applyFont="1" applyAlignment="1">
      <alignment horizontal="left" vertical="center" indent="2"/>
    </xf>
    <xf numFmtId="0" fontId="7" fillId="0" borderId="13" xfId="1" applyFont="1" applyBorder="1" applyAlignment="1">
      <alignment vertical="center"/>
    </xf>
    <xf numFmtId="164" fontId="9" fillId="0" borderId="13" xfId="1" applyNumberFormat="1" applyFont="1" applyBorder="1" applyAlignment="1">
      <alignment horizontal="right" vertical="center"/>
    </xf>
    <xf numFmtId="164" fontId="7" fillId="0" borderId="0" xfId="1" applyNumberFormat="1" applyFont="1" applyAlignment="1">
      <alignment horizontal="right" vertical="center"/>
    </xf>
    <xf numFmtId="0" fontId="9" fillId="0" borderId="13" xfId="1" quotePrefix="1" applyFont="1" applyBorder="1" applyAlignment="1">
      <alignment horizontal="left" vertical="center"/>
    </xf>
    <xf numFmtId="165" fontId="18" fillId="0" borderId="0" xfId="0" applyNumberFormat="1" applyFont="1" applyAlignment="1">
      <alignment horizontal="right" vertical="center"/>
    </xf>
    <xf numFmtId="164" fontId="23" fillId="0" borderId="0" xfId="0" applyNumberFormat="1" applyFont="1" applyAlignment="1">
      <alignment horizontal="right" vertical="center"/>
    </xf>
    <xf numFmtId="165" fontId="23" fillId="0" borderId="0" xfId="0" applyNumberFormat="1" applyFont="1" applyAlignment="1">
      <alignment horizontal="right" vertical="center"/>
    </xf>
    <xf numFmtId="164" fontId="7" fillId="0" borderId="0" xfId="0" applyNumberFormat="1" applyFont="1" applyAlignment="1">
      <alignment vertical="center"/>
    </xf>
    <xf numFmtId="165" fontId="7" fillId="0" borderId="0" xfId="0" applyNumberFormat="1" applyFont="1" applyAlignment="1">
      <alignment vertical="center"/>
    </xf>
    <xf numFmtId="168" fontId="7" fillId="0" borderId="0" xfId="0" applyNumberFormat="1" applyFont="1" applyAlignment="1">
      <alignment vertical="center"/>
    </xf>
    <xf numFmtId="174" fontId="7" fillId="0" borderId="0" xfId="0" applyNumberFormat="1" applyFont="1" applyAlignment="1">
      <alignment horizontal="right" vertical="center"/>
    </xf>
    <xf numFmtId="175" fontId="7" fillId="0" borderId="0" xfId="0" applyNumberFormat="1" applyFont="1" applyAlignment="1">
      <alignment horizontal="right" vertical="center"/>
    </xf>
    <xf numFmtId="168" fontId="7" fillId="0" borderId="0" xfId="0" applyNumberFormat="1" applyFont="1" applyAlignment="1">
      <alignment horizontal="right" vertical="center"/>
    </xf>
    <xf numFmtId="164" fontId="2" fillId="0" borderId="0" xfId="0" applyNumberFormat="1" applyFont="1" applyAlignment="1">
      <alignment horizontal="right" vertical="center"/>
    </xf>
    <xf numFmtId="165" fontId="2" fillId="0" borderId="0" xfId="0" applyNumberFormat="1" applyFont="1" applyAlignment="1">
      <alignment horizontal="right" vertical="center"/>
    </xf>
    <xf numFmtId="0" fontId="7" fillId="0" borderId="13" xfId="0" applyFont="1" applyBorder="1" applyAlignment="1">
      <alignment vertical="center"/>
    </xf>
    <xf numFmtId="164" fontId="7" fillId="0" borderId="13" xfId="0" applyNumberFormat="1" applyFont="1" applyBorder="1" applyAlignment="1">
      <alignment horizontal="right" vertical="center"/>
    </xf>
    <xf numFmtId="165" fontId="7" fillId="0" borderId="13" xfId="0" applyNumberFormat="1" applyFont="1" applyBorder="1" applyAlignment="1">
      <alignment horizontal="right" vertical="center"/>
    </xf>
    <xf numFmtId="164" fontId="30" fillId="0" borderId="0" xfId="0" applyNumberFormat="1" applyFont="1" applyAlignment="1">
      <alignment horizontal="right" vertical="center"/>
    </xf>
    <xf numFmtId="178" fontId="7" fillId="0" borderId="0" xfId="0" applyNumberFormat="1" applyFont="1" applyAlignment="1">
      <alignment horizontal="right" vertical="center"/>
    </xf>
    <xf numFmtId="0" fontId="2" fillId="0" borderId="0" xfId="0" applyFont="1" applyAlignment="1">
      <alignment horizontal="right" vertical="center"/>
    </xf>
    <xf numFmtId="179" fontId="7" fillId="0" borderId="0" xfId="0" applyNumberFormat="1" applyFont="1" applyAlignment="1">
      <alignment horizontal="right" vertical="center"/>
    </xf>
    <xf numFmtId="181" fontId="7" fillId="0" borderId="0" xfId="0" applyNumberFormat="1" applyFont="1" applyAlignment="1">
      <alignment horizontal="right" vertical="center"/>
    </xf>
    <xf numFmtId="168" fontId="7" fillId="0" borderId="13" xfId="0" applyNumberFormat="1" applyFont="1" applyBorder="1" applyAlignment="1">
      <alignment horizontal="right" vertical="center"/>
    </xf>
    <xf numFmtId="0" fontId="6" fillId="0" borderId="1" xfId="0" applyFont="1" applyBorder="1" applyAlignment="1">
      <alignment horizontal="centerContinuous"/>
    </xf>
    <xf numFmtId="0" fontId="6" fillId="0" borderId="4" xfId="0" applyFont="1" applyBorder="1" applyAlignment="1">
      <alignment horizontal="centerContinuous"/>
    </xf>
    <xf numFmtId="0" fontId="6" fillId="0" borderId="1" xfId="0" applyFont="1" applyBorder="1" applyAlignment="1">
      <alignment horizontal="centerContinuous" wrapText="1"/>
    </xf>
    <xf numFmtId="0" fontId="1" fillId="0" borderId="0" xfId="0" applyFont="1" applyAlignment="1">
      <alignment vertical="center"/>
    </xf>
    <xf numFmtId="0" fontId="6" fillId="0" borderId="5" xfId="0" applyFont="1" applyBorder="1" applyAlignment="1">
      <alignment horizontal="centerContinuous" vertical="center"/>
    </xf>
    <xf numFmtId="0" fontId="6" fillId="0" borderId="6" xfId="0" applyFont="1" applyBorder="1" applyAlignment="1">
      <alignment horizontal="centerContinuous" vertical="center"/>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7" fillId="0" borderId="8" xfId="0" applyFont="1" applyBorder="1" applyAlignment="1">
      <alignment vertical="center"/>
    </xf>
    <xf numFmtId="165" fontId="7" fillId="0" borderId="8" xfId="0" applyNumberFormat="1" applyFont="1" applyBorder="1" applyAlignment="1">
      <alignment horizontal="right" vertical="center"/>
    </xf>
    <xf numFmtId="165" fontId="18" fillId="0" borderId="9" xfId="0" applyNumberFormat="1" applyFont="1" applyBorder="1" applyAlignment="1">
      <alignment horizontal="right" vertical="center"/>
    </xf>
    <xf numFmtId="0" fontId="3" fillId="0" borderId="0" xfId="0" applyFont="1"/>
    <xf numFmtId="0" fontId="7" fillId="0" borderId="7" xfId="0" applyFont="1" applyBorder="1" applyAlignment="1">
      <alignment vertical="center"/>
    </xf>
    <xf numFmtId="0" fontId="6" fillId="0" borderId="4" xfId="0" applyFont="1" applyBorder="1" applyAlignment="1">
      <alignment horizontal="centerContinuous" vertical="center"/>
    </xf>
    <xf numFmtId="168" fontId="2" fillId="0" borderId="0" xfId="0" applyNumberFormat="1" applyFont="1"/>
    <xf numFmtId="164" fontId="2" fillId="0" borderId="0" xfId="0" applyNumberFormat="1" applyFont="1"/>
    <xf numFmtId="0" fontId="7" fillId="0" borderId="7" xfId="0" applyFont="1" applyBorder="1"/>
    <xf numFmtId="165" fontId="7" fillId="0" borderId="8" xfId="0" applyNumberFormat="1" applyFont="1" applyBorder="1" applyAlignment="1">
      <alignment horizontal="right"/>
    </xf>
    <xf numFmtId="168" fontId="7" fillId="0" borderId="8" xfId="0" applyNumberFormat="1" applyFont="1" applyBorder="1" applyAlignment="1">
      <alignment horizontal="right"/>
    </xf>
    <xf numFmtId="164" fontId="7" fillId="0" borderId="8" xfId="0" applyNumberFormat="1" applyFont="1" applyBorder="1" applyAlignment="1">
      <alignment horizontal="right" vertical="center"/>
    </xf>
    <xf numFmtId="168" fontId="18" fillId="0" borderId="9" xfId="0" applyNumberFormat="1" applyFont="1" applyBorder="1" applyAlignment="1">
      <alignment horizontal="right" vertical="center"/>
    </xf>
    <xf numFmtId="164" fontId="18" fillId="0" borderId="9" xfId="0" applyNumberFormat="1" applyFont="1" applyBorder="1" applyAlignment="1">
      <alignment horizontal="right" vertical="center"/>
    </xf>
    <xf numFmtId="164" fontId="30" fillId="0" borderId="0" xfId="0" applyNumberFormat="1" applyFont="1" applyAlignment="1">
      <alignment vertical="center"/>
    </xf>
    <xf numFmtId="168" fontId="30" fillId="0" borderId="0" xfId="0" applyNumberFormat="1" applyFont="1" applyAlignment="1">
      <alignment vertical="center"/>
    </xf>
    <xf numFmtId="0" fontId="43" fillId="0" borderId="0" xfId="2" applyFont="1"/>
    <xf numFmtId="0" fontId="67" fillId="0" borderId="0" xfId="2" applyFont="1"/>
    <xf numFmtId="0" fontId="46" fillId="0" borderId="0" xfId="4" applyFont="1" applyFill="1" applyAlignment="1" applyProtection="1">
      <alignment vertical="center"/>
    </xf>
    <xf numFmtId="0" fontId="69" fillId="0" borderId="0" xfId="2" applyFont="1"/>
    <xf numFmtId="0" fontId="66" fillId="0" borderId="0" xfId="2" applyFont="1" applyAlignment="1">
      <alignment vertical="center"/>
    </xf>
    <xf numFmtId="0" fontId="53" fillId="0" borderId="0" xfId="2" quotePrefix="1" applyFont="1" applyAlignment="1">
      <alignment horizontal="center" vertical="center"/>
    </xf>
    <xf numFmtId="0" fontId="54" fillId="0" borderId="0" xfId="4" quotePrefix="1" applyFont="1" applyFill="1" applyAlignment="1" applyProtection="1">
      <alignment horizontal="left" vertical="center"/>
    </xf>
    <xf numFmtId="0" fontId="55" fillId="0" borderId="0" xfId="2" applyFont="1"/>
    <xf numFmtId="0" fontId="56" fillId="0" borderId="0" xfId="4" applyFont="1" applyFill="1" applyAlignment="1" applyProtection="1">
      <alignment horizontal="center" vertical="center"/>
    </xf>
    <xf numFmtId="0" fontId="54" fillId="0" borderId="0" xfId="2" applyFont="1" applyAlignment="1">
      <alignment vertical="center"/>
    </xf>
    <xf numFmtId="0" fontId="57" fillId="0" borderId="0" xfId="2" quotePrefix="1" applyFont="1" applyAlignment="1">
      <alignment horizontal="center" vertical="center"/>
    </xf>
    <xf numFmtId="0" fontId="58" fillId="0" borderId="0" xfId="2" quotePrefix="1" applyFont="1" applyAlignment="1">
      <alignment horizontal="center" vertical="center"/>
    </xf>
    <xf numFmtId="0" fontId="59" fillId="0" borderId="0" xfId="4" quotePrefix="1" applyFont="1" applyFill="1" applyAlignment="1" applyProtection="1">
      <alignment horizontal="left" vertical="center"/>
    </xf>
    <xf numFmtId="0" fontId="60" fillId="0" borderId="0" xfId="4" applyFont="1" applyFill="1" applyAlignment="1" applyProtection="1">
      <alignment vertical="center"/>
    </xf>
    <xf numFmtId="0" fontId="7" fillId="0" borderId="18" xfId="0" applyFont="1" applyBorder="1" applyAlignment="1">
      <alignment vertical="center"/>
    </xf>
    <xf numFmtId="164" fontId="7" fillId="0" borderId="18" xfId="0" applyNumberFormat="1" applyFont="1" applyBorder="1" applyAlignment="1">
      <alignment horizontal="right" vertical="center"/>
    </xf>
    <xf numFmtId="177" fontId="7" fillId="0" borderId="0" xfId="0" applyNumberFormat="1" applyFont="1" applyAlignment="1">
      <alignment horizontal="right" vertical="center"/>
    </xf>
    <xf numFmtId="181" fontId="7" fillId="0" borderId="18" xfId="0" applyNumberFormat="1" applyFont="1" applyBorder="1" applyAlignment="1">
      <alignment horizontal="right" vertical="center"/>
    </xf>
    <xf numFmtId="164" fontId="17" fillId="0" borderId="0" xfId="0" applyNumberFormat="1" applyFont="1" applyAlignment="1">
      <alignment horizontal="right" vertical="center"/>
    </xf>
    <xf numFmtId="0" fontId="17" fillId="0" borderId="13" xfId="0" quotePrefix="1" applyFont="1" applyBorder="1" applyAlignment="1">
      <alignment horizontal="left" vertical="center"/>
    </xf>
    <xf numFmtId="164" fontId="17" fillId="0" borderId="13" xfId="0" applyNumberFormat="1" applyFont="1" applyBorder="1" applyAlignment="1">
      <alignment horizontal="right" vertical="center"/>
    </xf>
    <xf numFmtId="165" fontId="17" fillId="0" borderId="13" xfId="0" applyNumberFormat="1" applyFont="1" applyBorder="1" applyAlignment="1">
      <alignment horizontal="right" vertical="center"/>
    </xf>
    <xf numFmtId="0" fontId="74" fillId="0" borderId="0" xfId="5" applyFont="1" applyFill="1" applyAlignment="1">
      <alignment horizontal="left" vertical="center"/>
    </xf>
    <xf numFmtId="182" fontId="2" fillId="0" borderId="0" xfId="6" applyNumberFormat="1" applyFont="1" applyFill="1" applyAlignment="1">
      <alignment vertical="center"/>
    </xf>
    <xf numFmtId="9" fontId="2" fillId="0" borderId="0" xfId="6" applyFont="1" applyFill="1" applyAlignment="1">
      <alignment vertical="center"/>
    </xf>
    <xf numFmtId="0" fontId="14" fillId="0" borderId="0" xfId="1" applyAlignment="1">
      <alignment wrapText="1"/>
    </xf>
    <xf numFmtId="0" fontId="14" fillId="0" borderId="0" xfId="1"/>
    <xf numFmtId="0" fontId="2" fillId="0" borderId="0" xfId="1" applyFont="1" applyAlignment="1">
      <alignment wrapText="1"/>
    </xf>
    <xf numFmtId="0" fontId="0" fillId="0" borderId="0" xfId="0" applyAlignment="1">
      <alignment wrapText="1"/>
    </xf>
    <xf numFmtId="0" fontId="1" fillId="0" borderId="0" xfId="0" applyFont="1" applyAlignment="1">
      <alignment vertical="center" wrapText="1"/>
    </xf>
    <xf numFmtId="0" fontId="2" fillId="0" borderId="0" xfId="1" applyFont="1" applyAlignment="1">
      <alignment vertical="center" wrapText="1"/>
    </xf>
    <xf numFmtId="0" fontId="7" fillId="0" borderId="7" xfId="1" applyFont="1" applyBorder="1" applyAlignment="1">
      <alignment vertical="center"/>
    </xf>
    <xf numFmtId="164" fontId="7" fillId="0" borderId="0" xfId="1" applyNumberFormat="1" applyFont="1" applyAlignment="1">
      <alignment horizontal="right" wrapText="1"/>
    </xf>
    <xf numFmtId="165" fontId="7" fillId="0" borderId="0" xfId="1" applyNumberFormat="1" applyFont="1" applyAlignment="1">
      <alignment horizontal="right"/>
    </xf>
    <xf numFmtId="165" fontId="7" fillId="0" borderId="8" xfId="1" applyNumberFormat="1" applyFont="1" applyBorder="1" applyAlignment="1">
      <alignment horizontal="right" vertical="center"/>
    </xf>
    <xf numFmtId="0" fontId="9" fillId="0" borderId="10" xfId="1" quotePrefix="1" applyFont="1" applyBorder="1" applyAlignment="1">
      <alignment horizontal="left" vertical="center"/>
    </xf>
    <xf numFmtId="164" fontId="9" fillId="0" borderId="2" xfId="1" applyNumberFormat="1" applyFont="1" applyBorder="1" applyAlignment="1">
      <alignment horizontal="right" vertical="center" wrapText="1"/>
    </xf>
    <xf numFmtId="164" fontId="9" fillId="0" borderId="10" xfId="1" quotePrefix="1" applyNumberFormat="1" applyFont="1" applyBorder="1" applyAlignment="1">
      <alignment horizontal="right" vertical="center" wrapText="1"/>
    </xf>
    <xf numFmtId="165" fontId="9" fillId="0" borderId="10" xfId="1" quotePrefix="1" applyNumberFormat="1" applyFont="1" applyBorder="1" applyAlignment="1">
      <alignment horizontal="right" vertical="center"/>
    </xf>
    <xf numFmtId="165" fontId="9" fillId="0" borderId="11" xfId="1" quotePrefix="1" applyNumberFormat="1" applyFont="1" applyBorder="1" applyAlignment="1">
      <alignment horizontal="right" vertical="center"/>
    </xf>
    <xf numFmtId="164" fontId="9" fillId="0" borderId="2" xfId="1" applyNumberFormat="1" applyFont="1" applyBorder="1" applyAlignment="1">
      <alignment horizontal="right" vertical="center"/>
    </xf>
    <xf numFmtId="165" fontId="9" fillId="0" borderId="2" xfId="1" applyNumberFormat="1" applyFont="1" applyBorder="1" applyAlignment="1">
      <alignment horizontal="right" vertical="center"/>
    </xf>
    <xf numFmtId="164" fontId="18" fillId="0" borderId="3" xfId="1" applyNumberFormat="1" applyFont="1" applyBorder="1" applyAlignment="1">
      <alignment horizontal="right" vertical="center" wrapText="1"/>
    </xf>
    <xf numFmtId="165" fontId="18" fillId="0" borderId="3" xfId="1" applyNumberFormat="1" applyFont="1" applyBorder="1" applyAlignment="1">
      <alignment horizontal="right" vertical="center"/>
    </xf>
    <xf numFmtId="165" fontId="18" fillId="0" borderId="9" xfId="1" applyNumberFormat="1" applyFont="1" applyBorder="1" applyAlignment="1">
      <alignment horizontal="right" vertical="center"/>
    </xf>
    <xf numFmtId="0" fontId="18" fillId="0" borderId="0" xfId="1" quotePrefix="1" applyFont="1" applyAlignment="1">
      <alignment horizontal="left" vertical="center"/>
    </xf>
    <xf numFmtId="164" fontId="18" fillId="0" borderId="0" xfId="1" applyNumberFormat="1" applyFont="1" applyAlignment="1">
      <alignment horizontal="right" vertical="center" wrapText="1"/>
    </xf>
    <xf numFmtId="165" fontId="18" fillId="0" borderId="0" xfId="1" applyNumberFormat="1" applyFont="1" applyAlignment="1">
      <alignment horizontal="right" vertical="center"/>
    </xf>
    <xf numFmtId="164" fontId="18" fillId="0" borderId="0" xfId="1" applyNumberFormat="1" applyFont="1" applyAlignment="1">
      <alignment horizontal="right" vertical="center"/>
    </xf>
    <xf numFmtId="164" fontId="7" fillId="0" borderId="0" xfId="1" applyNumberFormat="1" applyFont="1" applyAlignment="1">
      <alignment horizontal="right" vertical="center" wrapText="1"/>
    </xf>
    <xf numFmtId="165" fontId="7" fillId="0" borderId="0" xfId="1" applyNumberFormat="1" applyFont="1" applyAlignment="1">
      <alignment horizontal="right" vertical="center"/>
    </xf>
    <xf numFmtId="168" fontId="2" fillId="0" borderId="0" xfId="1" applyNumberFormat="1" applyFont="1"/>
    <xf numFmtId="164" fontId="2" fillId="0" borderId="0" xfId="1" applyNumberFormat="1" applyFont="1"/>
    <xf numFmtId="0" fontId="6" fillId="0" borderId="1" xfId="0" applyFont="1" applyBorder="1" applyAlignment="1">
      <alignment horizontal="centerContinuous" vertical="center" wrapText="1"/>
    </xf>
    <xf numFmtId="0" fontId="6" fillId="0" borderId="4" xfId="0" applyFont="1" applyBorder="1" applyAlignment="1">
      <alignment horizontal="centerContinuous" vertical="center" wrapText="1"/>
    </xf>
    <xf numFmtId="0" fontId="6" fillId="0" borderId="16" xfId="1" applyFont="1" applyBorder="1" applyAlignment="1">
      <alignment horizontal="centerContinuous" vertical="center" wrapText="1"/>
    </xf>
    <xf numFmtId="0" fontId="6" fillId="0" borderId="7" xfId="1" applyFont="1" applyBorder="1" applyAlignment="1">
      <alignment horizontal="centerContinuous" vertical="center" wrapText="1"/>
    </xf>
    <xf numFmtId="0" fontId="6" fillId="0" borderId="16" xfId="1" applyFont="1" applyBorder="1" applyAlignment="1">
      <alignment horizontal="centerContinuous" vertical="center"/>
    </xf>
    <xf numFmtId="168" fontId="7" fillId="0" borderId="0" xfId="1" applyNumberFormat="1" applyFont="1" applyAlignment="1">
      <alignment horizontal="right" wrapText="1"/>
    </xf>
    <xf numFmtId="168" fontId="7" fillId="0" borderId="8" xfId="1" applyNumberFormat="1" applyFont="1" applyBorder="1" applyAlignment="1">
      <alignment horizontal="right" wrapText="1"/>
    </xf>
    <xf numFmtId="168" fontId="7" fillId="0" borderId="0" xfId="1" applyNumberFormat="1" applyFont="1" applyAlignment="1">
      <alignment horizontal="right" vertical="center" wrapText="1"/>
    </xf>
    <xf numFmtId="165" fontId="7" fillId="0" borderId="8" xfId="1" applyNumberFormat="1" applyFont="1" applyBorder="1" applyAlignment="1">
      <alignment horizontal="right" vertical="center" wrapText="1"/>
    </xf>
    <xf numFmtId="168" fontId="18" fillId="0" borderId="3" xfId="1" applyNumberFormat="1" applyFont="1" applyBorder="1" applyAlignment="1">
      <alignment horizontal="right" vertical="center" wrapText="1"/>
    </xf>
    <xf numFmtId="168" fontId="18" fillId="0" borderId="9" xfId="1" applyNumberFormat="1" applyFont="1" applyBorder="1" applyAlignment="1">
      <alignment horizontal="right" vertical="center" wrapText="1"/>
    </xf>
    <xf numFmtId="0" fontId="10" fillId="0" borderId="0" xfId="1" applyFont="1" applyAlignment="1">
      <alignment vertical="center"/>
    </xf>
    <xf numFmtId="168" fontId="18" fillId="0" borderId="0" xfId="1" applyNumberFormat="1" applyFont="1" applyAlignment="1">
      <alignment horizontal="right" vertical="center" wrapText="1"/>
    </xf>
    <xf numFmtId="168" fontId="18" fillId="0" borderId="0" xfId="1" applyNumberFormat="1" applyFont="1" applyAlignment="1">
      <alignment horizontal="right" vertical="center"/>
    </xf>
    <xf numFmtId="0" fontId="6" fillId="0" borderId="7" xfId="1" applyFont="1" applyBorder="1" applyAlignment="1">
      <alignment horizontal="centerContinuous" vertical="center"/>
    </xf>
    <xf numFmtId="164" fontId="7" fillId="0" borderId="8" xfId="1" applyNumberFormat="1" applyFont="1" applyBorder="1" applyAlignment="1">
      <alignment horizontal="right"/>
    </xf>
    <xf numFmtId="168" fontId="7" fillId="0" borderId="0" xfId="1" applyNumberFormat="1" applyFont="1" applyAlignment="1">
      <alignment horizontal="right"/>
    </xf>
    <xf numFmtId="168" fontId="7" fillId="0" borderId="8" xfId="1" applyNumberFormat="1" applyFont="1" applyBorder="1" applyAlignment="1">
      <alignment horizontal="right" vertical="center" wrapText="1"/>
    </xf>
    <xf numFmtId="164" fontId="7" fillId="0" borderId="8" xfId="1" applyNumberFormat="1" applyFont="1" applyBorder="1" applyAlignment="1">
      <alignment horizontal="right" vertical="center"/>
    </xf>
    <xf numFmtId="168" fontId="7" fillId="0" borderId="0" xfId="1" applyNumberFormat="1" applyFont="1" applyAlignment="1">
      <alignment horizontal="right" vertical="center"/>
    </xf>
    <xf numFmtId="164" fontId="18" fillId="0" borderId="9" xfId="1" applyNumberFormat="1" applyFont="1" applyBorder="1" applyAlignment="1">
      <alignment horizontal="right" vertical="center"/>
    </xf>
    <xf numFmtId="168" fontId="18" fillId="0" borderId="3" xfId="1" applyNumberFormat="1" applyFont="1" applyBorder="1" applyAlignment="1">
      <alignment horizontal="right" vertical="center"/>
    </xf>
    <xf numFmtId="0" fontId="48" fillId="0" borderId="0" xfId="4" applyFont="1" applyFill="1" applyAlignment="1" applyProtection="1">
      <alignment horizontal="center" vertical="center"/>
    </xf>
    <xf numFmtId="0" fontId="6" fillId="0" borderId="0" xfId="0" applyFont="1" applyAlignment="1">
      <alignment horizontal="centerContinuous" vertical="center"/>
    </xf>
    <xf numFmtId="0" fontId="6" fillId="0" borderId="1" xfId="0" quotePrefix="1" applyFont="1" applyBorder="1" applyAlignment="1">
      <alignment horizontal="center" vertical="center" wrapText="1"/>
    </xf>
    <xf numFmtId="0" fontId="6" fillId="0" borderId="0" xfId="0" applyFont="1" applyAlignment="1">
      <alignment horizontal="center" vertical="center"/>
    </xf>
    <xf numFmtId="0" fontId="16" fillId="0" borderId="0" xfId="0" applyFont="1"/>
    <xf numFmtId="0" fontId="12" fillId="0" borderId="0" xfId="0" applyFont="1"/>
    <xf numFmtId="0" fontId="27" fillId="0" borderId="0" xfId="0" applyFont="1" applyAlignment="1">
      <alignment vertical="center"/>
    </xf>
    <xf numFmtId="0" fontId="28" fillId="0" borderId="0" xfId="0" quotePrefix="1" applyFont="1" applyAlignment="1">
      <alignment horizontal="left" vertical="center"/>
    </xf>
    <xf numFmtId="164" fontId="28" fillId="0" borderId="0" xfId="0" applyNumberFormat="1" applyFont="1" applyAlignment="1">
      <alignment horizontal="right" vertical="center"/>
    </xf>
    <xf numFmtId="165" fontId="28" fillId="0" borderId="0" xfId="0" applyNumberFormat="1" applyFont="1" applyAlignment="1">
      <alignment horizontal="right" vertical="center"/>
    </xf>
    <xf numFmtId="0" fontId="29" fillId="0" borderId="0" xfId="0" quotePrefix="1" applyFont="1" applyAlignment="1">
      <alignment horizontal="left" vertical="center"/>
    </xf>
    <xf numFmtId="164" fontId="29" fillId="0" borderId="0" xfId="0" applyNumberFormat="1" applyFont="1" applyAlignment="1">
      <alignment horizontal="right" vertical="center"/>
    </xf>
    <xf numFmtId="165" fontId="29" fillId="0" borderId="0" xfId="0" applyNumberFormat="1" applyFont="1" applyAlignment="1">
      <alignment horizontal="right" vertical="center"/>
    </xf>
    <xf numFmtId="164" fontId="15" fillId="0" borderId="0" xfId="0" applyNumberFormat="1" applyFont="1" applyAlignment="1">
      <alignment horizontal="right"/>
    </xf>
    <xf numFmtId="171" fontId="1" fillId="0" borderId="0" xfId="0" applyNumberFormat="1" applyFont="1" applyAlignment="1">
      <alignment horizontal="right"/>
    </xf>
    <xf numFmtId="167" fontId="1" fillId="0" borderId="0" xfId="0" applyNumberFormat="1" applyFont="1" applyAlignment="1">
      <alignment horizontal="right"/>
    </xf>
    <xf numFmtId="0" fontId="19" fillId="0" borderId="0" xfId="0" applyFont="1"/>
    <xf numFmtId="164" fontId="19" fillId="0" borderId="0" xfId="0" applyNumberFormat="1" applyFont="1" applyAlignment="1">
      <alignment horizontal="right"/>
    </xf>
    <xf numFmtId="0" fontId="22" fillId="0" borderId="0" xfId="0" applyFont="1" applyAlignment="1">
      <alignment vertical="center"/>
    </xf>
    <xf numFmtId="183" fontId="7" fillId="0" borderId="0" xfId="0" applyNumberFormat="1" applyFont="1" applyAlignment="1">
      <alignment horizontal="right" vertical="center"/>
    </xf>
    <xf numFmtId="174" fontId="1" fillId="0" borderId="0" xfId="0" applyNumberFormat="1" applyFont="1" applyAlignment="1">
      <alignment horizontal="right"/>
    </xf>
    <xf numFmtId="0" fontId="24" fillId="0" borderId="0" xfId="0" applyFont="1" applyAlignment="1">
      <alignment vertical="center"/>
    </xf>
    <xf numFmtId="164" fontId="24" fillId="0" borderId="0" xfId="0" applyNumberFormat="1" applyFont="1" applyAlignment="1">
      <alignment horizontal="right" vertical="center"/>
    </xf>
    <xf numFmtId="165" fontId="24" fillId="0" borderId="0" xfId="0" applyNumberFormat="1" applyFont="1" applyAlignment="1">
      <alignment horizontal="right" vertical="center"/>
    </xf>
    <xf numFmtId="168" fontId="25" fillId="0" borderId="0" xfId="0" applyNumberFormat="1" applyFont="1" applyAlignment="1">
      <alignment horizontal="right"/>
    </xf>
    <xf numFmtId="180" fontId="7" fillId="0" borderId="0" xfId="0" applyNumberFormat="1" applyFont="1" applyAlignment="1">
      <alignment horizontal="right" vertical="center"/>
    </xf>
    <xf numFmtId="0" fontId="13" fillId="0" borderId="0" xfId="0" applyFont="1"/>
    <xf numFmtId="0" fontId="9" fillId="0" borderId="0" xfId="1" applyFont="1" applyAlignment="1">
      <alignment horizontal="left" vertical="center"/>
    </xf>
    <xf numFmtId="0" fontId="21" fillId="0" borderId="0" xfId="1" applyFont="1" applyAlignment="1">
      <alignment horizontal="left" vertical="center"/>
    </xf>
    <xf numFmtId="0" fontId="5" fillId="0" borderId="0" xfId="1" applyFont="1" applyAlignment="1">
      <alignment horizontal="center" vertical="center"/>
    </xf>
    <xf numFmtId="0" fontId="6" fillId="0" borderId="1" xfId="1" applyFont="1" applyBorder="1" applyAlignment="1">
      <alignment horizontal="centerContinuous" vertical="center"/>
    </xf>
    <xf numFmtId="0" fontId="22" fillId="0" borderId="0" xfId="1" applyFont="1" applyAlignment="1">
      <alignment vertical="center"/>
    </xf>
    <xf numFmtId="17" fontId="6" fillId="0" borderId="1" xfId="1" applyNumberFormat="1" applyFont="1" applyBorder="1" applyAlignment="1">
      <alignment horizontal="center" vertical="center"/>
    </xf>
    <xf numFmtId="168" fontId="1" fillId="0" borderId="0" xfId="1" applyNumberFormat="1" applyFont="1"/>
    <xf numFmtId="0" fontId="24" fillId="0" borderId="0" xfId="1" applyFont="1" applyAlignment="1">
      <alignment vertical="center"/>
    </xf>
    <xf numFmtId="164" fontId="24" fillId="0" borderId="0" xfId="1" applyNumberFormat="1" applyFont="1" applyAlignment="1">
      <alignment horizontal="right" vertical="center"/>
    </xf>
    <xf numFmtId="165" fontId="24" fillId="0" borderId="0" xfId="1" applyNumberFormat="1" applyFont="1" applyAlignment="1">
      <alignment horizontal="right" vertical="center"/>
    </xf>
    <xf numFmtId="168" fontId="25" fillId="0" borderId="0" xfId="1" applyNumberFormat="1" applyFont="1"/>
    <xf numFmtId="0" fontId="24" fillId="0" borderId="0" xfId="1" applyFont="1" applyAlignment="1">
      <alignment vertical="center" wrapText="1"/>
    </xf>
    <xf numFmtId="168" fontId="22" fillId="0" borderId="0" xfId="1" applyNumberFormat="1" applyFont="1" applyAlignment="1">
      <alignment vertical="center"/>
    </xf>
    <xf numFmtId="0" fontId="15" fillId="0" borderId="0" xfId="1" applyFont="1"/>
    <xf numFmtId="164" fontId="26" fillId="0" borderId="0" xfId="1" applyNumberFormat="1" applyFont="1" applyAlignment="1">
      <alignment horizontal="right"/>
    </xf>
    <xf numFmtId="165" fontId="26" fillId="0" borderId="0" xfId="1" applyNumberFormat="1" applyFont="1" applyAlignment="1">
      <alignment horizontal="right"/>
    </xf>
    <xf numFmtId="0" fontId="1" fillId="0" borderId="0" xfId="1" applyFont="1" applyAlignment="1">
      <alignment horizontal="left"/>
    </xf>
    <xf numFmtId="0" fontId="24" fillId="0" borderId="0" xfId="1" applyFont="1"/>
    <xf numFmtId="164" fontId="24" fillId="0" borderId="0" xfId="1" applyNumberFormat="1" applyFont="1" applyAlignment="1">
      <alignment horizontal="right"/>
    </xf>
    <xf numFmtId="169" fontId="1" fillId="0" borderId="0" xfId="0" applyNumberFormat="1" applyFont="1"/>
    <xf numFmtId="173" fontId="1" fillId="0" borderId="0" xfId="0" applyNumberFormat="1" applyFont="1"/>
    <xf numFmtId="0" fontId="2" fillId="0" borderId="7" xfId="0" applyFont="1" applyBorder="1" applyAlignment="1">
      <alignment vertical="center"/>
    </xf>
    <xf numFmtId="166" fontId="7" fillId="0" borderId="0" xfId="0" applyNumberFormat="1" applyFont="1" applyAlignment="1">
      <alignment horizontal="right" vertical="center"/>
    </xf>
    <xf numFmtId="166" fontId="7" fillId="0" borderId="8" xfId="0" applyNumberFormat="1" applyFont="1" applyBorder="1" applyAlignment="1">
      <alignment horizontal="right" vertical="center"/>
    </xf>
    <xf numFmtId="0" fontId="1" fillId="0" borderId="0" xfId="0" applyFont="1" applyAlignment="1">
      <alignment horizontal="left"/>
    </xf>
    <xf numFmtId="0" fontId="7" fillId="0" borderId="0" xfId="1" quotePrefix="1" applyFont="1" applyAlignment="1">
      <alignment horizontal="left" vertical="center"/>
    </xf>
    <xf numFmtId="0" fontId="17" fillId="0" borderId="19" xfId="0" quotePrefix="1" applyFont="1" applyBorder="1" applyAlignment="1">
      <alignment horizontal="left" vertical="center"/>
    </xf>
    <xf numFmtId="164" fontId="17" fillId="0" borderId="19" xfId="0" applyNumberFormat="1" applyFont="1" applyBorder="1" applyAlignment="1">
      <alignment horizontal="right" vertical="center"/>
    </xf>
    <xf numFmtId="165" fontId="17" fillId="0" borderId="19" xfId="0" applyNumberFormat="1" applyFont="1" applyBorder="1" applyAlignment="1">
      <alignment horizontal="right" vertical="center"/>
    </xf>
    <xf numFmtId="0" fontId="10" fillId="0" borderId="0" xfId="1" quotePrefix="1" applyFont="1" applyAlignment="1">
      <alignment horizontal="left" vertical="top"/>
    </xf>
    <xf numFmtId="0" fontId="10" fillId="0" borderId="0" xfId="1" quotePrefix="1" applyFont="1" applyAlignment="1">
      <alignment horizontal="left" vertical="top" wrapText="1"/>
    </xf>
    <xf numFmtId="0" fontId="20" fillId="0" borderId="0" xfId="0" applyFont="1"/>
    <xf numFmtId="0" fontId="14" fillId="0" borderId="0" xfId="0" applyFont="1" applyAlignment="1">
      <alignment wrapText="1"/>
    </xf>
    <xf numFmtId="164" fontId="5" fillId="0" borderId="0" xfId="0" applyNumberFormat="1" applyFont="1" applyAlignment="1">
      <alignment horizontal="right" vertical="center"/>
    </xf>
    <xf numFmtId="165" fontId="2" fillId="0" borderId="0" xfId="0" applyNumberFormat="1" applyFont="1" applyAlignment="1">
      <alignment horizontal="right"/>
    </xf>
    <xf numFmtId="0" fontId="5" fillId="0" borderId="0" xfId="0" quotePrefix="1" applyFont="1" applyAlignment="1">
      <alignment horizontal="left" vertical="center"/>
    </xf>
    <xf numFmtId="172" fontId="5" fillId="0" borderId="0" xfId="0" applyNumberFormat="1" applyFont="1" applyAlignment="1">
      <alignment vertical="center"/>
    </xf>
    <xf numFmtId="165" fontId="5" fillId="0" borderId="0" xfId="0" applyNumberFormat="1" applyFont="1" applyAlignment="1">
      <alignment horizontal="right" vertical="center"/>
    </xf>
    <xf numFmtId="0" fontId="72" fillId="0" borderId="0" xfId="0" applyFont="1"/>
    <xf numFmtId="168" fontId="5" fillId="0" borderId="0" xfId="0" applyNumberFormat="1" applyFont="1" applyAlignment="1">
      <alignment horizontal="right" vertical="center"/>
    </xf>
    <xf numFmtId="0" fontId="8" fillId="0" borderId="0" xfId="0" applyFont="1" applyAlignment="1">
      <alignment vertical="center"/>
    </xf>
    <xf numFmtId="0" fontId="10" fillId="0" borderId="0" xfId="0" applyFont="1" applyAlignment="1">
      <alignment vertical="top" wrapText="1"/>
    </xf>
    <xf numFmtId="169" fontId="7" fillId="0" borderId="0" xfId="0" applyNumberFormat="1" applyFont="1" applyAlignment="1">
      <alignment horizontal="right" vertical="center"/>
    </xf>
    <xf numFmtId="167" fontId="7" fillId="0" borderId="0" xfId="0" applyNumberFormat="1" applyFont="1" applyAlignment="1">
      <alignment horizontal="right" vertical="center"/>
    </xf>
    <xf numFmtId="0" fontId="11" fillId="0" borderId="0" xfId="0" applyFont="1" applyAlignment="1">
      <alignment vertical="center"/>
    </xf>
    <xf numFmtId="170" fontId="7" fillId="0" borderId="0" xfId="0" applyNumberFormat="1" applyFont="1" applyAlignment="1">
      <alignment vertical="center"/>
    </xf>
    <xf numFmtId="171" fontId="7" fillId="0" borderId="0" xfId="0" applyNumberFormat="1" applyFont="1" applyAlignment="1">
      <alignment horizontal="right" vertical="center"/>
    </xf>
    <xf numFmtId="171" fontId="2" fillId="0" borderId="0" xfId="0" applyNumberFormat="1" applyFont="1" applyAlignment="1">
      <alignment vertical="center"/>
    </xf>
    <xf numFmtId="170" fontId="7" fillId="0" borderId="0" xfId="0" applyNumberFormat="1" applyFont="1" applyAlignment="1">
      <alignment horizontal="right" vertical="center"/>
    </xf>
    <xf numFmtId="0" fontId="10" fillId="0" borderId="0" xfId="0" applyFont="1" applyAlignment="1">
      <alignment vertical="center" wrapText="1"/>
    </xf>
    <xf numFmtId="0" fontId="46" fillId="0" borderId="0" xfId="4" quotePrefix="1" applyFont="1" applyFill="1" applyAlignment="1" applyProtection="1">
      <alignment horizontal="left" vertical="center"/>
    </xf>
    <xf numFmtId="0" fontId="47" fillId="0" borderId="0" xfId="2" applyFont="1" applyAlignment="1">
      <alignment vertical="center"/>
    </xf>
    <xf numFmtId="0" fontId="49" fillId="0" borderId="0" xfId="2" applyFont="1" applyAlignment="1">
      <alignment vertical="center"/>
    </xf>
    <xf numFmtId="0" fontId="33" fillId="0" borderId="14" xfId="2" quotePrefix="1" applyFont="1" applyBorder="1" applyAlignment="1">
      <alignment horizontal="centerContinuous" vertical="center"/>
    </xf>
    <xf numFmtId="0" fontId="34" fillId="0" borderId="14" xfId="2" quotePrefix="1" applyFont="1" applyBorder="1" applyAlignment="1">
      <alignment horizontal="centerContinuous" vertical="center"/>
    </xf>
    <xf numFmtId="0" fontId="35" fillId="0" borderId="13" xfId="2" quotePrefix="1" applyFont="1" applyBorder="1" applyAlignment="1">
      <alignment horizontal="centerContinuous" vertical="center"/>
    </xf>
    <xf numFmtId="0" fontId="34" fillId="0" borderId="13" xfId="2" quotePrefix="1" applyFont="1" applyBorder="1" applyAlignment="1">
      <alignment horizontal="centerContinuous" vertical="center"/>
    </xf>
    <xf numFmtId="0" fontId="36" fillId="0" borderId="0" xfId="2" applyFont="1"/>
    <xf numFmtId="0" fontId="37" fillId="0" borderId="0" xfId="2" quotePrefix="1" applyFont="1" applyAlignment="1">
      <alignment horizontal="center" vertical="center"/>
    </xf>
    <xf numFmtId="0" fontId="39" fillId="0" borderId="0" xfId="3" quotePrefix="1" applyFont="1" applyFill="1" applyAlignment="1" applyProtection="1">
      <alignment horizontal="left" vertical="center"/>
    </xf>
    <xf numFmtId="0" fontId="40" fillId="0" borderId="0" xfId="2" quotePrefix="1" applyFont="1" applyAlignment="1">
      <alignment horizontal="left"/>
    </xf>
    <xf numFmtId="0" fontId="39" fillId="0" borderId="0" xfId="2" applyFont="1" applyAlignment="1">
      <alignment horizontal="left" vertical="center"/>
    </xf>
    <xf numFmtId="0" fontId="47" fillId="0" borderId="0" xfId="2" applyFont="1"/>
    <xf numFmtId="0" fontId="45" fillId="0" borderId="0" xfId="2" applyFont="1" applyAlignment="1">
      <alignment vertical="center"/>
    </xf>
    <xf numFmtId="0" fontId="75" fillId="0" borderId="0" xfId="2" applyFont="1"/>
    <xf numFmtId="0" fontId="55" fillId="0" borderId="0" xfId="0" applyFont="1"/>
    <xf numFmtId="0" fontId="76" fillId="0" borderId="0" xfId="2" applyFont="1"/>
    <xf numFmtId="0" fontId="64"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center" wrapText="1"/>
    </xf>
    <xf numFmtId="0" fontId="10" fillId="0" borderId="0" xfId="1" quotePrefix="1" applyFont="1" applyAlignment="1">
      <alignment horizontal="left" vertical="center" wrapText="1"/>
    </xf>
    <xf numFmtId="0" fontId="10" fillId="0" borderId="0" xfId="1" quotePrefix="1" applyFont="1" applyAlignment="1">
      <alignment horizontal="left" vertical="top" wrapText="1"/>
    </xf>
    <xf numFmtId="0" fontId="11" fillId="0" borderId="0" xfId="1" applyFont="1" applyAlignment="1">
      <alignment horizontal="left"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0" fontId="1" fillId="0" borderId="0" xfId="0" applyFont="1" applyAlignment="1">
      <alignment horizontal="left" vertical="top" wrapText="1"/>
    </xf>
    <xf numFmtId="0" fontId="12" fillId="0" borderId="0" xfId="0" applyFont="1" applyAlignment="1">
      <alignment horizontal="left" vertical="top"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 xfId="0" applyFont="1" applyBorder="1" applyAlignment="1">
      <alignment horizontal="center" vertical="center" wrapText="1"/>
    </xf>
    <xf numFmtId="0" fontId="3" fillId="0" borderId="0" xfId="2" applyFont="1" applyAlignment="1">
      <alignment horizontal="left" vertical="top" wrapText="1"/>
    </xf>
    <xf numFmtId="0" fontId="73" fillId="0" borderId="13" xfId="1" applyFont="1" applyBorder="1" applyAlignment="1">
      <alignment horizontal="center" vertical="center"/>
    </xf>
  </cellXfs>
  <cellStyles count="7">
    <cellStyle name="Hipervínculo" xfId="5" builtinId="8"/>
    <cellStyle name="Hipervínculo 2" xfId="4" xr:uid="{3EF2D27A-D4E8-4E4B-86BC-A02772361BAA}"/>
    <cellStyle name="Hipervínculo_Indice Web" xfId="3" xr:uid="{C779494E-B8BB-4D57-A804-A04482BAAD56}"/>
    <cellStyle name="Normal" xfId="0" builtinId="0"/>
    <cellStyle name="Normal 2" xfId="1" xr:uid="{087C6E7F-4FFC-4B2C-BD04-5B6134C6F743}"/>
    <cellStyle name="Normal_Indice Web" xfId="2" xr:uid="{A93FD8E9-070D-4E03-A706-0170C9337AA2}"/>
    <cellStyle name="Porcentaje" xfId="6" builtinId="5"/>
  </cellStyles>
  <dxfs count="0"/>
  <tableStyles count="0" defaultTableStyle="TableStyleMedium2" defaultPivotStyle="PivotStyleLight16"/>
  <colors>
    <mruColors>
      <color rgb="FFEC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11.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12.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13.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14.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15.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17.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18.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19.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1.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2.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3.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4.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5.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6.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7.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8.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9.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3.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30.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31.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32.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33.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34.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4.png"/></Relationships>
</file>

<file path=xl/drawings/_rels/drawing35.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36.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37.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38.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39.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40.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1.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2.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3.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4.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5.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6.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7.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8.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9.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50.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1.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2.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3.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4.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5.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6.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7.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8.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9.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6.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60.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5.png"/></Relationships>
</file>

<file path=xl/drawings/_rels/drawing61.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62.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63.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64.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65.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66.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67.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68.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7.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8.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9.xml.rels><?xml version="1.0" encoding="UTF-8" standalone="yes"?>
<Relationships xmlns="http://schemas.openxmlformats.org/package/2006/relationships"><Relationship Id="rId1" Type="http://schemas.openxmlformats.org/officeDocument/2006/relationships/hyperlink" Target="#Index_Group!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3545131</xdr:colOff>
      <xdr:row>3</xdr:row>
      <xdr:rowOff>240244</xdr:rowOff>
    </xdr:to>
    <xdr:pic>
      <xdr:nvPicPr>
        <xdr:cNvPr id="2" name="Imagen 1">
          <a:extLst>
            <a:ext uri="{FF2B5EF4-FFF2-40B4-BE49-F238E27FC236}">
              <a16:creationId xmlns:a16="http://schemas.microsoft.com/office/drawing/2014/main" id="{10356A34-37DB-4EDD-9753-D9157D584F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45131" cy="127211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E8203DF3-A182-41EB-AB5A-21D6C834EE30}"/>
            </a:ext>
          </a:extLst>
        </xdr:cNvPr>
        <xdr:cNvGrpSpPr>
          <a:grpSpLocks/>
        </xdr:cNvGrpSpPr>
      </xdr:nvGrpSpPr>
      <xdr:grpSpPr>
        <a:xfrm>
          <a:off x="424543" y="465364"/>
          <a:ext cx="648000" cy="648000"/>
          <a:chOff x="2764971" y="3239003"/>
          <a:chExt cx="818583" cy="762000"/>
        </a:xfrm>
      </xdr:grpSpPr>
      <xdr:sp macro="" textlink="">
        <xdr:nvSpPr>
          <xdr:cNvPr id="3" name="AutoShape 7">
            <a:extLst>
              <a:ext uri="{FF2B5EF4-FFF2-40B4-BE49-F238E27FC236}">
                <a16:creationId xmlns:a16="http://schemas.microsoft.com/office/drawing/2014/main" id="{626669A8-62DF-B3E5-4730-8D4FA4FDD02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28A5CD74-85F6-DC4D-F5D1-202A9876A4C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6BC4FCC8-90E3-4729-85FC-081137981AB2}"/>
            </a:ext>
          </a:extLst>
        </xdr:cNvPr>
        <xdr:cNvGrpSpPr>
          <a:grpSpLocks/>
        </xdr:cNvGrpSpPr>
      </xdr:nvGrpSpPr>
      <xdr:grpSpPr>
        <a:xfrm>
          <a:off x="272143" y="21227143"/>
          <a:ext cx="648000" cy="648000"/>
          <a:chOff x="2764971" y="3239003"/>
          <a:chExt cx="818583" cy="762000"/>
        </a:xfrm>
      </xdr:grpSpPr>
      <xdr:sp macro="" textlink="">
        <xdr:nvSpPr>
          <xdr:cNvPr id="6" name="AutoShape 7">
            <a:extLst>
              <a:ext uri="{FF2B5EF4-FFF2-40B4-BE49-F238E27FC236}">
                <a16:creationId xmlns:a16="http://schemas.microsoft.com/office/drawing/2014/main" id="{DC41E901-C307-E54C-5E9E-1B027F4207A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61CDF596-B3FF-8F94-A778-4ACB724F6F4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48D9CA77-E74F-4C38-B83D-09E686A8FD99}"/>
            </a:ext>
          </a:extLst>
        </xdr:cNvPr>
        <xdr:cNvGrpSpPr>
          <a:grpSpLocks/>
        </xdr:cNvGrpSpPr>
      </xdr:nvGrpSpPr>
      <xdr:grpSpPr>
        <a:xfrm>
          <a:off x="424543" y="465364"/>
          <a:ext cx="648000" cy="648000"/>
          <a:chOff x="2764971" y="3239003"/>
          <a:chExt cx="818583" cy="762000"/>
        </a:xfrm>
      </xdr:grpSpPr>
      <xdr:sp macro="" textlink="">
        <xdr:nvSpPr>
          <xdr:cNvPr id="9" name="AutoShape 7">
            <a:extLst>
              <a:ext uri="{FF2B5EF4-FFF2-40B4-BE49-F238E27FC236}">
                <a16:creationId xmlns:a16="http://schemas.microsoft.com/office/drawing/2014/main" id="{D2CC0B8F-B42D-BC0C-05E7-E63C73BC56C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21">
            <a:extLst>
              <a:ext uri="{FF2B5EF4-FFF2-40B4-BE49-F238E27FC236}">
                <a16:creationId xmlns:a16="http://schemas.microsoft.com/office/drawing/2014/main" id="{110980BA-4EE4-7937-2FB3-CE4CF1ECDA6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31</xdr:row>
      <xdr:rowOff>0</xdr:rowOff>
    </xdr:from>
    <xdr:to>
      <xdr:col>1</xdr:col>
      <xdr:colOff>648000</xdr:colOff>
      <xdr:row>31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47A5913C-0601-426A-B851-E0257977F80B}"/>
            </a:ext>
          </a:extLst>
        </xdr:cNvPr>
        <xdr:cNvGrpSpPr>
          <a:grpSpLocks/>
        </xdr:cNvGrpSpPr>
      </xdr:nvGrpSpPr>
      <xdr:grpSpPr>
        <a:xfrm>
          <a:off x="272143" y="13933714"/>
          <a:ext cx="648000" cy="648000"/>
          <a:chOff x="2764971" y="3239003"/>
          <a:chExt cx="818583" cy="762000"/>
        </a:xfrm>
      </xdr:grpSpPr>
      <xdr:sp macro="" textlink="">
        <xdr:nvSpPr>
          <xdr:cNvPr id="12" name="AutoShape 7">
            <a:extLst>
              <a:ext uri="{FF2B5EF4-FFF2-40B4-BE49-F238E27FC236}">
                <a16:creationId xmlns:a16="http://schemas.microsoft.com/office/drawing/2014/main" id="{2376F9F4-68A0-C1D5-3D7A-3A229D9281A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21">
            <a:extLst>
              <a:ext uri="{FF2B5EF4-FFF2-40B4-BE49-F238E27FC236}">
                <a16:creationId xmlns:a16="http://schemas.microsoft.com/office/drawing/2014/main" id="{179FC9AE-F620-4703-8EB0-C62F4EB0CC2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806B5177-EE5C-4026-9F2B-F1BD0F4D2B2E}"/>
            </a:ext>
          </a:extLst>
        </xdr:cNvPr>
        <xdr:cNvGrpSpPr>
          <a:grpSpLocks/>
        </xdr:cNvGrpSpPr>
      </xdr:nvGrpSpPr>
      <xdr:grpSpPr>
        <a:xfrm>
          <a:off x="424543" y="465364"/>
          <a:ext cx="648000" cy="648000"/>
          <a:chOff x="2764971" y="3239003"/>
          <a:chExt cx="818583" cy="762000"/>
        </a:xfrm>
      </xdr:grpSpPr>
      <xdr:sp macro="" textlink="">
        <xdr:nvSpPr>
          <xdr:cNvPr id="9" name="AutoShape 7">
            <a:extLst>
              <a:ext uri="{FF2B5EF4-FFF2-40B4-BE49-F238E27FC236}">
                <a16:creationId xmlns:a16="http://schemas.microsoft.com/office/drawing/2014/main" id="{AC90FDB2-3B91-54B1-2A03-19CE9DF28E0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21">
            <a:extLst>
              <a:ext uri="{FF2B5EF4-FFF2-40B4-BE49-F238E27FC236}">
                <a16:creationId xmlns:a16="http://schemas.microsoft.com/office/drawing/2014/main" id="{35F2BB42-9F7E-93D4-43D0-68616899402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31</xdr:row>
      <xdr:rowOff>0</xdr:rowOff>
    </xdr:from>
    <xdr:to>
      <xdr:col>1</xdr:col>
      <xdr:colOff>648000</xdr:colOff>
      <xdr:row>31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6C437F7D-D690-424A-87BA-04E3F6C04EB0}"/>
            </a:ext>
          </a:extLst>
        </xdr:cNvPr>
        <xdr:cNvGrpSpPr>
          <a:grpSpLocks/>
        </xdr:cNvGrpSpPr>
      </xdr:nvGrpSpPr>
      <xdr:grpSpPr>
        <a:xfrm>
          <a:off x="272143" y="12423321"/>
          <a:ext cx="648000" cy="648000"/>
          <a:chOff x="2764971" y="3239003"/>
          <a:chExt cx="818583" cy="762000"/>
        </a:xfrm>
      </xdr:grpSpPr>
      <xdr:sp macro="" textlink="">
        <xdr:nvSpPr>
          <xdr:cNvPr id="12" name="AutoShape 7">
            <a:extLst>
              <a:ext uri="{FF2B5EF4-FFF2-40B4-BE49-F238E27FC236}">
                <a16:creationId xmlns:a16="http://schemas.microsoft.com/office/drawing/2014/main" id="{93FBDB3D-C14B-D524-8560-3E1382CD904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21">
            <a:extLst>
              <a:ext uri="{FF2B5EF4-FFF2-40B4-BE49-F238E27FC236}">
                <a16:creationId xmlns:a16="http://schemas.microsoft.com/office/drawing/2014/main" id="{EB83F48A-56A1-A17F-18EB-2420CCED237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4935F6B9-5583-4DE7-AE3E-AE058D8E8941}"/>
            </a:ext>
          </a:extLst>
        </xdr:cNvPr>
        <xdr:cNvGrpSpPr>
          <a:grpSpLocks/>
        </xdr:cNvGrpSpPr>
      </xdr:nvGrpSpPr>
      <xdr:grpSpPr>
        <a:xfrm>
          <a:off x="424543" y="465364"/>
          <a:ext cx="648000" cy="648000"/>
          <a:chOff x="2764971" y="3239003"/>
          <a:chExt cx="818583" cy="762000"/>
        </a:xfrm>
      </xdr:grpSpPr>
      <xdr:sp macro="" textlink="">
        <xdr:nvSpPr>
          <xdr:cNvPr id="9" name="AutoShape 7">
            <a:extLst>
              <a:ext uri="{FF2B5EF4-FFF2-40B4-BE49-F238E27FC236}">
                <a16:creationId xmlns:a16="http://schemas.microsoft.com/office/drawing/2014/main" id="{80F83BB2-99D6-29CA-D61A-F6BFB14DEE7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21">
            <a:extLst>
              <a:ext uri="{FF2B5EF4-FFF2-40B4-BE49-F238E27FC236}">
                <a16:creationId xmlns:a16="http://schemas.microsoft.com/office/drawing/2014/main" id="{4248CDDF-4F64-4F0A-2065-F2C8649FB75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31</xdr:row>
      <xdr:rowOff>0</xdr:rowOff>
    </xdr:from>
    <xdr:to>
      <xdr:col>1</xdr:col>
      <xdr:colOff>648000</xdr:colOff>
      <xdr:row>31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F43503E7-46D2-4E69-9CC3-9D6E737F5649}"/>
            </a:ext>
          </a:extLst>
        </xdr:cNvPr>
        <xdr:cNvGrpSpPr>
          <a:grpSpLocks/>
        </xdr:cNvGrpSpPr>
      </xdr:nvGrpSpPr>
      <xdr:grpSpPr>
        <a:xfrm>
          <a:off x="272143" y="11770179"/>
          <a:ext cx="648000" cy="648000"/>
          <a:chOff x="2764971" y="3239003"/>
          <a:chExt cx="818583" cy="762000"/>
        </a:xfrm>
      </xdr:grpSpPr>
      <xdr:sp macro="" textlink="">
        <xdr:nvSpPr>
          <xdr:cNvPr id="12" name="AutoShape 7">
            <a:extLst>
              <a:ext uri="{FF2B5EF4-FFF2-40B4-BE49-F238E27FC236}">
                <a16:creationId xmlns:a16="http://schemas.microsoft.com/office/drawing/2014/main" id="{32AEDA1A-5031-7709-26BD-3E7952631C1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21">
            <a:extLst>
              <a:ext uri="{FF2B5EF4-FFF2-40B4-BE49-F238E27FC236}">
                <a16:creationId xmlns:a16="http://schemas.microsoft.com/office/drawing/2014/main" id="{D41EF6A1-5801-2BBD-2E2B-861DAFFAB80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4E0EE0EC-8D8D-449A-A109-FF8276F4FE57}"/>
            </a:ext>
          </a:extLst>
        </xdr:cNvPr>
        <xdr:cNvGrpSpPr>
          <a:grpSpLocks/>
        </xdr:cNvGrpSpPr>
      </xdr:nvGrpSpPr>
      <xdr:grpSpPr>
        <a:xfrm>
          <a:off x="272143" y="312964"/>
          <a:ext cx="648000" cy="648000"/>
          <a:chOff x="2764971" y="3239003"/>
          <a:chExt cx="818583" cy="762000"/>
        </a:xfrm>
      </xdr:grpSpPr>
      <xdr:sp macro="" textlink="">
        <xdr:nvSpPr>
          <xdr:cNvPr id="3" name="AutoShape 7">
            <a:extLst>
              <a:ext uri="{FF2B5EF4-FFF2-40B4-BE49-F238E27FC236}">
                <a16:creationId xmlns:a16="http://schemas.microsoft.com/office/drawing/2014/main" id="{4EB1191A-9922-27E8-9C86-DA92D3449EC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E7FA06D4-C8D9-91F1-E965-5EEB6704E67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825599</xdr:colOff>
      <xdr:row>0</xdr:row>
      <xdr:rowOff>1268078</xdr:rowOff>
    </xdr:to>
    <xdr:pic>
      <xdr:nvPicPr>
        <xdr:cNvPr id="2" name="Imagen 1">
          <a:extLst>
            <a:ext uri="{FF2B5EF4-FFF2-40B4-BE49-F238E27FC236}">
              <a16:creationId xmlns:a16="http://schemas.microsoft.com/office/drawing/2014/main" id="{225535E2-7504-4EF1-8E01-C88181EF68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432957</xdr:colOff>
      <xdr:row>3</xdr:row>
      <xdr:rowOff>130176</xdr:rowOff>
    </xdr:from>
    <xdr:to>
      <xdr:col>2</xdr:col>
      <xdr:colOff>1299949</xdr:colOff>
      <xdr:row>5</xdr:row>
      <xdr:rowOff>88517</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148F9815-1860-4AEE-9D47-08BDE54D5759}"/>
            </a:ext>
          </a:extLst>
        </xdr:cNvPr>
        <xdr:cNvSpPr/>
      </xdr:nvSpPr>
      <xdr:spPr>
        <a:xfrm>
          <a:off x="3146139" y="1183699"/>
          <a:ext cx="866992" cy="708795"/>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F0DA354A-AB6C-40F0-9960-0768A99A8B0B}"/>
            </a:ext>
          </a:extLst>
        </xdr:cNvPr>
        <xdr:cNvGrpSpPr>
          <a:grpSpLocks/>
        </xdr:cNvGrpSpPr>
      </xdr:nvGrpSpPr>
      <xdr:grpSpPr>
        <a:xfrm>
          <a:off x="272143" y="312964"/>
          <a:ext cx="648000" cy="648000"/>
          <a:chOff x="2764971" y="3239003"/>
          <a:chExt cx="818583" cy="762000"/>
        </a:xfrm>
      </xdr:grpSpPr>
      <xdr:sp macro="" textlink="">
        <xdr:nvSpPr>
          <xdr:cNvPr id="6" name="AutoShape 7">
            <a:extLst>
              <a:ext uri="{FF2B5EF4-FFF2-40B4-BE49-F238E27FC236}">
                <a16:creationId xmlns:a16="http://schemas.microsoft.com/office/drawing/2014/main" id="{EF299EB6-754F-29DA-AFFE-F9AEC3F5207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423C1A37-F272-636F-C31B-A27AAA869A7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43D1178E-A439-41AD-BA47-304FF0C01EAC}"/>
            </a:ext>
          </a:extLst>
        </xdr:cNvPr>
        <xdr:cNvGrpSpPr>
          <a:grpSpLocks/>
        </xdr:cNvGrpSpPr>
      </xdr:nvGrpSpPr>
      <xdr:grpSpPr>
        <a:xfrm>
          <a:off x="424543" y="465364"/>
          <a:ext cx="648000" cy="648000"/>
          <a:chOff x="2764971" y="3239003"/>
          <a:chExt cx="818583" cy="762000"/>
        </a:xfrm>
      </xdr:grpSpPr>
      <xdr:sp macro="" textlink="">
        <xdr:nvSpPr>
          <xdr:cNvPr id="3" name="AutoShape 7">
            <a:extLst>
              <a:ext uri="{FF2B5EF4-FFF2-40B4-BE49-F238E27FC236}">
                <a16:creationId xmlns:a16="http://schemas.microsoft.com/office/drawing/2014/main" id="{A1D3DD11-2546-6A96-72C3-F1582335D83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93D9CD7D-78CB-6A56-E8D9-435FC962998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54D186CA-764B-4B06-B739-B2C0F1BEB50B}"/>
            </a:ext>
          </a:extLst>
        </xdr:cNvPr>
        <xdr:cNvGrpSpPr>
          <a:grpSpLocks/>
        </xdr:cNvGrpSpPr>
      </xdr:nvGrpSpPr>
      <xdr:grpSpPr>
        <a:xfrm>
          <a:off x="272143" y="19308536"/>
          <a:ext cx="648000" cy="648000"/>
          <a:chOff x="2764971" y="3239003"/>
          <a:chExt cx="818583" cy="762000"/>
        </a:xfrm>
      </xdr:grpSpPr>
      <xdr:sp macro="" textlink="">
        <xdr:nvSpPr>
          <xdr:cNvPr id="6" name="AutoShape 7">
            <a:extLst>
              <a:ext uri="{FF2B5EF4-FFF2-40B4-BE49-F238E27FC236}">
                <a16:creationId xmlns:a16="http://schemas.microsoft.com/office/drawing/2014/main" id="{612943F9-BDEA-987C-BFB0-0089081857F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05E20CC0-E7B4-B77F-92FC-ED06A1B5CC1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8758076-2025-4421-8822-28090AA77ADA}"/>
            </a:ext>
          </a:extLst>
        </xdr:cNvPr>
        <xdr:cNvGrpSpPr>
          <a:grpSpLocks/>
        </xdr:cNvGrpSpPr>
      </xdr:nvGrpSpPr>
      <xdr:grpSpPr>
        <a:xfrm>
          <a:off x="424543" y="465364"/>
          <a:ext cx="648000" cy="648000"/>
          <a:chOff x="2764971" y="3239003"/>
          <a:chExt cx="818583" cy="762000"/>
        </a:xfrm>
      </xdr:grpSpPr>
      <xdr:sp macro="" textlink="">
        <xdr:nvSpPr>
          <xdr:cNvPr id="3" name="AutoShape 7">
            <a:extLst>
              <a:ext uri="{FF2B5EF4-FFF2-40B4-BE49-F238E27FC236}">
                <a16:creationId xmlns:a16="http://schemas.microsoft.com/office/drawing/2014/main" id="{AEFA0AE3-CB15-5570-65CB-91351F46E42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C4B9776D-5586-1969-C732-9142BC8353E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43119889-CB56-4BF3-B393-B32C52E328C1}"/>
            </a:ext>
          </a:extLst>
        </xdr:cNvPr>
        <xdr:cNvGrpSpPr>
          <a:grpSpLocks/>
        </xdr:cNvGrpSpPr>
      </xdr:nvGrpSpPr>
      <xdr:grpSpPr>
        <a:xfrm>
          <a:off x="272143" y="16410214"/>
          <a:ext cx="648000" cy="648000"/>
          <a:chOff x="2764971" y="3239003"/>
          <a:chExt cx="818583" cy="762000"/>
        </a:xfrm>
      </xdr:grpSpPr>
      <xdr:sp macro="" textlink="">
        <xdr:nvSpPr>
          <xdr:cNvPr id="6" name="AutoShape 7">
            <a:extLst>
              <a:ext uri="{FF2B5EF4-FFF2-40B4-BE49-F238E27FC236}">
                <a16:creationId xmlns:a16="http://schemas.microsoft.com/office/drawing/2014/main" id="{E073AAB6-9BD0-5C16-CD34-B0B903601FA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6BCFB5C7-DD82-051B-A465-02E964CA645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E6AB7BC8-E94F-4A7D-B7E4-09DF5E598955}"/>
            </a:ext>
          </a:extLst>
        </xdr:cNvPr>
        <xdr:cNvGrpSpPr>
          <a:grpSpLocks/>
        </xdr:cNvGrpSpPr>
      </xdr:nvGrpSpPr>
      <xdr:grpSpPr>
        <a:xfrm>
          <a:off x="424543" y="465364"/>
          <a:ext cx="648000" cy="648000"/>
          <a:chOff x="2764971" y="3239003"/>
          <a:chExt cx="818583" cy="762000"/>
        </a:xfrm>
      </xdr:grpSpPr>
      <xdr:sp macro="" textlink="">
        <xdr:nvSpPr>
          <xdr:cNvPr id="3" name="AutoShape 7">
            <a:extLst>
              <a:ext uri="{FF2B5EF4-FFF2-40B4-BE49-F238E27FC236}">
                <a16:creationId xmlns:a16="http://schemas.microsoft.com/office/drawing/2014/main" id="{7EEE1781-6A2E-5B08-4A69-43BB0DD528A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72EAABE3-B1A8-19D4-B46D-32D530D431E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35</xdr:row>
      <xdr:rowOff>0</xdr:rowOff>
    </xdr:from>
    <xdr:to>
      <xdr:col>1</xdr:col>
      <xdr:colOff>648000</xdr:colOff>
      <xdr:row>35</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E25E1804-D5CD-4705-ADFD-E7157D6A2ECD}"/>
            </a:ext>
          </a:extLst>
        </xdr:cNvPr>
        <xdr:cNvGrpSpPr>
          <a:grpSpLocks/>
        </xdr:cNvGrpSpPr>
      </xdr:nvGrpSpPr>
      <xdr:grpSpPr>
        <a:xfrm>
          <a:off x="272143" y="9593036"/>
          <a:ext cx="648000" cy="648000"/>
          <a:chOff x="2764971" y="3239003"/>
          <a:chExt cx="818583" cy="762000"/>
        </a:xfrm>
      </xdr:grpSpPr>
      <xdr:sp macro="" textlink="">
        <xdr:nvSpPr>
          <xdr:cNvPr id="6" name="AutoShape 7">
            <a:extLst>
              <a:ext uri="{FF2B5EF4-FFF2-40B4-BE49-F238E27FC236}">
                <a16:creationId xmlns:a16="http://schemas.microsoft.com/office/drawing/2014/main" id="{FD711F5F-B29D-165B-80FD-7E0E247CC1F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4F3EDC84-8DB9-FCAB-FB2F-E62B2501887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77</xdr:row>
      <xdr:rowOff>152400</xdr:rowOff>
    </xdr:from>
    <xdr:to>
      <xdr:col>1</xdr:col>
      <xdr:colOff>800400</xdr:colOff>
      <xdr:row>77</xdr:row>
      <xdr:rowOff>773906</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D617607F-5E7E-4729-B415-E0B52028977F}"/>
            </a:ext>
          </a:extLst>
        </xdr:cNvPr>
        <xdr:cNvGrpSpPr>
          <a:grpSpLocks/>
        </xdr:cNvGrpSpPr>
      </xdr:nvGrpSpPr>
      <xdr:grpSpPr>
        <a:xfrm>
          <a:off x="424543" y="20250150"/>
          <a:ext cx="648000" cy="621506"/>
          <a:chOff x="2764971" y="3239003"/>
          <a:chExt cx="818583" cy="762000"/>
        </a:xfrm>
      </xdr:grpSpPr>
      <xdr:sp macro="" textlink="">
        <xdr:nvSpPr>
          <xdr:cNvPr id="9" name="AutoShape 7">
            <a:extLst>
              <a:ext uri="{FF2B5EF4-FFF2-40B4-BE49-F238E27FC236}">
                <a16:creationId xmlns:a16="http://schemas.microsoft.com/office/drawing/2014/main" id="{7E6522A6-BE21-7DB9-C6B0-FBA1B42F6D2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77C10407-205C-99A5-A56A-7DC1BFA43DE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111</xdr:row>
      <xdr:rowOff>0</xdr:rowOff>
    </xdr:from>
    <xdr:to>
      <xdr:col>1</xdr:col>
      <xdr:colOff>648000</xdr:colOff>
      <xdr:row>111</xdr:row>
      <xdr:rowOff>678656</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C5AEDC17-FEC9-4955-A9BC-FFAF2B3DFCC4}"/>
            </a:ext>
          </a:extLst>
        </xdr:cNvPr>
        <xdr:cNvGrpSpPr>
          <a:grpSpLocks/>
        </xdr:cNvGrpSpPr>
      </xdr:nvGrpSpPr>
      <xdr:grpSpPr>
        <a:xfrm>
          <a:off x="272143" y="29377821"/>
          <a:ext cx="648000" cy="678656"/>
          <a:chOff x="2764971" y="3239003"/>
          <a:chExt cx="818583" cy="762000"/>
        </a:xfrm>
      </xdr:grpSpPr>
      <xdr:sp macro="" textlink="">
        <xdr:nvSpPr>
          <xdr:cNvPr id="12" name="AutoShape 7">
            <a:extLst>
              <a:ext uri="{FF2B5EF4-FFF2-40B4-BE49-F238E27FC236}">
                <a16:creationId xmlns:a16="http://schemas.microsoft.com/office/drawing/2014/main" id="{D1870E3A-D0B9-F3E2-63AA-093FD9158CC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ACB93D11-4D67-A83C-0695-323D719F535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154</xdr:row>
      <xdr:rowOff>152400</xdr:rowOff>
    </xdr:from>
    <xdr:to>
      <xdr:col>1</xdr:col>
      <xdr:colOff>800400</xdr:colOff>
      <xdr:row>154</xdr:row>
      <xdr:rowOff>738188</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EA750278-9F8D-4414-97B8-0934FF119D5C}"/>
            </a:ext>
          </a:extLst>
        </xdr:cNvPr>
        <xdr:cNvGrpSpPr>
          <a:grpSpLocks/>
        </xdr:cNvGrpSpPr>
      </xdr:nvGrpSpPr>
      <xdr:grpSpPr>
        <a:xfrm>
          <a:off x="424543" y="40198221"/>
          <a:ext cx="648000" cy="585788"/>
          <a:chOff x="2764971" y="3239003"/>
          <a:chExt cx="818583" cy="762000"/>
        </a:xfrm>
      </xdr:grpSpPr>
      <xdr:sp macro="" textlink="">
        <xdr:nvSpPr>
          <xdr:cNvPr id="15" name="AutoShape 7">
            <a:extLst>
              <a:ext uri="{FF2B5EF4-FFF2-40B4-BE49-F238E27FC236}">
                <a16:creationId xmlns:a16="http://schemas.microsoft.com/office/drawing/2014/main" id="{0880A0D1-664D-35B6-336F-9D02CC7D680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C291BC58-2B19-D25D-4C8C-0682DF48483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188</xdr:row>
      <xdr:rowOff>0</xdr:rowOff>
    </xdr:from>
    <xdr:to>
      <xdr:col>1</xdr:col>
      <xdr:colOff>648000</xdr:colOff>
      <xdr:row>188</xdr:row>
      <xdr:rowOff>619124</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BCE57144-6F8D-43AD-B639-FFAB9B013DDE}"/>
            </a:ext>
          </a:extLst>
        </xdr:cNvPr>
        <xdr:cNvGrpSpPr>
          <a:grpSpLocks/>
        </xdr:cNvGrpSpPr>
      </xdr:nvGrpSpPr>
      <xdr:grpSpPr>
        <a:xfrm>
          <a:off x="272143" y="49080964"/>
          <a:ext cx="648000" cy="619124"/>
          <a:chOff x="2764971" y="3239003"/>
          <a:chExt cx="818583" cy="762000"/>
        </a:xfrm>
      </xdr:grpSpPr>
      <xdr:sp macro="" textlink="">
        <xdr:nvSpPr>
          <xdr:cNvPr id="18" name="AutoShape 7">
            <a:extLst>
              <a:ext uri="{FF2B5EF4-FFF2-40B4-BE49-F238E27FC236}">
                <a16:creationId xmlns:a16="http://schemas.microsoft.com/office/drawing/2014/main" id="{2F917887-F376-B889-CDCE-C3276DB8BBA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BA4B3FFF-BA2C-1647-7462-18A01CE04A4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230</xdr:row>
      <xdr:rowOff>152400</xdr:rowOff>
    </xdr:from>
    <xdr:to>
      <xdr:col>1</xdr:col>
      <xdr:colOff>800400</xdr:colOff>
      <xdr:row>230</xdr:row>
      <xdr:rowOff>750094</xdr:rowOff>
    </xdr:to>
    <xdr:grpSp>
      <xdr:nvGrpSpPr>
        <xdr:cNvPr id="20" name="Grupo 19">
          <a:hlinkClick xmlns:r="http://schemas.openxmlformats.org/officeDocument/2006/relationships" r:id="rId1" tooltip="Volver al Indice"/>
          <a:extLst>
            <a:ext uri="{FF2B5EF4-FFF2-40B4-BE49-F238E27FC236}">
              <a16:creationId xmlns:a16="http://schemas.microsoft.com/office/drawing/2014/main" id="{C649B8DB-C67D-4095-9797-D2D266ADCA23}"/>
            </a:ext>
          </a:extLst>
        </xdr:cNvPr>
        <xdr:cNvGrpSpPr>
          <a:grpSpLocks/>
        </xdr:cNvGrpSpPr>
      </xdr:nvGrpSpPr>
      <xdr:grpSpPr>
        <a:xfrm>
          <a:off x="424543" y="59656436"/>
          <a:ext cx="648000" cy="597694"/>
          <a:chOff x="2764971" y="3239003"/>
          <a:chExt cx="818583" cy="762000"/>
        </a:xfrm>
      </xdr:grpSpPr>
      <xdr:sp macro="" textlink="">
        <xdr:nvSpPr>
          <xdr:cNvPr id="21" name="AutoShape 7">
            <a:extLst>
              <a:ext uri="{FF2B5EF4-FFF2-40B4-BE49-F238E27FC236}">
                <a16:creationId xmlns:a16="http://schemas.microsoft.com/office/drawing/2014/main" id="{E58158BE-80CD-3E1D-9F0A-702D2AD88FC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2" name="Rectángulo redondeado 18">
            <a:extLst>
              <a:ext uri="{FF2B5EF4-FFF2-40B4-BE49-F238E27FC236}">
                <a16:creationId xmlns:a16="http://schemas.microsoft.com/office/drawing/2014/main" id="{15D3E2E1-03B6-F22B-10D5-C4CAEF91C1F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264</xdr:row>
      <xdr:rowOff>0</xdr:rowOff>
    </xdr:from>
    <xdr:to>
      <xdr:col>1</xdr:col>
      <xdr:colOff>648000</xdr:colOff>
      <xdr:row>264</xdr:row>
      <xdr:rowOff>571499</xdr:rowOff>
    </xdr:to>
    <xdr:grpSp>
      <xdr:nvGrpSpPr>
        <xdr:cNvPr id="23" name="Grupo 22">
          <a:hlinkClick xmlns:r="http://schemas.openxmlformats.org/officeDocument/2006/relationships" r:id="rId1" tooltip="Volver al Indice"/>
          <a:extLst>
            <a:ext uri="{FF2B5EF4-FFF2-40B4-BE49-F238E27FC236}">
              <a16:creationId xmlns:a16="http://schemas.microsoft.com/office/drawing/2014/main" id="{3F064B5B-4724-44C5-A53A-984285C19BD9}"/>
            </a:ext>
          </a:extLst>
        </xdr:cNvPr>
        <xdr:cNvGrpSpPr>
          <a:grpSpLocks/>
        </xdr:cNvGrpSpPr>
      </xdr:nvGrpSpPr>
      <xdr:grpSpPr>
        <a:xfrm>
          <a:off x="272143" y="68539179"/>
          <a:ext cx="648000" cy="571499"/>
          <a:chOff x="2764971" y="3239003"/>
          <a:chExt cx="818583" cy="762000"/>
        </a:xfrm>
      </xdr:grpSpPr>
      <xdr:sp macro="" textlink="">
        <xdr:nvSpPr>
          <xdr:cNvPr id="24" name="AutoShape 7">
            <a:extLst>
              <a:ext uri="{FF2B5EF4-FFF2-40B4-BE49-F238E27FC236}">
                <a16:creationId xmlns:a16="http://schemas.microsoft.com/office/drawing/2014/main" id="{3F0069F3-AC99-4FA5-3663-AC370463AEB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5" name="Rectángulo redondeado 18">
            <a:extLst>
              <a:ext uri="{FF2B5EF4-FFF2-40B4-BE49-F238E27FC236}">
                <a16:creationId xmlns:a16="http://schemas.microsoft.com/office/drawing/2014/main" id="{B770703B-9868-70DA-4544-516CCD9E174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828774</xdr:colOff>
      <xdr:row>3</xdr:row>
      <xdr:rowOff>240244</xdr:rowOff>
    </xdr:to>
    <xdr:pic>
      <xdr:nvPicPr>
        <xdr:cNvPr id="2" name="Imagen 1">
          <a:extLst>
            <a:ext uri="{FF2B5EF4-FFF2-40B4-BE49-F238E27FC236}">
              <a16:creationId xmlns:a16="http://schemas.microsoft.com/office/drawing/2014/main" id="{414B075A-0A61-44A7-B443-EE54ABF697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1558638</xdr:colOff>
      <xdr:row>3</xdr:row>
      <xdr:rowOff>202044</xdr:rowOff>
    </xdr:from>
    <xdr:to>
      <xdr:col>2</xdr:col>
      <xdr:colOff>2454205</xdr:colOff>
      <xdr:row>6</xdr:row>
      <xdr:rowOff>16355</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45BA2E10-076C-4E44-B83D-8B42F568A7C4}"/>
            </a:ext>
          </a:extLst>
        </xdr:cNvPr>
        <xdr:cNvSpPr/>
      </xdr:nvSpPr>
      <xdr:spPr>
        <a:xfrm>
          <a:off x="4263738" y="1230744"/>
          <a:ext cx="895567" cy="843011"/>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25F1921-A25C-45BC-9748-F7C203CA20E1}"/>
            </a:ext>
          </a:extLst>
        </xdr:cNvPr>
        <xdr:cNvGrpSpPr>
          <a:grpSpLocks/>
        </xdr:cNvGrpSpPr>
      </xdr:nvGrpSpPr>
      <xdr:grpSpPr>
        <a:xfrm>
          <a:off x="424543" y="465364"/>
          <a:ext cx="648000" cy="648000"/>
          <a:chOff x="2764971" y="3239003"/>
          <a:chExt cx="818583" cy="762000"/>
        </a:xfrm>
      </xdr:grpSpPr>
      <xdr:sp macro="" textlink="">
        <xdr:nvSpPr>
          <xdr:cNvPr id="3" name="AutoShape 7">
            <a:extLst>
              <a:ext uri="{FF2B5EF4-FFF2-40B4-BE49-F238E27FC236}">
                <a16:creationId xmlns:a16="http://schemas.microsoft.com/office/drawing/2014/main" id="{1D0A3E34-1765-90E3-7DDB-F5FAD2D1CA7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FD47BF49-2A1A-135F-1B95-97961B212C5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35</xdr:row>
      <xdr:rowOff>0</xdr:rowOff>
    </xdr:from>
    <xdr:to>
      <xdr:col>1</xdr:col>
      <xdr:colOff>648000</xdr:colOff>
      <xdr:row>35</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1BD924C2-AB75-4752-8683-05DA55ECFB57}"/>
            </a:ext>
          </a:extLst>
        </xdr:cNvPr>
        <xdr:cNvGrpSpPr>
          <a:grpSpLocks/>
        </xdr:cNvGrpSpPr>
      </xdr:nvGrpSpPr>
      <xdr:grpSpPr>
        <a:xfrm>
          <a:off x="272143" y="9946821"/>
          <a:ext cx="648000" cy="648000"/>
          <a:chOff x="2764971" y="3239003"/>
          <a:chExt cx="818583" cy="762000"/>
        </a:xfrm>
      </xdr:grpSpPr>
      <xdr:sp macro="" textlink="">
        <xdr:nvSpPr>
          <xdr:cNvPr id="6" name="AutoShape 7">
            <a:extLst>
              <a:ext uri="{FF2B5EF4-FFF2-40B4-BE49-F238E27FC236}">
                <a16:creationId xmlns:a16="http://schemas.microsoft.com/office/drawing/2014/main" id="{FD29EF97-9FB6-4359-B9AA-F16F8845174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F1AC7B22-230E-81CE-6B29-369C88AA259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77</xdr:row>
      <xdr:rowOff>152400</xdr:rowOff>
    </xdr:from>
    <xdr:to>
      <xdr:col>1</xdr:col>
      <xdr:colOff>800400</xdr:colOff>
      <xdr:row>77</xdr:row>
      <xdr:rowOff>773906</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C4140C81-AFB7-4462-8059-1CDFDB8AD23D}"/>
            </a:ext>
          </a:extLst>
        </xdr:cNvPr>
        <xdr:cNvGrpSpPr>
          <a:grpSpLocks/>
        </xdr:cNvGrpSpPr>
      </xdr:nvGrpSpPr>
      <xdr:grpSpPr>
        <a:xfrm>
          <a:off x="424543" y="21039364"/>
          <a:ext cx="648000" cy="621506"/>
          <a:chOff x="2764971" y="3239003"/>
          <a:chExt cx="818583" cy="762000"/>
        </a:xfrm>
      </xdr:grpSpPr>
      <xdr:sp macro="" textlink="">
        <xdr:nvSpPr>
          <xdr:cNvPr id="9" name="AutoShape 7">
            <a:extLst>
              <a:ext uri="{FF2B5EF4-FFF2-40B4-BE49-F238E27FC236}">
                <a16:creationId xmlns:a16="http://schemas.microsoft.com/office/drawing/2014/main" id="{30A87A1D-DB6C-2FE5-8EF9-66D98B1B937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AEACAC8C-A007-57C9-18EB-8732D5F2105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111</xdr:row>
      <xdr:rowOff>0</xdr:rowOff>
    </xdr:from>
    <xdr:to>
      <xdr:col>1</xdr:col>
      <xdr:colOff>648000</xdr:colOff>
      <xdr:row>111</xdr:row>
      <xdr:rowOff>678656</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0617C7F4-B497-462B-8943-F720FD6B2737}"/>
            </a:ext>
          </a:extLst>
        </xdr:cNvPr>
        <xdr:cNvGrpSpPr>
          <a:grpSpLocks/>
        </xdr:cNvGrpSpPr>
      </xdr:nvGrpSpPr>
      <xdr:grpSpPr>
        <a:xfrm>
          <a:off x="272143" y="30520821"/>
          <a:ext cx="648000" cy="678656"/>
          <a:chOff x="2764971" y="3239003"/>
          <a:chExt cx="818583" cy="762000"/>
        </a:xfrm>
      </xdr:grpSpPr>
      <xdr:sp macro="" textlink="">
        <xdr:nvSpPr>
          <xdr:cNvPr id="12" name="AutoShape 7">
            <a:extLst>
              <a:ext uri="{FF2B5EF4-FFF2-40B4-BE49-F238E27FC236}">
                <a16:creationId xmlns:a16="http://schemas.microsoft.com/office/drawing/2014/main" id="{3452742E-AFE0-023C-33B1-28E59E3E457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3321EB77-D15A-4E76-3228-E1F92A0D0BB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153</xdr:row>
      <xdr:rowOff>152400</xdr:rowOff>
    </xdr:from>
    <xdr:to>
      <xdr:col>1</xdr:col>
      <xdr:colOff>800400</xdr:colOff>
      <xdr:row>153</xdr:row>
      <xdr:rowOff>738188</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FA9CA293-E8E4-49A4-A343-4BB268730CA1}"/>
            </a:ext>
          </a:extLst>
        </xdr:cNvPr>
        <xdr:cNvGrpSpPr>
          <a:grpSpLocks/>
        </xdr:cNvGrpSpPr>
      </xdr:nvGrpSpPr>
      <xdr:grpSpPr>
        <a:xfrm>
          <a:off x="424543" y="41531721"/>
          <a:ext cx="648000" cy="585788"/>
          <a:chOff x="2764971" y="3239003"/>
          <a:chExt cx="818583" cy="762000"/>
        </a:xfrm>
      </xdr:grpSpPr>
      <xdr:sp macro="" textlink="">
        <xdr:nvSpPr>
          <xdr:cNvPr id="15" name="AutoShape 7">
            <a:extLst>
              <a:ext uri="{FF2B5EF4-FFF2-40B4-BE49-F238E27FC236}">
                <a16:creationId xmlns:a16="http://schemas.microsoft.com/office/drawing/2014/main" id="{90F6211F-CF2C-03D3-DEE5-44EFDAE77BE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743BF1F1-9FAD-A389-B933-153F41A6E15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187</xdr:row>
      <xdr:rowOff>0</xdr:rowOff>
    </xdr:from>
    <xdr:to>
      <xdr:col>1</xdr:col>
      <xdr:colOff>648000</xdr:colOff>
      <xdr:row>187</xdr:row>
      <xdr:rowOff>619124</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E5A7AFB8-D1A4-416B-A57C-E9D93914811E}"/>
            </a:ext>
          </a:extLst>
        </xdr:cNvPr>
        <xdr:cNvGrpSpPr>
          <a:grpSpLocks/>
        </xdr:cNvGrpSpPr>
      </xdr:nvGrpSpPr>
      <xdr:grpSpPr>
        <a:xfrm>
          <a:off x="272143" y="51054000"/>
          <a:ext cx="648000" cy="619124"/>
          <a:chOff x="2764971" y="3239003"/>
          <a:chExt cx="818583" cy="762000"/>
        </a:xfrm>
      </xdr:grpSpPr>
      <xdr:sp macro="" textlink="">
        <xdr:nvSpPr>
          <xdr:cNvPr id="18" name="AutoShape 7">
            <a:extLst>
              <a:ext uri="{FF2B5EF4-FFF2-40B4-BE49-F238E27FC236}">
                <a16:creationId xmlns:a16="http://schemas.microsoft.com/office/drawing/2014/main" id="{8627304F-9AAB-A81E-428B-C1491FDDC8A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0B95FBD3-C091-2763-415B-872D9BAD7BA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229</xdr:row>
      <xdr:rowOff>152400</xdr:rowOff>
    </xdr:from>
    <xdr:to>
      <xdr:col>1</xdr:col>
      <xdr:colOff>800400</xdr:colOff>
      <xdr:row>229</xdr:row>
      <xdr:rowOff>750094</xdr:rowOff>
    </xdr:to>
    <xdr:grpSp>
      <xdr:nvGrpSpPr>
        <xdr:cNvPr id="20" name="Grupo 19">
          <a:hlinkClick xmlns:r="http://schemas.openxmlformats.org/officeDocument/2006/relationships" r:id="rId1" tooltip="Volver al Indice"/>
          <a:extLst>
            <a:ext uri="{FF2B5EF4-FFF2-40B4-BE49-F238E27FC236}">
              <a16:creationId xmlns:a16="http://schemas.microsoft.com/office/drawing/2014/main" id="{ABDD80FB-5F19-4A1A-8815-0D2C79B101AF}"/>
            </a:ext>
          </a:extLst>
        </xdr:cNvPr>
        <xdr:cNvGrpSpPr>
          <a:grpSpLocks/>
        </xdr:cNvGrpSpPr>
      </xdr:nvGrpSpPr>
      <xdr:grpSpPr>
        <a:xfrm>
          <a:off x="424543" y="62064900"/>
          <a:ext cx="648000" cy="597694"/>
          <a:chOff x="2764971" y="3239003"/>
          <a:chExt cx="818583" cy="762000"/>
        </a:xfrm>
      </xdr:grpSpPr>
      <xdr:sp macro="" textlink="">
        <xdr:nvSpPr>
          <xdr:cNvPr id="21" name="AutoShape 7">
            <a:extLst>
              <a:ext uri="{FF2B5EF4-FFF2-40B4-BE49-F238E27FC236}">
                <a16:creationId xmlns:a16="http://schemas.microsoft.com/office/drawing/2014/main" id="{A3184FAE-D1BB-E334-19C7-064FEC674B8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2" name="Rectángulo redondeado 18">
            <a:extLst>
              <a:ext uri="{FF2B5EF4-FFF2-40B4-BE49-F238E27FC236}">
                <a16:creationId xmlns:a16="http://schemas.microsoft.com/office/drawing/2014/main" id="{22560423-5CCF-739F-7690-F646A364692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263</xdr:row>
      <xdr:rowOff>0</xdr:rowOff>
    </xdr:from>
    <xdr:to>
      <xdr:col>1</xdr:col>
      <xdr:colOff>648000</xdr:colOff>
      <xdr:row>263</xdr:row>
      <xdr:rowOff>571499</xdr:rowOff>
    </xdr:to>
    <xdr:grpSp>
      <xdr:nvGrpSpPr>
        <xdr:cNvPr id="23" name="Grupo 22">
          <a:hlinkClick xmlns:r="http://schemas.openxmlformats.org/officeDocument/2006/relationships" r:id="rId1" tooltip="Volver al Indice"/>
          <a:extLst>
            <a:ext uri="{FF2B5EF4-FFF2-40B4-BE49-F238E27FC236}">
              <a16:creationId xmlns:a16="http://schemas.microsoft.com/office/drawing/2014/main" id="{592AAB81-4DE7-4664-A7BC-5ADEB5C694D4}"/>
            </a:ext>
          </a:extLst>
        </xdr:cNvPr>
        <xdr:cNvGrpSpPr>
          <a:grpSpLocks/>
        </xdr:cNvGrpSpPr>
      </xdr:nvGrpSpPr>
      <xdr:grpSpPr>
        <a:xfrm>
          <a:off x="272143" y="71546357"/>
          <a:ext cx="648000" cy="571499"/>
          <a:chOff x="2764971" y="3239003"/>
          <a:chExt cx="818583" cy="762000"/>
        </a:xfrm>
      </xdr:grpSpPr>
      <xdr:sp macro="" textlink="">
        <xdr:nvSpPr>
          <xdr:cNvPr id="24" name="AutoShape 7">
            <a:extLst>
              <a:ext uri="{FF2B5EF4-FFF2-40B4-BE49-F238E27FC236}">
                <a16:creationId xmlns:a16="http://schemas.microsoft.com/office/drawing/2014/main" id="{1914B839-94CF-3A24-8476-F88F291A338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5" name="Rectángulo redondeado 18">
            <a:extLst>
              <a:ext uri="{FF2B5EF4-FFF2-40B4-BE49-F238E27FC236}">
                <a16:creationId xmlns:a16="http://schemas.microsoft.com/office/drawing/2014/main" id="{E6F51F80-7AF8-5D76-3922-B48100D95B9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19E7D2AD-4E55-4D30-8E1E-E353D6188413}"/>
            </a:ext>
          </a:extLst>
        </xdr:cNvPr>
        <xdr:cNvGrpSpPr>
          <a:grpSpLocks/>
        </xdr:cNvGrpSpPr>
      </xdr:nvGrpSpPr>
      <xdr:grpSpPr>
        <a:xfrm>
          <a:off x="424543" y="465364"/>
          <a:ext cx="648000" cy="648000"/>
          <a:chOff x="2764971" y="3239003"/>
          <a:chExt cx="818583" cy="762000"/>
        </a:xfrm>
      </xdr:grpSpPr>
      <xdr:sp macro="" textlink="">
        <xdr:nvSpPr>
          <xdr:cNvPr id="3" name="AutoShape 7">
            <a:extLst>
              <a:ext uri="{FF2B5EF4-FFF2-40B4-BE49-F238E27FC236}">
                <a16:creationId xmlns:a16="http://schemas.microsoft.com/office/drawing/2014/main" id="{7DC042B7-B908-B59E-9FA6-75D1395843F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0A03A06-FABC-99A7-5AFA-4A86D1E98B4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35</xdr:row>
      <xdr:rowOff>0</xdr:rowOff>
    </xdr:from>
    <xdr:to>
      <xdr:col>1</xdr:col>
      <xdr:colOff>648000</xdr:colOff>
      <xdr:row>35</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BD5C3342-64CA-4553-84CC-756C4CC7DBCF}"/>
            </a:ext>
          </a:extLst>
        </xdr:cNvPr>
        <xdr:cNvGrpSpPr>
          <a:grpSpLocks/>
        </xdr:cNvGrpSpPr>
      </xdr:nvGrpSpPr>
      <xdr:grpSpPr>
        <a:xfrm>
          <a:off x="272143" y="9946821"/>
          <a:ext cx="648000" cy="648000"/>
          <a:chOff x="2764971" y="3239003"/>
          <a:chExt cx="818583" cy="762000"/>
        </a:xfrm>
      </xdr:grpSpPr>
      <xdr:sp macro="" textlink="">
        <xdr:nvSpPr>
          <xdr:cNvPr id="6" name="AutoShape 7">
            <a:extLst>
              <a:ext uri="{FF2B5EF4-FFF2-40B4-BE49-F238E27FC236}">
                <a16:creationId xmlns:a16="http://schemas.microsoft.com/office/drawing/2014/main" id="{E57EA0D6-E36A-292D-849E-54D85C8BBEE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0F8E34BA-3D20-8ED4-7FFD-60634725472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77</xdr:row>
      <xdr:rowOff>152400</xdr:rowOff>
    </xdr:from>
    <xdr:to>
      <xdr:col>1</xdr:col>
      <xdr:colOff>800400</xdr:colOff>
      <xdr:row>77</xdr:row>
      <xdr:rowOff>773906</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4C450626-4C45-467D-803E-58AE4E08D8EF}"/>
            </a:ext>
          </a:extLst>
        </xdr:cNvPr>
        <xdr:cNvGrpSpPr>
          <a:grpSpLocks/>
        </xdr:cNvGrpSpPr>
      </xdr:nvGrpSpPr>
      <xdr:grpSpPr>
        <a:xfrm>
          <a:off x="424543" y="21148221"/>
          <a:ext cx="648000" cy="621506"/>
          <a:chOff x="2764971" y="3239003"/>
          <a:chExt cx="818583" cy="762000"/>
        </a:xfrm>
      </xdr:grpSpPr>
      <xdr:sp macro="" textlink="">
        <xdr:nvSpPr>
          <xdr:cNvPr id="9" name="AutoShape 7">
            <a:extLst>
              <a:ext uri="{FF2B5EF4-FFF2-40B4-BE49-F238E27FC236}">
                <a16:creationId xmlns:a16="http://schemas.microsoft.com/office/drawing/2014/main" id="{303AB417-8506-28A5-F3C7-CF528E06857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CBE72AA1-0DAA-0309-2D00-73715E3FAB8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111</xdr:row>
      <xdr:rowOff>0</xdr:rowOff>
    </xdr:from>
    <xdr:to>
      <xdr:col>1</xdr:col>
      <xdr:colOff>648000</xdr:colOff>
      <xdr:row>111</xdr:row>
      <xdr:rowOff>678656</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415CC980-DB59-4BBB-9620-10CA0ADE4872}"/>
            </a:ext>
          </a:extLst>
        </xdr:cNvPr>
        <xdr:cNvGrpSpPr>
          <a:grpSpLocks/>
        </xdr:cNvGrpSpPr>
      </xdr:nvGrpSpPr>
      <xdr:grpSpPr>
        <a:xfrm>
          <a:off x="272143" y="30629679"/>
          <a:ext cx="648000" cy="678656"/>
          <a:chOff x="2764971" y="3239003"/>
          <a:chExt cx="818583" cy="762000"/>
        </a:xfrm>
      </xdr:grpSpPr>
      <xdr:sp macro="" textlink="">
        <xdr:nvSpPr>
          <xdr:cNvPr id="12" name="AutoShape 7">
            <a:extLst>
              <a:ext uri="{FF2B5EF4-FFF2-40B4-BE49-F238E27FC236}">
                <a16:creationId xmlns:a16="http://schemas.microsoft.com/office/drawing/2014/main" id="{88802EBC-DB49-DFA2-A785-4170626C5FC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B3CB30BF-4171-6857-894C-6F7F8C09F5D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153</xdr:row>
      <xdr:rowOff>152400</xdr:rowOff>
    </xdr:from>
    <xdr:to>
      <xdr:col>1</xdr:col>
      <xdr:colOff>800400</xdr:colOff>
      <xdr:row>153</xdr:row>
      <xdr:rowOff>738188</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DB200725-FC01-4A96-BCCA-B0CB7519973E}"/>
            </a:ext>
          </a:extLst>
        </xdr:cNvPr>
        <xdr:cNvGrpSpPr>
          <a:grpSpLocks/>
        </xdr:cNvGrpSpPr>
      </xdr:nvGrpSpPr>
      <xdr:grpSpPr>
        <a:xfrm>
          <a:off x="424543" y="41749436"/>
          <a:ext cx="648000" cy="585788"/>
          <a:chOff x="2764971" y="3239003"/>
          <a:chExt cx="818583" cy="762000"/>
        </a:xfrm>
      </xdr:grpSpPr>
      <xdr:sp macro="" textlink="">
        <xdr:nvSpPr>
          <xdr:cNvPr id="15" name="AutoShape 7">
            <a:extLst>
              <a:ext uri="{FF2B5EF4-FFF2-40B4-BE49-F238E27FC236}">
                <a16:creationId xmlns:a16="http://schemas.microsoft.com/office/drawing/2014/main" id="{6417B9D6-76CC-64CB-5A5F-91D1249DA30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5D805999-609A-7CF3-EF40-B9B6B11A81C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187</xdr:row>
      <xdr:rowOff>0</xdr:rowOff>
    </xdr:from>
    <xdr:to>
      <xdr:col>1</xdr:col>
      <xdr:colOff>648000</xdr:colOff>
      <xdr:row>187</xdr:row>
      <xdr:rowOff>619124</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4E1C1975-8CFD-4D26-84B2-DEC40969A05B}"/>
            </a:ext>
          </a:extLst>
        </xdr:cNvPr>
        <xdr:cNvGrpSpPr>
          <a:grpSpLocks/>
        </xdr:cNvGrpSpPr>
      </xdr:nvGrpSpPr>
      <xdr:grpSpPr>
        <a:xfrm>
          <a:off x="272143" y="51230893"/>
          <a:ext cx="648000" cy="619124"/>
          <a:chOff x="2764971" y="3239003"/>
          <a:chExt cx="818583" cy="762000"/>
        </a:xfrm>
      </xdr:grpSpPr>
      <xdr:sp macro="" textlink="">
        <xdr:nvSpPr>
          <xdr:cNvPr id="18" name="AutoShape 7">
            <a:extLst>
              <a:ext uri="{FF2B5EF4-FFF2-40B4-BE49-F238E27FC236}">
                <a16:creationId xmlns:a16="http://schemas.microsoft.com/office/drawing/2014/main" id="{C4419CD2-39B2-76B9-30E3-36E55C384F4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89B78C0F-6532-388C-8C0F-A0E96ED0821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229</xdr:row>
      <xdr:rowOff>152400</xdr:rowOff>
    </xdr:from>
    <xdr:to>
      <xdr:col>1</xdr:col>
      <xdr:colOff>800400</xdr:colOff>
      <xdr:row>229</xdr:row>
      <xdr:rowOff>750094</xdr:rowOff>
    </xdr:to>
    <xdr:grpSp>
      <xdr:nvGrpSpPr>
        <xdr:cNvPr id="20" name="Grupo 19">
          <a:hlinkClick xmlns:r="http://schemas.openxmlformats.org/officeDocument/2006/relationships" r:id="rId1" tooltip="Volver al Indice"/>
          <a:extLst>
            <a:ext uri="{FF2B5EF4-FFF2-40B4-BE49-F238E27FC236}">
              <a16:creationId xmlns:a16="http://schemas.microsoft.com/office/drawing/2014/main" id="{EA767EB2-1C2F-4323-9F2F-02951A601777}"/>
            </a:ext>
          </a:extLst>
        </xdr:cNvPr>
        <xdr:cNvGrpSpPr>
          <a:grpSpLocks/>
        </xdr:cNvGrpSpPr>
      </xdr:nvGrpSpPr>
      <xdr:grpSpPr>
        <a:xfrm>
          <a:off x="424543" y="62350650"/>
          <a:ext cx="648000" cy="597694"/>
          <a:chOff x="2764971" y="3239003"/>
          <a:chExt cx="818583" cy="762000"/>
        </a:xfrm>
      </xdr:grpSpPr>
      <xdr:sp macro="" textlink="">
        <xdr:nvSpPr>
          <xdr:cNvPr id="21" name="AutoShape 7">
            <a:extLst>
              <a:ext uri="{FF2B5EF4-FFF2-40B4-BE49-F238E27FC236}">
                <a16:creationId xmlns:a16="http://schemas.microsoft.com/office/drawing/2014/main" id="{C27CE5F4-D9A8-643F-CFFA-5E493A623CB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2" name="Rectángulo redondeado 18">
            <a:extLst>
              <a:ext uri="{FF2B5EF4-FFF2-40B4-BE49-F238E27FC236}">
                <a16:creationId xmlns:a16="http://schemas.microsoft.com/office/drawing/2014/main" id="{E97A8150-E19B-C548-8185-47746A8760D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263</xdr:row>
      <xdr:rowOff>0</xdr:rowOff>
    </xdr:from>
    <xdr:to>
      <xdr:col>1</xdr:col>
      <xdr:colOff>648000</xdr:colOff>
      <xdr:row>263</xdr:row>
      <xdr:rowOff>571499</xdr:rowOff>
    </xdr:to>
    <xdr:grpSp>
      <xdr:nvGrpSpPr>
        <xdr:cNvPr id="23" name="Grupo 22">
          <a:hlinkClick xmlns:r="http://schemas.openxmlformats.org/officeDocument/2006/relationships" r:id="rId1" tooltip="Volver al Indice"/>
          <a:extLst>
            <a:ext uri="{FF2B5EF4-FFF2-40B4-BE49-F238E27FC236}">
              <a16:creationId xmlns:a16="http://schemas.microsoft.com/office/drawing/2014/main" id="{D948A48C-E025-4CA6-A1D3-DBAEA1B9A5CC}"/>
            </a:ext>
          </a:extLst>
        </xdr:cNvPr>
        <xdr:cNvGrpSpPr>
          <a:grpSpLocks/>
        </xdr:cNvGrpSpPr>
      </xdr:nvGrpSpPr>
      <xdr:grpSpPr>
        <a:xfrm>
          <a:off x="272143" y="71832107"/>
          <a:ext cx="648000" cy="571499"/>
          <a:chOff x="2764971" y="3239003"/>
          <a:chExt cx="818583" cy="762000"/>
        </a:xfrm>
      </xdr:grpSpPr>
      <xdr:sp macro="" textlink="">
        <xdr:nvSpPr>
          <xdr:cNvPr id="24" name="AutoShape 7">
            <a:extLst>
              <a:ext uri="{FF2B5EF4-FFF2-40B4-BE49-F238E27FC236}">
                <a16:creationId xmlns:a16="http://schemas.microsoft.com/office/drawing/2014/main" id="{01005731-2EBC-E5DD-A6E0-BD962002080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5" name="Rectángulo redondeado 18">
            <a:extLst>
              <a:ext uri="{FF2B5EF4-FFF2-40B4-BE49-F238E27FC236}">
                <a16:creationId xmlns:a16="http://schemas.microsoft.com/office/drawing/2014/main" id="{8B9746DF-C58B-A336-10A8-24BE926F289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531EB301-5955-40E5-A266-D0D8DAC457BB}"/>
            </a:ext>
          </a:extLst>
        </xdr:cNvPr>
        <xdr:cNvGrpSpPr>
          <a:grpSpLocks/>
        </xdr:cNvGrpSpPr>
      </xdr:nvGrpSpPr>
      <xdr:grpSpPr>
        <a:xfrm>
          <a:off x="424543" y="465364"/>
          <a:ext cx="648000" cy="648000"/>
          <a:chOff x="2764971" y="3239003"/>
          <a:chExt cx="818583" cy="762000"/>
        </a:xfrm>
      </xdr:grpSpPr>
      <xdr:sp macro="" textlink="">
        <xdr:nvSpPr>
          <xdr:cNvPr id="9" name="AutoShape 7">
            <a:extLst>
              <a:ext uri="{FF2B5EF4-FFF2-40B4-BE49-F238E27FC236}">
                <a16:creationId xmlns:a16="http://schemas.microsoft.com/office/drawing/2014/main" id="{6257C9C1-A2C4-1ECC-60A2-348F6334592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8E334FE8-B01C-EDFB-AFB0-AAF90C80586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E40AA2BD-8CD7-4696-B6BF-3C775D33598F}"/>
            </a:ext>
          </a:extLst>
        </xdr:cNvPr>
        <xdr:cNvGrpSpPr>
          <a:grpSpLocks/>
        </xdr:cNvGrpSpPr>
      </xdr:nvGrpSpPr>
      <xdr:grpSpPr>
        <a:xfrm>
          <a:off x="272143" y="19158857"/>
          <a:ext cx="648000" cy="648000"/>
          <a:chOff x="2764971" y="3239003"/>
          <a:chExt cx="818583" cy="762000"/>
        </a:xfrm>
      </xdr:grpSpPr>
      <xdr:sp macro="" textlink="">
        <xdr:nvSpPr>
          <xdr:cNvPr id="12" name="AutoShape 7">
            <a:extLst>
              <a:ext uri="{FF2B5EF4-FFF2-40B4-BE49-F238E27FC236}">
                <a16:creationId xmlns:a16="http://schemas.microsoft.com/office/drawing/2014/main" id="{EFA3FF5A-F233-AE66-FC5B-9737EBDD270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AAD1AE65-56BA-241E-1739-FF7BC7A2B41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94DBA52B-FD88-4D32-9FC1-BE99E2FD1160}"/>
            </a:ext>
          </a:extLst>
        </xdr:cNvPr>
        <xdr:cNvGrpSpPr>
          <a:grpSpLocks/>
        </xdr:cNvGrpSpPr>
      </xdr:nvGrpSpPr>
      <xdr:grpSpPr>
        <a:xfrm>
          <a:off x="424543" y="465364"/>
          <a:ext cx="648000" cy="648000"/>
          <a:chOff x="2764971" y="3239003"/>
          <a:chExt cx="818583" cy="762000"/>
        </a:xfrm>
      </xdr:grpSpPr>
      <xdr:sp macro="" textlink="">
        <xdr:nvSpPr>
          <xdr:cNvPr id="9" name="AutoShape 7">
            <a:extLst>
              <a:ext uri="{FF2B5EF4-FFF2-40B4-BE49-F238E27FC236}">
                <a16:creationId xmlns:a16="http://schemas.microsoft.com/office/drawing/2014/main" id="{54D7A400-F5E1-1F05-1977-6CCF992F5DA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28B0D1A4-5D5A-2FDE-1E8F-904105BEF48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38E3E8E3-B813-40B7-B11F-49893525F830}"/>
            </a:ext>
          </a:extLst>
        </xdr:cNvPr>
        <xdr:cNvGrpSpPr>
          <a:grpSpLocks/>
        </xdr:cNvGrpSpPr>
      </xdr:nvGrpSpPr>
      <xdr:grpSpPr>
        <a:xfrm>
          <a:off x="272143" y="16410214"/>
          <a:ext cx="648000" cy="648000"/>
          <a:chOff x="2764971" y="3239003"/>
          <a:chExt cx="818583" cy="762000"/>
        </a:xfrm>
      </xdr:grpSpPr>
      <xdr:sp macro="" textlink="">
        <xdr:nvSpPr>
          <xdr:cNvPr id="12" name="AutoShape 7">
            <a:extLst>
              <a:ext uri="{FF2B5EF4-FFF2-40B4-BE49-F238E27FC236}">
                <a16:creationId xmlns:a16="http://schemas.microsoft.com/office/drawing/2014/main" id="{E21115FE-2C03-049B-A4EF-E2BAE5988A4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04E20964-A77F-6D6E-6C5E-D22DF5EABED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152400</xdr:colOff>
      <xdr:row>5</xdr:row>
      <xdr:rowOff>152400</xdr:rowOff>
    </xdr:from>
    <xdr:to>
      <xdr:col>1</xdr:col>
      <xdr:colOff>800400</xdr:colOff>
      <xdr:row>5</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422BDC8F-2400-41F5-B686-B5E923227DBC}"/>
            </a:ext>
          </a:extLst>
        </xdr:cNvPr>
        <xdr:cNvGrpSpPr>
          <a:grpSpLocks/>
        </xdr:cNvGrpSpPr>
      </xdr:nvGrpSpPr>
      <xdr:grpSpPr>
        <a:xfrm>
          <a:off x="424543" y="2370364"/>
          <a:ext cx="648000" cy="648000"/>
          <a:chOff x="2764971" y="3239003"/>
          <a:chExt cx="818583" cy="762000"/>
        </a:xfrm>
      </xdr:grpSpPr>
      <xdr:sp macro="" textlink="">
        <xdr:nvSpPr>
          <xdr:cNvPr id="3" name="AutoShape 7">
            <a:extLst>
              <a:ext uri="{FF2B5EF4-FFF2-40B4-BE49-F238E27FC236}">
                <a16:creationId xmlns:a16="http://schemas.microsoft.com/office/drawing/2014/main" id="{7E5ADB02-B397-7A2A-B147-A98D8E1D23F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302D82B-6E92-EA2F-400F-F3BB31C2150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39</xdr:row>
      <xdr:rowOff>0</xdr:rowOff>
    </xdr:from>
    <xdr:to>
      <xdr:col>1</xdr:col>
      <xdr:colOff>648000</xdr:colOff>
      <xdr:row>39</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73EAA2C6-0C77-4E4E-864E-EB815316EA88}"/>
            </a:ext>
          </a:extLst>
        </xdr:cNvPr>
        <xdr:cNvGrpSpPr>
          <a:grpSpLocks/>
        </xdr:cNvGrpSpPr>
      </xdr:nvGrpSpPr>
      <xdr:grpSpPr>
        <a:xfrm>
          <a:off x="272143" y="11851821"/>
          <a:ext cx="648000" cy="648000"/>
          <a:chOff x="2764971" y="3239003"/>
          <a:chExt cx="818583" cy="762000"/>
        </a:xfrm>
      </xdr:grpSpPr>
      <xdr:sp macro="" textlink="">
        <xdr:nvSpPr>
          <xdr:cNvPr id="6" name="AutoShape 7">
            <a:extLst>
              <a:ext uri="{FF2B5EF4-FFF2-40B4-BE49-F238E27FC236}">
                <a16:creationId xmlns:a16="http://schemas.microsoft.com/office/drawing/2014/main" id="{38257E3D-BF4D-E73F-02BF-DAF25FAA4A9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7984814C-C248-48AC-6208-2A47F8F0DC3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857249</xdr:rowOff>
    </xdr:to>
    <xdr:grpSp>
      <xdr:nvGrpSpPr>
        <xdr:cNvPr id="26" name="Grupo 25">
          <a:hlinkClick xmlns:r="http://schemas.openxmlformats.org/officeDocument/2006/relationships" r:id="rId1" tooltip="Volver al Indice"/>
          <a:extLst>
            <a:ext uri="{FF2B5EF4-FFF2-40B4-BE49-F238E27FC236}">
              <a16:creationId xmlns:a16="http://schemas.microsoft.com/office/drawing/2014/main" id="{7E451248-0B96-42CB-918F-5E0A9D215A79}"/>
            </a:ext>
          </a:extLst>
        </xdr:cNvPr>
        <xdr:cNvGrpSpPr>
          <a:grpSpLocks/>
        </xdr:cNvGrpSpPr>
      </xdr:nvGrpSpPr>
      <xdr:grpSpPr>
        <a:xfrm>
          <a:off x="424543" y="465364"/>
          <a:ext cx="648000" cy="704849"/>
          <a:chOff x="2764971" y="3239003"/>
          <a:chExt cx="818583" cy="762000"/>
        </a:xfrm>
      </xdr:grpSpPr>
      <xdr:sp macro="" textlink="">
        <xdr:nvSpPr>
          <xdr:cNvPr id="27" name="AutoShape 7">
            <a:extLst>
              <a:ext uri="{FF2B5EF4-FFF2-40B4-BE49-F238E27FC236}">
                <a16:creationId xmlns:a16="http://schemas.microsoft.com/office/drawing/2014/main" id="{FC99CF89-C5C2-220E-489B-79FDF08BF81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8" name="Rectángulo redondeado 18">
            <a:extLst>
              <a:ext uri="{FF2B5EF4-FFF2-40B4-BE49-F238E27FC236}">
                <a16:creationId xmlns:a16="http://schemas.microsoft.com/office/drawing/2014/main" id="{0E7A919D-F8E3-435B-B45E-659C88EAA29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152400</xdr:colOff>
      <xdr:row>5</xdr:row>
      <xdr:rowOff>152400</xdr:rowOff>
    </xdr:from>
    <xdr:to>
      <xdr:col>1</xdr:col>
      <xdr:colOff>800400</xdr:colOff>
      <xdr:row>5</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3224394E-E3B3-4848-A585-899ACE274058}"/>
            </a:ext>
          </a:extLst>
        </xdr:cNvPr>
        <xdr:cNvGrpSpPr>
          <a:grpSpLocks/>
        </xdr:cNvGrpSpPr>
      </xdr:nvGrpSpPr>
      <xdr:grpSpPr>
        <a:xfrm>
          <a:off x="424543" y="2370364"/>
          <a:ext cx="648000" cy="648000"/>
          <a:chOff x="2764971" y="3239003"/>
          <a:chExt cx="818583" cy="762000"/>
        </a:xfrm>
      </xdr:grpSpPr>
      <xdr:sp macro="" textlink="">
        <xdr:nvSpPr>
          <xdr:cNvPr id="3" name="AutoShape 7">
            <a:extLst>
              <a:ext uri="{FF2B5EF4-FFF2-40B4-BE49-F238E27FC236}">
                <a16:creationId xmlns:a16="http://schemas.microsoft.com/office/drawing/2014/main" id="{E9C6DD9A-9710-E1C0-C0CE-7CC59D7C637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806AE6EA-EFB0-EA7A-5333-47D49F83C19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39</xdr:row>
      <xdr:rowOff>0</xdr:rowOff>
    </xdr:from>
    <xdr:to>
      <xdr:col>1</xdr:col>
      <xdr:colOff>648000</xdr:colOff>
      <xdr:row>39</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2E3555E3-EF54-4B77-87C5-CECE34A538B8}"/>
            </a:ext>
          </a:extLst>
        </xdr:cNvPr>
        <xdr:cNvGrpSpPr>
          <a:grpSpLocks/>
        </xdr:cNvGrpSpPr>
      </xdr:nvGrpSpPr>
      <xdr:grpSpPr>
        <a:xfrm>
          <a:off x="272143" y="11851821"/>
          <a:ext cx="648000" cy="648000"/>
          <a:chOff x="2764971" y="3239003"/>
          <a:chExt cx="818583" cy="762000"/>
        </a:xfrm>
      </xdr:grpSpPr>
      <xdr:sp macro="" textlink="">
        <xdr:nvSpPr>
          <xdr:cNvPr id="6" name="AutoShape 7">
            <a:extLst>
              <a:ext uri="{FF2B5EF4-FFF2-40B4-BE49-F238E27FC236}">
                <a16:creationId xmlns:a16="http://schemas.microsoft.com/office/drawing/2014/main" id="{D4E65A4C-6F0A-C93F-B3CC-66E26DA9F13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D13945B1-5FF7-F4FE-7C47-B4BEB40E176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857249</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F6B637A2-1CE8-4BC7-B593-F34166953A12}"/>
            </a:ext>
          </a:extLst>
        </xdr:cNvPr>
        <xdr:cNvGrpSpPr>
          <a:grpSpLocks/>
        </xdr:cNvGrpSpPr>
      </xdr:nvGrpSpPr>
      <xdr:grpSpPr>
        <a:xfrm>
          <a:off x="424543" y="465364"/>
          <a:ext cx="648000" cy="704849"/>
          <a:chOff x="2764971" y="3239003"/>
          <a:chExt cx="818583" cy="762000"/>
        </a:xfrm>
      </xdr:grpSpPr>
      <xdr:sp macro="" textlink="">
        <xdr:nvSpPr>
          <xdr:cNvPr id="9" name="AutoShape 7">
            <a:extLst>
              <a:ext uri="{FF2B5EF4-FFF2-40B4-BE49-F238E27FC236}">
                <a16:creationId xmlns:a16="http://schemas.microsoft.com/office/drawing/2014/main" id="{027769D7-3E29-9361-7977-CA492613234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8459B344-4015-BE9F-ADF0-16D923DCADD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CBB6204A-DEA4-4C32-9765-8961F4F3A829}"/>
            </a:ext>
          </a:extLst>
        </xdr:cNvPr>
        <xdr:cNvGrpSpPr>
          <a:grpSpLocks/>
        </xdr:cNvGrpSpPr>
      </xdr:nvGrpSpPr>
      <xdr:grpSpPr>
        <a:xfrm>
          <a:off x="424543" y="465364"/>
          <a:ext cx="648000" cy="648000"/>
          <a:chOff x="2764971" y="3239003"/>
          <a:chExt cx="818583" cy="762000"/>
        </a:xfrm>
      </xdr:grpSpPr>
      <xdr:sp macro="" textlink="">
        <xdr:nvSpPr>
          <xdr:cNvPr id="3" name="AutoShape 7">
            <a:extLst>
              <a:ext uri="{FF2B5EF4-FFF2-40B4-BE49-F238E27FC236}">
                <a16:creationId xmlns:a16="http://schemas.microsoft.com/office/drawing/2014/main" id="{98F5A982-A8AD-7C1F-113A-FEA591413C5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611E9626-D3EA-ADC0-9A3C-96FB85F088B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35</xdr:row>
      <xdr:rowOff>0</xdr:rowOff>
    </xdr:from>
    <xdr:to>
      <xdr:col>1</xdr:col>
      <xdr:colOff>648000</xdr:colOff>
      <xdr:row>35</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F76FC9F8-F0A3-4163-AC0B-FDEA04E792AF}"/>
            </a:ext>
          </a:extLst>
        </xdr:cNvPr>
        <xdr:cNvGrpSpPr>
          <a:grpSpLocks/>
        </xdr:cNvGrpSpPr>
      </xdr:nvGrpSpPr>
      <xdr:grpSpPr>
        <a:xfrm>
          <a:off x="272143" y="9987643"/>
          <a:ext cx="648000" cy="648000"/>
          <a:chOff x="2764971" y="3239003"/>
          <a:chExt cx="818583" cy="762000"/>
        </a:xfrm>
      </xdr:grpSpPr>
      <xdr:sp macro="" textlink="">
        <xdr:nvSpPr>
          <xdr:cNvPr id="6" name="AutoShape 7">
            <a:extLst>
              <a:ext uri="{FF2B5EF4-FFF2-40B4-BE49-F238E27FC236}">
                <a16:creationId xmlns:a16="http://schemas.microsoft.com/office/drawing/2014/main" id="{2D128456-8791-D98F-EDCD-8277287F78E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4E0DA3B4-3AC1-5808-2D76-47EC1DFEEEB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CC3C878B-8FDA-4CA7-8CE7-C22148799A1A}"/>
            </a:ext>
          </a:extLst>
        </xdr:cNvPr>
        <xdr:cNvGrpSpPr>
          <a:grpSpLocks/>
        </xdr:cNvGrpSpPr>
      </xdr:nvGrpSpPr>
      <xdr:grpSpPr>
        <a:xfrm>
          <a:off x="424543" y="465364"/>
          <a:ext cx="648000" cy="648000"/>
          <a:chOff x="2764971" y="3239003"/>
          <a:chExt cx="818583" cy="762000"/>
        </a:xfrm>
      </xdr:grpSpPr>
      <xdr:sp macro="" textlink="">
        <xdr:nvSpPr>
          <xdr:cNvPr id="9" name="AutoShape 7">
            <a:extLst>
              <a:ext uri="{FF2B5EF4-FFF2-40B4-BE49-F238E27FC236}">
                <a16:creationId xmlns:a16="http://schemas.microsoft.com/office/drawing/2014/main" id="{C8E620D0-59A0-2AE9-9C9A-34DA4BA122E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3497C0EB-6421-061C-23EA-F89D1B550D1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011493E5-FD78-40CA-AB57-038A18DE66B3}"/>
            </a:ext>
          </a:extLst>
        </xdr:cNvPr>
        <xdr:cNvGrpSpPr>
          <a:grpSpLocks/>
        </xdr:cNvGrpSpPr>
      </xdr:nvGrpSpPr>
      <xdr:grpSpPr>
        <a:xfrm>
          <a:off x="272143" y="19050000"/>
          <a:ext cx="648000" cy="648000"/>
          <a:chOff x="2764971" y="3239003"/>
          <a:chExt cx="818583" cy="762000"/>
        </a:xfrm>
      </xdr:grpSpPr>
      <xdr:sp macro="" textlink="">
        <xdr:nvSpPr>
          <xdr:cNvPr id="12" name="AutoShape 7">
            <a:extLst>
              <a:ext uri="{FF2B5EF4-FFF2-40B4-BE49-F238E27FC236}">
                <a16:creationId xmlns:a16="http://schemas.microsoft.com/office/drawing/2014/main" id="{7ABCE9C6-C33C-6D20-BC93-8036E8E85FD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74FF08D7-D4CE-D3EE-380E-25E861D9969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3D247A0A-1BBC-4E00-8665-778F7352182C}"/>
            </a:ext>
          </a:extLst>
        </xdr:cNvPr>
        <xdr:cNvGrpSpPr>
          <a:grpSpLocks/>
        </xdr:cNvGrpSpPr>
      </xdr:nvGrpSpPr>
      <xdr:grpSpPr>
        <a:xfrm>
          <a:off x="424543" y="465364"/>
          <a:ext cx="648000" cy="648000"/>
          <a:chOff x="2764971" y="3239003"/>
          <a:chExt cx="818583" cy="762000"/>
        </a:xfrm>
      </xdr:grpSpPr>
      <xdr:sp macro="" textlink="">
        <xdr:nvSpPr>
          <xdr:cNvPr id="9" name="AutoShape 7">
            <a:extLst>
              <a:ext uri="{FF2B5EF4-FFF2-40B4-BE49-F238E27FC236}">
                <a16:creationId xmlns:a16="http://schemas.microsoft.com/office/drawing/2014/main" id="{707954BA-E2D5-C3CC-9E30-3AFAB176177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D4006981-E97D-130F-9EAD-1915AB3D43C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9864A95D-4405-4D17-9BB5-F2375516C287}"/>
            </a:ext>
          </a:extLst>
        </xdr:cNvPr>
        <xdr:cNvGrpSpPr>
          <a:grpSpLocks/>
        </xdr:cNvGrpSpPr>
      </xdr:nvGrpSpPr>
      <xdr:grpSpPr>
        <a:xfrm>
          <a:off x="272143" y="16396607"/>
          <a:ext cx="648000" cy="648000"/>
          <a:chOff x="2764971" y="3239003"/>
          <a:chExt cx="818583" cy="762000"/>
        </a:xfrm>
      </xdr:grpSpPr>
      <xdr:sp macro="" textlink="">
        <xdr:nvSpPr>
          <xdr:cNvPr id="12" name="AutoShape 7">
            <a:extLst>
              <a:ext uri="{FF2B5EF4-FFF2-40B4-BE49-F238E27FC236}">
                <a16:creationId xmlns:a16="http://schemas.microsoft.com/office/drawing/2014/main" id="{4D870AC9-EF67-A485-EE22-C98C50A6578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CADF7199-BAB7-0484-B930-37D127EF872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4BDFD2C7-9504-494D-B695-9E02ADE52A72}"/>
            </a:ext>
          </a:extLst>
        </xdr:cNvPr>
        <xdr:cNvGrpSpPr>
          <a:grpSpLocks/>
        </xdr:cNvGrpSpPr>
      </xdr:nvGrpSpPr>
      <xdr:grpSpPr>
        <a:xfrm>
          <a:off x="424543" y="465364"/>
          <a:ext cx="648000" cy="648000"/>
          <a:chOff x="2764971" y="3239003"/>
          <a:chExt cx="818583" cy="762000"/>
        </a:xfrm>
      </xdr:grpSpPr>
      <xdr:sp macro="" textlink="">
        <xdr:nvSpPr>
          <xdr:cNvPr id="9" name="AutoShape 7">
            <a:extLst>
              <a:ext uri="{FF2B5EF4-FFF2-40B4-BE49-F238E27FC236}">
                <a16:creationId xmlns:a16="http://schemas.microsoft.com/office/drawing/2014/main" id="{57F7F336-F82B-1658-5053-E64F9277DCC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3C0EF318-7181-899D-EA04-542760D7668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489C0FDC-8C81-4A48-829A-DB85DF1213B3}"/>
            </a:ext>
          </a:extLst>
        </xdr:cNvPr>
        <xdr:cNvGrpSpPr>
          <a:grpSpLocks/>
        </xdr:cNvGrpSpPr>
      </xdr:nvGrpSpPr>
      <xdr:grpSpPr>
        <a:xfrm>
          <a:off x="272143" y="19172464"/>
          <a:ext cx="648000" cy="648000"/>
          <a:chOff x="2764971" y="3239003"/>
          <a:chExt cx="818583" cy="762000"/>
        </a:xfrm>
      </xdr:grpSpPr>
      <xdr:sp macro="" textlink="">
        <xdr:nvSpPr>
          <xdr:cNvPr id="12" name="AutoShape 7">
            <a:extLst>
              <a:ext uri="{FF2B5EF4-FFF2-40B4-BE49-F238E27FC236}">
                <a16:creationId xmlns:a16="http://schemas.microsoft.com/office/drawing/2014/main" id="{4DE61F1C-F6DC-6C4E-8B6F-56EABB15DC2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E5B39640-D3EF-BF55-7A5A-6D52F3BAD2F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FC1524A9-E9B9-4A04-97FD-92E2911B6FD8}"/>
            </a:ext>
          </a:extLst>
        </xdr:cNvPr>
        <xdr:cNvGrpSpPr>
          <a:grpSpLocks/>
        </xdr:cNvGrpSpPr>
      </xdr:nvGrpSpPr>
      <xdr:grpSpPr>
        <a:xfrm>
          <a:off x="424543" y="465364"/>
          <a:ext cx="648000" cy="648000"/>
          <a:chOff x="2764971" y="3239003"/>
          <a:chExt cx="818583" cy="762000"/>
        </a:xfrm>
      </xdr:grpSpPr>
      <xdr:sp macro="" textlink="">
        <xdr:nvSpPr>
          <xdr:cNvPr id="3" name="AutoShape 7">
            <a:extLst>
              <a:ext uri="{FF2B5EF4-FFF2-40B4-BE49-F238E27FC236}">
                <a16:creationId xmlns:a16="http://schemas.microsoft.com/office/drawing/2014/main" id="{83A8246C-7960-A204-AB0E-A3FD6221F6E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55DD794F-7014-2570-D0BD-B67442F841B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984B6C99-0806-4810-AB08-090580F66223}"/>
            </a:ext>
          </a:extLst>
        </xdr:cNvPr>
        <xdr:cNvGrpSpPr>
          <a:grpSpLocks/>
        </xdr:cNvGrpSpPr>
      </xdr:nvGrpSpPr>
      <xdr:grpSpPr>
        <a:xfrm>
          <a:off x="424543" y="465364"/>
          <a:ext cx="648000" cy="648000"/>
          <a:chOff x="2764971" y="3239003"/>
          <a:chExt cx="818583" cy="762000"/>
        </a:xfrm>
      </xdr:grpSpPr>
      <xdr:sp macro="" textlink="">
        <xdr:nvSpPr>
          <xdr:cNvPr id="9" name="AutoShape 7">
            <a:extLst>
              <a:ext uri="{FF2B5EF4-FFF2-40B4-BE49-F238E27FC236}">
                <a16:creationId xmlns:a16="http://schemas.microsoft.com/office/drawing/2014/main" id="{C3C4E0ED-799E-0393-848A-ED97499CAD4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8FFE1BA6-C03D-51E5-ECD1-8DA1FD9DF9B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840D3115-7654-45A5-B4D5-1859FAD41C5A}"/>
            </a:ext>
          </a:extLst>
        </xdr:cNvPr>
        <xdr:cNvGrpSpPr>
          <a:grpSpLocks/>
        </xdr:cNvGrpSpPr>
      </xdr:nvGrpSpPr>
      <xdr:grpSpPr>
        <a:xfrm>
          <a:off x="272143" y="16587107"/>
          <a:ext cx="648000" cy="648000"/>
          <a:chOff x="2764971" y="3239003"/>
          <a:chExt cx="818583" cy="762000"/>
        </a:xfrm>
      </xdr:grpSpPr>
      <xdr:sp macro="" textlink="">
        <xdr:nvSpPr>
          <xdr:cNvPr id="12" name="AutoShape 7">
            <a:extLst>
              <a:ext uri="{FF2B5EF4-FFF2-40B4-BE49-F238E27FC236}">
                <a16:creationId xmlns:a16="http://schemas.microsoft.com/office/drawing/2014/main" id="{308F76F3-3363-4D06-3A4F-371FA53C33F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EB4685C1-A5BC-79ED-845D-52449618BF3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DC1E2E9A-B1DE-4531-A52F-DE7D312F14A7}"/>
            </a:ext>
          </a:extLst>
        </xdr:cNvPr>
        <xdr:cNvGrpSpPr>
          <a:grpSpLocks/>
        </xdr:cNvGrpSpPr>
      </xdr:nvGrpSpPr>
      <xdr:grpSpPr>
        <a:xfrm>
          <a:off x="424543" y="465364"/>
          <a:ext cx="648000" cy="648000"/>
          <a:chOff x="2764971" y="3239003"/>
          <a:chExt cx="818583" cy="762000"/>
        </a:xfrm>
      </xdr:grpSpPr>
      <xdr:sp macro="" textlink="">
        <xdr:nvSpPr>
          <xdr:cNvPr id="9" name="AutoShape 7">
            <a:extLst>
              <a:ext uri="{FF2B5EF4-FFF2-40B4-BE49-F238E27FC236}">
                <a16:creationId xmlns:a16="http://schemas.microsoft.com/office/drawing/2014/main" id="{85BD053A-96B2-83D0-9C81-A05CF8DB109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21C7748C-D573-030F-965A-F03954AB275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DD24D635-B10D-4C53-ABC4-D08E9794E245}"/>
            </a:ext>
          </a:extLst>
        </xdr:cNvPr>
        <xdr:cNvGrpSpPr>
          <a:grpSpLocks/>
        </xdr:cNvGrpSpPr>
      </xdr:nvGrpSpPr>
      <xdr:grpSpPr>
        <a:xfrm>
          <a:off x="272143" y="19362964"/>
          <a:ext cx="648000" cy="648000"/>
          <a:chOff x="2764971" y="3239003"/>
          <a:chExt cx="818583" cy="762000"/>
        </a:xfrm>
      </xdr:grpSpPr>
      <xdr:sp macro="" textlink="">
        <xdr:nvSpPr>
          <xdr:cNvPr id="12" name="AutoShape 7">
            <a:extLst>
              <a:ext uri="{FF2B5EF4-FFF2-40B4-BE49-F238E27FC236}">
                <a16:creationId xmlns:a16="http://schemas.microsoft.com/office/drawing/2014/main" id="{F62DE8EA-4553-5989-F06E-ECDD88B1520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C71CCC6A-B846-7A81-345B-22BA085F418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94487BF9-8DC1-4C43-96EB-521FDFE688AD}"/>
            </a:ext>
          </a:extLst>
        </xdr:cNvPr>
        <xdr:cNvGrpSpPr>
          <a:grpSpLocks/>
        </xdr:cNvGrpSpPr>
      </xdr:nvGrpSpPr>
      <xdr:grpSpPr>
        <a:xfrm>
          <a:off x="424543" y="465364"/>
          <a:ext cx="648000" cy="648000"/>
          <a:chOff x="2764971" y="3239003"/>
          <a:chExt cx="818583" cy="762000"/>
        </a:xfrm>
      </xdr:grpSpPr>
      <xdr:sp macro="" textlink="">
        <xdr:nvSpPr>
          <xdr:cNvPr id="9" name="AutoShape 7">
            <a:extLst>
              <a:ext uri="{FF2B5EF4-FFF2-40B4-BE49-F238E27FC236}">
                <a16:creationId xmlns:a16="http://schemas.microsoft.com/office/drawing/2014/main" id="{3136EACB-01F7-211D-B82A-CDC00B45B99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42B8405F-E96F-9601-2C32-3BF3FB8D73A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530A851F-8B6B-4C92-B4E9-B078BBBFEBE5}"/>
            </a:ext>
          </a:extLst>
        </xdr:cNvPr>
        <xdr:cNvGrpSpPr>
          <a:grpSpLocks/>
        </xdr:cNvGrpSpPr>
      </xdr:nvGrpSpPr>
      <xdr:grpSpPr>
        <a:xfrm>
          <a:off x="272143" y="16369393"/>
          <a:ext cx="648000" cy="648000"/>
          <a:chOff x="2764971" y="3239003"/>
          <a:chExt cx="818583" cy="762000"/>
        </a:xfrm>
      </xdr:grpSpPr>
      <xdr:sp macro="" textlink="">
        <xdr:nvSpPr>
          <xdr:cNvPr id="12" name="AutoShape 7">
            <a:extLst>
              <a:ext uri="{FF2B5EF4-FFF2-40B4-BE49-F238E27FC236}">
                <a16:creationId xmlns:a16="http://schemas.microsoft.com/office/drawing/2014/main" id="{607A1684-D79C-B002-E93F-1D775AE83A5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AC0CC683-77E7-377C-A987-F8A75415878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0229E4D0-016D-4CF7-88AB-3F08AEEBB5DD}"/>
            </a:ext>
          </a:extLst>
        </xdr:cNvPr>
        <xdr:cNvGrpSpPr>
          <a:grpSpLocks/>
        </xdr:cNvGrpSpPr>
      </xdr:nvGrpSpPr>
      <xdr:grpSpPr>
        <a:xfrm>
          <a:off x="272143" y="312964"/>
          <a:ext cx="648000" cy="648000"/>
          <a:chOff x="2764971" y="3239003"/>
          <a:chExt cx="818583" cy="762000"/>
        </a:xfrm>
      </xdr:grpSpPr>
      <xdr:sp macro="" textlink="">
        <xdr:nvSpPr>
          <xdr:cNvPr id="3" name="AutoShape 7">
            <a:extLst>
              <a:ext uri="{FF2B5EF4-FFF2-40B4-BE49-F238E27FC236}">
                <a16:creationId xmlns:a16="http://schemas.microsoft.com/office/drawing/2014/main" id="{669B9E0D-4F7B-69E7-9433-961D62F6F91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4B76385C-0360-0860-D050-6A86888E480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7BACE82E-5D80-4315-9E11-B59040571259}"/>
            </a:ext>
          </a:extLst>
        </xdr:cNvPr>
        <xdr:cNvGrpSpPr>
          <a:grpSpLocks/>
        </xdr:cNvGrpSpPr>
      </xdr:nvGrpSpPr>
      <xdr:grpSpPr>
        <a:xfrm>
          <a:off x="272143" y="21485679"/>
          <a:ext cx="648000" cy="648000"/>
          <a:chOff x="2764971" y="3239003"/>
          <a:chExt cx="818583" cy="762000"/>
        </a:xfrm>
      </xdr:grpSpPr>
      <xdr:sp macro="" textlink="">
        <xdr:nvSpPr>
          <xdr:cNvPr id="9" name="AutoShape 7">
            <a:extLst>
              <a:ext uri="{FF2B5EF4-FFF2-40B4-BE49-F238E27FC236}">
                <a16:creationId xmlns:a16="http://schemas.microsoft.com/office/drawing/2014/main" id="{A22F174E-EA16-F59A-008E-A64D26633A9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20722C97-8F7B-16E7-10CA-17A8BEA2165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828774</xdr:colOff>
      <xdr:row>2</xdr:row>
      <xdr:rowOff>9774</xdr:rowOff>
    </xdr:to>
    <xdr:pic>
      <xdr:nvPicPr>
        <xdr:cNvPr id="2" name="Imagen 1">
          <a:extLst>
            <a:ext uri="{FF2B5EF4-FFF2-40B4-BE49-F238E27FC236}">
              <a16:creationId xmlns:a16="http://schemas.microsoft.com/office/drawing/2014/main" id="{B4D4324C-A7C6-45F9-B847-88CB2870CB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1558638</xdr:colOff>
      <xdr:row>3</xdr:row>
      <xdr:rowOff>202044</xdr:rowOff>
    </xdr:from>
    <xdr:to>
      <xdr:col>2</xdr:col>
      <xdr:colOff>2454205</xdr:colOff>
      <xdr:row>6</xdr:row>
      <xdr:rowOff>16355</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197168D8-CEF6-460A-9585-A0C751CE8BF7}"/>
            </a:ext>
          </a:extLst>
        </xdr:cNvPr>
        <xdr:cNvSpPr/>
      </xdr:nvSpPr>
      <xdr:spPr>
        <a:xfrm>
          <a:off x="4263738" y="1230744"/>
          <a:ext cx="895567" cy="843011"/>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D112CE3D-DC8F-4217-BDB0-54304F5629DC}"/>
            </a:ext>
          </a:extLst>
        </xdr:cNvPr>
        <xdr:cNvGrpSpPr>
          <a:grpSpLocks/>
        </xdr:cNvGrpSpPr>
      </xdr:nvGrpSpPr>
      <xdr:grpSpPr>
        <a:xfrm>
          <a:off x="272143" y="312964"/>
          <a:ext cx="648000" cy="648000"/>
          <a:chOff x="2764971" y="3239003"/>
          <a:chExt cx="818583" cy="762000"/>
        </a:xfrm>
      </xdr:grpSpPr>
      <xdr:sp macro="" textlink="">
        <xdr:nvSpPr>
          <xdr:cNvPr id="6" name="AutoShape 7">
            <a:extLst>
              <a:ext uri="{FF2B5EF4-FFF2-40B4-BE49-F238E27FC236}">
                <a16:creationId xmlns:a16="http://schemas.microsoft.com/office/drawing/2014/main" id="{49AEF372-FC8B-560B-0BE7-A7FE06BE856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87D44AB3-11CA-0FFE-0DEB-A8857C98161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742C5C99-BE0C-4129-B0AD-0B8635D5FCA1}"/>
            </a:ext>
          </a:extLst>
        </xdr:cNvPr>
        <xdr:cNvGrpSpPr>
          <a:grpSpLocks/>
        </xdr:cNvGrpSpPr>
      </xdr:nvGrpSpPr>
      <xdr:grpSpPr>
        <a:xfrm>
          <a:off x="272143" y="312964"/>
          <a:ext cx="648000" cy="648000"/>
          <a:chOff x="2764971" y="3239003"/>
          <a:chExt cx="818583" cy="762000"/>
        </a:xfrm>
      </xdr:grpSpPr>
      <xdr:sp macro="" textlink="">
        <xdr:nvSpPr>
          <xdr:cNvPr id="3" name="AutoShape 7">
            <a:extLst>
              <a:ext uri="{FF2B5EF4-FFF2-40B4-BE49-F238E27FC236}">
                <a16:creationId xmlns:a16="http://schemas.microsoft.com/office/drawing/2014/main" id="{1A5BE27B-6161-5CE4-8B0D-101C612FD59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6D465CE-6F9A-B499-F717-2D7C8E62378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3665BEF5-D18A-4DB2-BD5E-78ABE32ED401}"/>
            </a:ext>
          </a:extLst>
        </xdr:cNvPr>
        <xdr:cNvGrpSpPr>
          <a:grpSpLocks/>
        </xdr:cNvGrpSpPr>
      </xdr:nvGrpSpPr>
      <xdr:grpSpPr>
        <a:xfrm>
          <a:off x="272143" y="21104679"/>
          <a:ext cx="648000" cy="648000"/>
          <a:chOff x="2764971" y="3239003"/>
          <a:chExt cx="818583" cy="762000"/>
        </a:xfrm>
      </xdr:grpSpPr>
      <xdr:sp macro="" textlink="">
        <xdr:nvSpPr>
          <xdr:cNvPr id="6" name="AutoShape 7">
            <a:extLst>
              <a:ext uri="{FF2B5EF4-FFF2-40B4-BE49-F238E27FC236}">
                <a16:creationId xmlns:a16="http://schemas.microsoft.com/office/drawing/2014/main" id="{E1EADFFF-CABA-E564-A41C-F3BBDB41A59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98681D58-082C-8277-858D-3FD41290BBA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407559BC-7FDD-4B93-982A-6BFDA84ABF35}"/>
            </a:ext>
          </a:extLst>
        </xdr:cNvPr>
        <xdr:cNvGrpSpPr>
          <a:grpSpLocks/>
        </xdr:cNvGrpSpPr>
      </xdr:nvGrpSpPr>
      <xdr:grpSpPr>
        <a:xfrm>
          <a:off x="272143" y="312964"/>
          <a:ext cx="648000" cy="648000"/>
          <a:chOff x="2764971" y="3239003"/>
          <a:chExt cx="818583" cy="762000"/>
        </a:xfrm>
      </xdr:grpSpPr>
      <xdr:sp macro="" textlink="">
        <xdr:nvSpPr>
          <xdr:cNvPr id="3" name="AutoShape 7">
            <a:extLst>
              <a:ext uri="{FF2B5EF4-FFF2-40B4-BE49-F238E27FC236}">
                <a16:creationId xmlns:a16="http://schemas.microsoft.com/office/drawing/2014/main" id="{369A1001-376C-2AE8-E1AB-5231DA6B74C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9110BB7-267F-7A49-F419-5119B661063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CB126BDB-599A-42AA-B006-7317BE045B38}"/>
            </a:ext>
          </a:extLst>
        </xdr:cNvPr>
        <xdr:cNvGrpSpPr>
          <a:grpSpLocks/>
        </xdr:cNvGrpSpPr>
      </xdr:nvGrpSpPr>
      <xdr:grpSpPr>
        <a:xfrm>
          <a:off x="272143" y="21336000"/>
          <a:ext cx="648000" cy="648000"/>
          <a:chOff x="2764971" y="3239003"/>
          <a:chExt cx="818583" cy="762000"/>
        </a:xfrm>
      </xdr:grpSpPr>
      <xdr:sp macro="" textlink="">
        <xdr:nvSpPr>
          <xdr:cNvPr id="6" name="AutoShape 7">
            <a:extLst>
              <a:ext uri="{FF2B5EF4-FFF2-40B4-BE49-F238E27FC236}">
                <a16:creationId xmlns:a16="http://schemas.microsoft.com/office/drawing/2014/main" id="{20024500-CF90-CD90-A8C1-D136BD46175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B985649D-01D7-57CA-CD00-FA56C20FC3E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1704B6FB-DB63-497C-A630-1AC0A561CF76}"/>
            </a:ext>
          </a:extLst>
        </xdr:cNvPr>
        <xdr:cNvGrpSpPr>
          <a:grpSpLocks/>
        </xdr:cNvGrpSpPr>
      </xdr:nvGrpSpPr>
      <xdr:grpSpPr>
        <a:xfrm>
          <a:off x="272143" y="312964"/>
          <a:ext cx="648000" cy="648000"/>
          <a:chOff x="2764971" y="3239003"/>
          <a:chExt cx="818583" cy="762000"/>
        </a:xfrm>
      </xdr:grpSpPr>
      <xdr:sp macro="" textlink="">
        <xdr:nvSpPr>
          <xdr:cNvPr id="3" name="AutoShape 7">
            <a:extLst>
              <a:ext uri="{FF2B5EF4-FFF2-40B4-BE49-F238E27FC236}">
                <a16:creationId xmlns:a16="http://schemas.microsoft.com/office/drawing/2014/main" id="{115053D6-1285-04F5-E8E0-8F5A40195CB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861DF6E2-6E96-5C00-B4D7-C084E9E4562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D5AC60EB-9532-4506-BEBC-7C61A0A83303}"/>
            </a:ext>
          </a:extLst>
        </xdr:cNvPr>
        <xdr:cNvGrpSpPr>
          <a:grpSpLocks/>
        </xdr:cNvGrpSpPr>
      </xdr:nvGrpSpPr>
      <xdr:grpSpPr>
        <a:xfrm>
          <a:off x="272143" y="21213536"/>
          <a:ext cx="648000" cy="648000"/>
          <a:chOff x="2764971" y="3239003"/>
          <a:chExt cx="818583" cy="762000"/>
        </a:xfrm>
      </xdr:grpSpPr>
      <xdr:sp macro="" textlink="">
        <xdr:nvSpPr>
          <xdr:cNvPr id="6" name="AutoShape 7">
            <a:extLst>
              <a:ext uri="{FF2B5EF4-FFF2-40B4-BE49-F238E27FC236}">
                <a16:creationId xmlns:a16="http://schemas.microsoft.com/office/drawing/2014/main" id="{62ADE60A-AE70-E85F-31B6-CAF363B306B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42794A54-C2FB-0B42-6C9D-F5D93D1E52D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D62FFF9B-7DF4-4308-B0E3-41A2EE5D9D97}"/>
            </a:ext>
          </a:extLst>
        </xdr:cNvPr>
        <xdr:cNvGrpSpPr>
          <a:grpSpLocks/>
        </xdr:cNvGrpSpPr>
      </xdr:nvGrpSpPr>
      <xdr:grpSpPr>
        <a:xfrm>
          <a:off x="272143" y="312964"/>
          <a:ext cx="648000" cy="648000"/>
          <a:chOff x="2764971" y="3239003"/>
          <a:chExt cx="818583" cy="762000"/>
        </a:xfrm>
      </xdr:grpSpPr>
      <xdr:sp macro="" textlink="">
        <xdr:nvSpPr>
          <xdr:cNvPr id="3" name="AutoShape 7">
            <a:extLst>
              <a:ext uri="{FF2B5EF4-FFF2-40B4-BE49-F238E27FC236}">
                <a16:creationId xmlns:a16="http://schemas.microsoft.com/office/drawing/2014/main" id="{C8A7BAC3-7AA6-9018-1A97-1C522D32C6C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862B2255-7A01-60CB-3B43-845B0D4496E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B6457134-332F-4FC0-9E63-07347F73302B}"/>
            </a:ext>
          </a:extLst>
        </xdr:cNvPr>
        <xdr:cNvGrpSpPr>
          <a:grpSpLocks/>
        </xdr:cNvGrpSpPr>
      </xdr:nvGrpSpPr>
      <xdr:grpSpPr>
        <a:xfrm>
          <a:off x="272143" y="21213536"/>
          <a:ext cx="648000" cy="648000"/>
          <a:chOff x="2764971" y="3239003"/>
          <a:chExt cx="818583" cy="762000"/>
        </a:xfrm>
      </xdr:grpSpPr>
      <xdr:sp macro="" textlink="">
        <xdr:nvSpPr>
          <xdr:cNvPr id="6" name="AutoShape 7">
            <a:extLst>
              <a:ext uri="{FF2B5EF4-FFF2-40B4-BE49-F238E27FC236}">
                <a16:creationId xmlns:a16="http://schemas.microsoft.com/office/drawing/2014/main" id="{250FC14D-EB24-A960-CFB8-BC68B5D44D8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CE6896CF-C647-88C6-B736-01D4B6187C9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A9AC3E1A-3EB6-4FC0-B11C-0A8F6B1DB67C}"/>
            </a:ext>
          </a:extLst>
        </xdr:cNvPr>
        <xdr:cNvGrpSpPr>
          <a:grpSpLocks/>
        </xdr:cNvGrpSpPr>
      </xdr:nvGrpSpPr>
      <xdr:grpSpPr>
        <a:xfrm>
          <a:off x="424543" y="465364"/>
          <a:ext cx="648000" cy="648000"/>
          <a:chOff x="2764971" y="3239003"/>
          <a:chExt cx="818583" cy="762000"/>
        </a:xfrm>
      </xdr:grpSpPr>
      <xdr:sp macro="" textlink="">
        <xdr:nvSpPr>
          <xdr:cNvPr id="3" name="AutoShape 7">
            <a:extLst>
              <a:ext uri="{FF2B5EF4-FFF2-40B4-BE49-F238E27FC236}">
                <a16:creationId xmlns:a16="http://schemas.microsoft.com/office/drawing/2014/main" id="{E5758F10-75BF-CF84-1D61-03684104F99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2ED9ED31-1A4D-D86C-9E73-514D296C2BF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51</xdr:row>
      <xdr:rowOff>0</xdr:rowOff>
    </xdr:from>
    <xdr:to>
      <xdr:col>1</xdr:col>
      <xdr:colOff>648000</xdr:colOff>
      <xdr:row>51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8118C185-1161-4EE0-8E46-7724AEF06153}"/>
            </a:ext>
          </a:extLst>
        </xdr:cNvPr>
        <xdr:cNvGrpSpPr>
          <a:grpSpLocks/>
        </xdr:cNvGrpSpPr>
      </xdr:nvGrpSpPr>
      <xdr:grpSpPr>
        <a:xfrm>
          <a:off x="272143" y="15920357"/>
          <a:ext cx="648000" cy="648000"/>
          <a:chOff x="2764971" y="3239003"/>
          <a:chExt cx="818583" cy="762000"/>
        </a:xfrm>
      </xdr:grpSpPr>
      <xdr:sp macro="" textlink="">
        <xdr:nvSpPr>
          <xdr:cNvPr id="6" name="AutoShape 7">
            <a:extLst>
              <a:ext uri="{FF2B5EF4-FFF2-40B4-BE49-F238E27FC236}">
                <a16:creationId xmlns:a16="http://schemas.microsoft.com/office/drawing/2014/main" id="{96CBA036-8D98-80FE-FC8C-14E1A4FEF51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63D19AFE-7562-DA58-E8D6-0891E34EAE8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5ED2F2D7-545A-4E78-9135-49EFF17B87E1}"/>
            </a:ext>
          </a:extLst>
        </xdr:cNvPr>
        <xdr:cNvGrpSpPr>
          <a:grpSpLocks/>
        </xdr:cNvGrpSpPr>
      </xdr:nvGrpSpPr>
      <xdr:grpSpPr>
        <a:xfrm>
          <a:off x="272143" y="312964"/>
          <a:ext cx="648000" cy="648000"/>
          <a:chOff x="2764971" y="3239003"/>
          <a:chExt cx="818583" cy="762000"/>
        </a:xfrm>
      </xdr:grpSpPr>
      <xdr:sp macro="" textlink="">
        <xdr:nvSpPr>
          <xdr:cNvPr id="15" name="AutoShape 7">
            <a:extLst>
              <a:ext uri="{FF2B5EF4-FFF2-40B4-BE49-F238E27FC236}">
                <a16:creationId xmlns:a16="http://schemas.microsoft.com/office/drawing/2014/main" id="{E79F6A0E-6C4E-2ED3-9D1B-1738BDEF9C6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72829734-2A8D-1819-4486-CE2AA0395A4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C77CBB3B-E851-48DA-B7AC-48D50F6F0FAE}"/>
            </a:ext>
          </a:extLst>
        </xdr:cNvPr>
        <xdr:cNvGrpSpPr>
          <a:grpSpLocks/>
        </xdr:cNvGrpSpPr>
      </xdr:nvGrpSpPr>
      <xdr:grpSpPr>
        <a:xfrm>
          <a:off x="272143" y="21336000"/>
          <a:ext cx="648000" cy="648000"/>
          <a:chOff x="2764971" y="3239003"/>
          <a:chExt cx="818583" cy="762000"/>
        </a:xfrm>
      </xdr:grpSpPr>
      <xdr:sp macro="" textlink="">
        <xdr:nvSpPr>
          <xdr:cNvPr id="18" name="AutoShape 7">
            <a:extLst>
              <a:ext uri="{FF2B5EF4-FFF2-40B4-BE49-F238E27FC236}">
                <a16:creationId xmlns:a16="http://schemas.microsoft.com/office/drawing/2014/main" id="{01510C36-6C5C-2D3E-1740-313AC632C54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F8D326CB-50DE-7FEB-2B8A-EC538A666A5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3C4488C7-BBB1-4708-ACFF-888109DBF9B9}"/>
            </a:ext>
          </a:extLst>
        </xdr:cNvPr>
        <xdr:cNvGrpSpPr>
          <a:grpSpLocks/>
        </xdr:cNvGrpSpPr>
      </xdr:nvGrpSpPr>
      <xdr:grpSpPr>
        <a:xfrm>
          <a:off x="424543" y="465364"/>
          <a:ext cx="648000" cy="648000"/>
          <a:chOff x="2764971" y="3239003"/>
          <a:chExt cx="818583" cy="762000"/>
        </a:xfrm>
      </xdr:grpSpPr>
      <xdr:sp macro="" textlink="">
        <xdr:nvSpPr>
          <xdr:cNvPr id="15" name="AutoShape 7">
            <a:extLst>
              <a:ext uri="{FF2B5EF4-FFF2-40B4-BE49-F238E27FC236}">
                <a16:creationId xmlns:a16="http://schemas.microsoft.com/office/drawing/2014/main" id="{576614B0-5B2D-6BFA-D493-2C5CB3E7441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6D73ABC1-C838-B75F-89A7-D4903EFD9B0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769D7143-B86C-4F82-B809-F4313B77B906}"/>
            </a:ext>
          </a:extLst>
        </xdr:cNvPr>
        <xdr:cNvGrpSpPr>
          <a:grpSpLocks/>
        </xdr:cNvGrpSpPr>
      </xdr:nvGrpSpPr>
      <xdr:grpSpPr>
        <a:xfrm>
          <a:off x="272143" y="21009429"/>
          <a:ext cx="648000" cy="648000"/>
          <a:chOff x="2764971" y="3239003"/>
          <a:chExt cx="818583" cy="762000"/>
        </a:xfrm>
      </xdr:grpSpPr>
      <xdr:sp macro="" textlink="">
        <xdr:nvSpPr>
          <xdr:cNvPr id="18" name="AutoShape 7">
            <a:extLst>
              <a:ext uri="{FF2B5EF4-FFF2-40B4-BE49-F238E27FC236}">
                <a16:creationId xmlns:a16="http://schemas.microsoft.com/office/drawing/2014/main" id="{1648082C-4207-8E58-AF2E-0A835EC8944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1308A0B5-D413-C416-3CA1-8DD1C9FDB43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E50C28B4-3E2A-4587-939B-A4773A46E06D}"/>
            </a:ext>
          </a:extLst>
        </xdr:cNvPr>
        <xdr:cNvGrpSpPr>
          <a:grpSpLocks/>
        </xdr:cNvGrpSpPr>
      </xdr:nvGrpSpPr>
      <xdr:grpSpPr>
        <a:xfrm>
          <a:off x="424543" y="465364"/>
          <a:ext cx="648000" cy="648000"/>
          <a:chOff x="2764971" y="3239003"/>
          <a:chExt cx="818583" cy="762000"/>
        </a:xfrm>
      </xdr:grpSpPr>
      <xdr:sp macro="" textlink="">
        <xdr:nvSpPr>
          <xdr:cNvPr id="9" name="AutoShape 7">
            <a:extLst>
              <a:ext uri="{FF2B5EF4-FFF2-40B4-BE49-F238E27FC236}">
                <a16:creationId xmlns:a16="http://schemas.microsoft.com/office/drawing/2014/main" id="{0F162945-E5B6-EE05-CC64-CB173A67A10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45AF813D-A941-6AFA-6DA4-DE7681C8124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2709ADF7-2A8B-4233-B84C-A004ECDF6C53}"/>
            </a:ext>
          </a:extLst>
        </xdr:cNvPr>
        <xdr:cNvGrpSpPr>
          <a:grpSpLocks/>
        </xdr:cNvGrpSpPr>
      </xdr:nvGrpSpPr>
      <xdr:grpSpPr>
        <a:xfrm>
          <a:off x="272143" y="21213536"/>
          <a:ext cx="648000" cy="648000"/>
          <a:chOff x="2764971" y="3239003"/>
          <a:chExt cx="818583" cy="762000"/>
        </a:xfrm>
      </xdr:grpSpPr>
      <xdr:sp macro="" textlink="">
        <xdr:nvSpPr>
          <xdr:cNvPr id="3" name="AutoShape 7">
            <a:extLst>
              <a:ext uri="{FF2B5EF4-FFF2-40B4-BE49-F238E27FC236}">
                <a16:creationId xmlns:a16="http://schemas.microsoft.com/office/drawing/2014/main" id="{60ADE097-D35A-C797-F4CC-893319B530D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29514559-8613-18D3-C823-1E28C588409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A1BE4980-C5FD-4AFD-BE7B-9225F6E0D51B}"/>
            </a:ext>
          </a:extLst>
        </xdr:cNvPr>
        <xdr:cNvGrpSpPr>
          <a:grpSpLocks/>
        </xdr:cNvGrpSpPr>
      </xdr:nvGrpSpPr>
      <xdr:grpSpPr>
        <a:xfrm>
          <a:off x="272143" y="312964"/>
          <a:ext cx="648000" cy="648000"/>
          <a:chOff x="2764971" y="3239003"/>
          <a:chExt cx="818583" cy="762000"/>
        </a:xfrm>
      </xdr:grpSpPr>
      <xdr:sp macro="" textlink="">
        <xdr:nvSpPr>
          <xdr:cNvPr id="15" name="AutoShape 7">
            <a:extLst>
              <a:ext uri="{FF2B5EF4-FFF2-40B4-BE49-F238E27FC236}">
                <a16:creationId xmlns:a16="http://schemas.microsoft.com/office/drawing/2014/main" id="{71227BAC-6925-F163-F9FA-97969B5E4E0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19179C1B-6372-DCED-A730-70AFA046387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BA8088F0-A62A-48F4-B25D-F26A4FD7C264}"/>
            </a:ext>
          </a:extLst>
        </xdr:cNvPr>
        <xdr:cNvGrpSpPr>
          <a:grpSpLocks/>
        </xdr:cNvGrpSpPr>
      </xdr:nvGrpSpPr>
      <xdr:grpSpPr>
        <a:xfrm>
          <a:off x="272143" y="21336000"/>
          <a:ext cx="648000" cy="648000"/>
          <a:chOff x="2764971" y="3239003"/>
          <a:chExt cx="818583" cy="762000"/>
        </a:xfrm>
      </xdr:grpSpPr>
      <xdr:sp macro="" textlink="">
        <xdr:nvSpPr>
          <xdr:cNvPr id="18" name="AutoShape 7">
            <a:extLst>
              <a:ext uri="{FF2B5EF4-FFF2-40B4-BE49-F238E27FC236}">
                <a16:creationId xmlns:a16="http://schemas.microsoft.com/office/drawing/2014/main" id="{F0477A08-793F-B137-5B2B-3A5CB932C86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E97D48DF-CC8A-B5C3-C00B-C8DA0302CB3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D1AD61FA-6346-45C5-A340-E5ED74802378}"/>
            </a:ext>
          </a:extLst>
        </xdr:cNvPr>
        <xdr:cNvGrpSpPr>
          <a:grpSpLocks/>
        </xdr:cNvGrpSpPr>
      </xdr:nvGrpSpPr>
      <xdr:grpSpPr>
        <a:xfrm>
          <a:off x="272143" y="312964"/>
          <a:ext cx="648000" cy="648000"/>
          <a:chOff x="2764971" y="3239003"/>
          <a:chExt cx="818583" cy="762000"/>
        </a:xfrm>
      </xdr:grpSpPr>
      <xdr:sp macro="" textlink="">
        <xdr:nvSpPr>
          <xdr:cNvPr id="15" name="AutoShape 7">
            <a:extLst>
              <a:ext uri="{FF2B5EF4-FFF2-40B4-BE49-F238E27FC236}">
                <a16:creationId xmlns:a16="http://schemas.microsoft.com/office/drawing/2014/main" id="{965A034C-E7E9-F4D6-D29D-4CC7D71F8F6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62EB37DA-0EA4-C66A-50CF-3C5E40CF305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23EA4211-80BF-4369-AE5B-42C26CBB7DF6}"/>
            </a:ext>
          </a:extLst>
        </xdr:cNvPr>
        <xdr:cNvGrpSpPr>
          <a:grpSpLocks/>
        </xdr:cNvGrpSpPr>
      </xdr:nvGrpSpPr>
      <xdr:grpSpPr>
        <a:xfrm>
          <a:off x="272143"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DF64FBD8-D710-BD24-A633-51F5196F335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C1D1D0CD-46E4-CF69-D57B-BD7180A3CB6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BC865DF4-A4F3-4C2E-AB57-33C9BC5C8E34}"/>
            </a:ext>
          </a:extLst>
        </xdr:cNvPr>
        <xdr:cNvGrpSpPr>
          <a:grpSpLocks/>
        </xdr:cNvGrpSpPr>
      </xdr:nvGrpSpPr>
      <xdr:grpSpPr>
        <a:xfrm>
          <a:off x="272143" y="312964"/>
          <a:ext cx="648000" cy="648000"/>
          <a:chOff x="2764971" y="3239003"/>
          <a:chExt cx="818583" cy="762000"/>
        </a:xfrm>
      </xdr:grpSpPr>
      <xdr:sp macro="" textlink="">
        <xdr:nvSpPr>
          <xdr:cNvPr id="15" name="AutoShape 7">
            <a:extLst>
              <a:ext uri="{FF2B5EF4-FFF2-40B4-BE49-F238E27FC236}">
                <a16:creationId xmlns:a16="http://schemas.microsoft.com/office/drawing/2014/main" id="{CAE438B6-262A-C4DD-BBDF-9F9FCBCE088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D0055CD3-71F9-84C5-78C1-F76A0495491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95B3EB78-549A-408B-A474-1404857B9D6A}"/>
            </a:ext>
          </a:extLst>
        </xdr:cNvPr>
        <xdr:cNvGrpSpPr>
          <a:grpSpLocks/>
        </xdr:cNvGrpSpPr>
      </xdr:nvGrpSpPr>
      <xdr:grpSpPr>
        <a:xfrm>
          <a:off x="272143"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0862D38C-A982-03BE-F535-E25F81918B6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C15CAC00-7E9E-7A16-F3C4-98F0D9D0674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AA624D76-2ACE-4A7B-BD3B-88C25B2EFAB6}"/>
            </a:ext>
          </a:extLst>
        </xdr:cNvPr>
        <xdr:cNvGrpSpPr>
          <a:grpSpLocks/>
        </xdr:cNvGrpSpPr>
      </xdr:nvGrpSpPr>
      <xdr:grpSpPr>
        <a:xfrm>
          <a:off x="272143" y="312964"/>
          <a:ext cx="648000" cy="648000"/>
          <a:chOff x="2764971" y="3239003"/>
          <a:chExt cx="818583" cy="762000"/>
        </a:xfrm>
      </xdr:grpSpPr>
      <xdr:sp macro="" textlink="">
        <xdr:nvSpPr>
          <xdr:cNvPr id="15" name="AutoShape 7">
            <a:extLst>
              <a:ext uri="{FF2B5EF4-FFF2-40B4-BE49-F238E27FC236}">
                <a16:creationId xmlns:a16="http://schemas.microsoft.com/office/drawing/2014/main" id="{4E800BF4-CD4D-E55B-3A2E-8A66C481F9B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28015C2D-F89F-2C67-8009-FA96D379036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FF17551A-D18B-45D9-B88A-6814C646C03E}"/>
            </a:ext>
          </a:extLst>
        </xdr:cNvPr>
        <xdr:cNvGrpSpPr>
          <a:grpSpLocks/>
        </xdr:cNvGrpSpPr>
      </xdr:nvGrpSpPr>
      <xdr:grpSpPr>
        <a:xfrm>
          <a:off x="272143" y="21336000"/>
          <a:ext cx="648000" cy="648000"/>
          <a:chOff x="2764971" y="3239003"/>
          <a:chExt cx="818583" cy="762000"/>
        </a:xfrm>
      </xdr:grpSpPr>
      <xdr:sp macro="" textlink="">
        <xdr:nvSpPr>
          <xdr:cNvPr id="18" name="AutoShape 7">
            <a:extLst>
              <a:ext uri="{FF2B5EF4-FFF2-40B4-BE49-F238E27FC236}">
                <a16:creationId xmlns:a16="http://schemas.microsoft.com/office/drawing/2014/main" id="{0005EAA6-60BB-5560-4265-01238233D57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34B98334-3E09-F13F-F194-52F09001841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F970A47F-6CA5-4B28-918F-6B2BF5CF8384}"/>
            </a:ext>
          </a:extLst>
        </xdr:cNvPr>
        <xdr:cNvGrpSpPr>
          <a:grpSpLocks/>
        </xdr:cNvGrpSpPr>
      </xdr:nvGrpSpPr>
      <xdr:grpSpPr>
        <a:xfrm>
          <a:off x="272143" y="312964"/>
          <a:ext cx="648000" cy="648000"/>
          <a:chOff x="2764971" y="3239003"/>
          <a:chExt cx="818583" cy="762000"/>
        </a:xfrm>
      </xdr:grpSpPr>
      <xdr:sp macro="" textlink="">
        <xdr:nvSpPr>
          <xdr:cNvPr id="15" name="AutoShape 7">
            <a:extLst>
              <a:ext uri="{FF2B5EF4-FFF2-40B4-BE49-F238E27FC236}">
                <a16:creationId xmlns:a16="http://schemas.microsoft.com/office/drawing/2014/main" id="{952817DF-1815-28E1-0489-A0ADD841040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C8DCB371-36BC-DD44-B1D5-E3574A5EFAB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17283137-3D77-4998-98FC-D8B7692A80F4}"/>
            </a:ext>
          </a:extLst>
        </xdr:cNvPr>
        <xdr:cNvGrpSpPr>
          <a:grpSpLocks/>
        </xdr:cNvGrpSpPr>
      </xdr:nvGrpSpPr>
      <xdr:grpSpPr>
        <a:xfrm>
          <a:off x="272143"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33407C78-5708-59F7-7FD1-4E7551C3F70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1F129081-9DF1-EF06-136C-2FC33B0682F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358CF4A0-A76C-4C85-AC65-B1C61F4D655A}"/>
            </a:ext>
          </a:extLst>
        </xdr:cNvPr>
        <xdr:cNvGrpSpPr>
          <a:grpSpLocks/>
        </xdr:cNvGrpSpPr>
      </xdr:nvGrpSpPr>
      <xdr:grpSpPr>
        <a:xfrm>
          <a:off x="272143" y="312964"/>
          <a:ext cx="648000" cy="648000"/>
          <a:chOff x="2764971" y="3239003"/>
          <a:chExt cx="818583" cy="762000"/>
        </a:xfrm>
      </xdr:grpSpPr>
      <xdr:sp macro="" textlink="">
        <xdr:nvSpPr>
          <xdr:cNvPr id="15" name="AutoShape 7">
            <a:extLst>
              <a:ext uri="{FF2B5EF4-FFF2-40B4-BE49-F238E27FC236}">
                <a16:creationId xmlns:a16="http://schemas.microsoft.com/office/drawing/2014/main" id="{6B32DBD7-F448-CA45-EC34-2EC27965C77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9110D69E-8DDD-DAF4-4B50-F0681132F3B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D6C181BE-41AD-43DA-AF89-CD0D4C25A8B1}"/>
            </a:ext>
          </a:extLst>
        </xdr:cNvPr>
        <xdr:cNvGrpSpPr>
          <a:grpSpLocks/>
        </xdr:cNvGrpSpPr>
      </xdr:nvGrpSpPr>
      <xdr:grpSpPr>
        <a:xfrm>
          <a:off x="272143"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E20EB792-3923-6292-D232-639A335D9D3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4FACEAFE-5650-283B-7C3D-6DF5F74DDDA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E11A0E47-28DD-4A4A-9563-073B36F288AF}"/>
            </a:ext>
          </a:extLst>
        </xdr:cNvPr>
        <xdr:cNvGrpSpPr>
          <a:grpSpLocks/>
        </xdr:cNvGrpSpPr>
      </xdr:nvGrpSpPr>
      <xdr:grpSpPr>
        <a:xfrm>
          <a:off x="272143" y="312964"/>
          <a:ext cx="648000" cy="648000"/>
          <a:chOff x="2764971" y="3239003"/>
          <a:chExt cx="818583" cy="762000"/>
        </a:xfrm>
      </xdr:grpSpPr>
      <xdr:sp macro="" textlink="">
        <xdr:nvSpPr>
          <xdr:cNvPr id="15" name="AutoShape 7">
            <a:extLst>
              <a:ext uri="{FF2B5EF4-FFF2-40B4-BE49-F238E27FC236}">
                <a16:creationId xmlns:a16="http://schemas.microsoft.com/office/drawing/2014/main" id="{B59F6EC6-E5B9-8C56-545C-71CA001F276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8B580E13-AA32-5411-2F01-2E74EB5A4AD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F19E815F-A152-47EF-B665-5B62BF19DF36}"/>
            </a:ext>
          </a:extLst>
        </xdr:cNvPr>
        <xdr:cNvGrpSpPr>
          <a:grpSpLocks/>
        </xdr:cNvGrpSpPr>
      </xdr:nvGrpSpPr>
      <xdr:grpSpPr>
        <a:xfrm>
          <a:off x="272143" y="21336000"/>
          <a:ext cx="648000" cy="648000"/>
          <a:chOff x="2764971" y="3239003"/>
          <a:chExt cx="818583" cy="762000"/>
        </a:xfrm>
      </xdr:grpSpPr>
      <xdr:sp macro="" textlink="">
        <xdr:nvSpPr>
          <xdr:cNvPr id="18" name="AutoShape 7">
            <a:extLst>
              <a:ext uri="{FF2B5EF4-FFF2-40B4-BE49-F238E27FC236}">
                <a16:creationId xmlns:a16="http://schemas.microsoft.com/office/drawing/2014/main" id="{7E854BF8-CCC3-1A2E-55FC-9719426196F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AC64235A-5286-17F0-3DD2-63CA09E1314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78125519-60ED-478F-9EBF-805ADD685A96}"/>
            </a:ext>
          </a:extLst>
        </xdr:cNvPr>
        <xdr:cNvGrpSpPr>
          <a:grpSpLocks/>
        </xdr:cNvGrpSpPr>
      </xdr:nvGrpSpPr>
      <xdr:grpSpPr>
        <a:xfrm>
          <a:off x="424543" y="465364"/>
          <a:ext cx="648000" cy="648000"/>
          <a:chOff x="2764971" y="3239003"/>
          <a:chExt cx="818583" cy="762000"/>
        </a:xfrm>
      </xdr:grpSpPr>
      <xdr:sp macro="" textlink="">
        <xdr:nvSpPr>
          <xdr:cNvPr id="3" name="AutoShape 7">
            <a:extLst>
              <a:ext uri="{FF2B5EF4-FFF2-40B4-BE49-F238E27FC236}">
                <a16:creationId xmlns:a16="http://schemas.microsoft.com/office/drawing/2014/main" id="{24287678-1B37-AFFE-1ABC-0D747578351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CF18EDAD-7C72-48B1-C50A-431361A62C2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51</xdr:row>
      <xdr:rowOff>0</xdr:rowOff>
    </xdr:from>
    <xdr:to>
      <xdr:col>1</xdr:col>
      <xdr:colOff>648000</xdr:colOff>
      <xdr:row>51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0C3AA1C3-FB0A-4015-9ACD-683B2E83B0CB}"/>
            </a:ext>
          </a:extLst>
        </xdr:cNvPr>
        <xdr:cNvGrpSpPr>
          <a:grpSpLocks/>
        </xdr:cNvGrpSpPr>
      </xdr:nvGrpSpPr>
      <xdr:grpSpPr>
        <a:xfrm>
          <a:off x="272143" y="16682357"/>
          <a:ext cx="648000" cy="648000"/>
          <a:chOff x="2764971" y="3239003"/>
          <a:chExt cx="818583" cy="762000"/>
        </a:xfrm>
      </xdr:grpSpPr>
      <xdr:sp macro="" textlink="">
        <xdr:nvSpPr>
          <xdr:cNvPr id="6" name="AutoShape 7">
            <a:extLst>
              <a:ext uri="{FF2B5EF4-FFF2-40B4-BE49-F238E27FC236}">
                <a16:creationId xmlns:a16="http://schemas.microsoft.com/office/drawing/2014/main" id="{5EA349B0-8885-0C7E-08A1-794E2AF665F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90AF18F0-6E86-362B-999A-67C5CFEF169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D98D2E2C-13AD-4DE3-9152-D455BE73F7B0}"/>
            </a:ext>
          </a:extLst>
        </xdr:cNvPr>
        <xdr:cNvGrpSpPr>
          <a:grpSpLocks/>
        </xdr:cNvGrpSpPr>
      </xdr:nvGrpSpPr>
      <xdr:grpSpPr>
        <a:xfrm>
          <a:off x="272143" y="312964"/>
          <a:ext cx="648000" cy="648000"/>
          <a:chOff x="2764971" y="3239003"/>
          <a:chExt cx="818583" cy="762000"/>
        </a:xfrm>
      </xdr:grpSpPr>
      <xdr:sp macro="" textlink="">
        <xdr:nvSpPr>
          <xdr:cNvPr id="15" name="AutoShape 7">
            <a:extLst>
              <a:ext uri="{FF2B5EF4-FFF2-40B4-BE49-F238E27FC236}">
                <a16:creationId xmlns:a16="http://schemas.microsoft.com/office/drawing/2014/main" id="{25AAC074-29C2-3C5A-5B63-025F4CCDA93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6A4F3531-83A4-A7E1-D399-FC3E601ECA0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4D90782C-C80B-4C2B-9B23-52E8E4CA75E9}"/>
            </a:ext>
          </a:extLst>
        </xdr:cNvPr>
        <xdr:cNvGrpSpPr>
          <a:grpSpLocks/>
        </xdr:cNvGrpSpPr>
      </xdr:nvGrpSpPr>
      <xdr:grpSpPr>
        <a:xfrm>
          <a:off x="272143"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71B328AA-862D-043C-70DC-D4047BDEA45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A2A31847-F58F-F737-DB84-318BC9098AE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EDCCBBCF-6DDE-4D25-BA0F-1F1C348646B3}"/>
            </a:ext>
          </a:extLst>
        </xdr:cNvPr>
        <xdr:cNvGrpSpPr>
          <a:grpSpLocks/>
        </xdr:cNvGrpSpPr>
      </xdr:nvGrpSpPr>
      <xdr:grpSpPr>
        <a:xfrm>
          <a:off x="272143" y="312964"/>
          <a:ext cx="648000" cy="648000"/>
          <a:chOff x="2764971" y="3239003"/>
          <a:chExt cx="818583" cy="762000"/>
        </a:xfrm>
      </xdr:grpSpPr>
      <xdr:sp macro="" textlink="">
        <xdr:nvSpPr>
          <xdr:cNvPr id="15" name="AutoShape 7">
            <a:extLst>
              <a:ext uri="{FF2B5EF4-FFF2-40B4-BE49-F238E27FC236}">
                <a16:creationId xmlns:a16="http://schemas.microsoft.com/office/drawing/2014/main" id="{02B163E3-27AA-ABBF-7468-5F172945198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F01CF640-6760-FF5C-D140-B8BCB542DBC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87C22E14-24AA-42AC-A4FD-07D3EE3DE9DA}"/>
            </a:ext>
          </a:extLst>
        </xdr:cNvPr>
        <xdr:cNvGrpSpPr>
          <a:grpSpLocks/>
        </xdr:cNvGrpSpPr>
      </xdr:nvGrpSpPr>
      <xdr:grpSpPr>
        <a:xfrm>
          <a:off x="272143"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03DB8B47-21F4-69BF-92CE-CC03FAFDA4A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C9E16E7C-135E-D433-65A3-EAD26804354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348FF345-B65A-4811-8C8F-EB3708B871A8}"/>
            </a:ext>
          </a:extLst>
        </xdr:cNvPr>
        <xdr:cNvGrpSpPr>
          <a:grpSpLocks/>
        </xdr:cNvGrpSpPr>
      </xdr:nvGrpSpPr>
      <xdr:grpSpPr>
        <a:xfrm>
          <a:off x="272143" y="312964"/>
          <a:ext cx="648000" cy="648000"/>
          <a:chOff x="2764971" y="3239003"/>
          <a:chExt cx="818583" cy="762000"/>
        </a:xfrm>
      </xdr:grpSpPr>
      <xdr:sp macro="" textlink="">
        <xdr:nvSpPr>
          <xdr:cNvPr id="15" name="AutoShape 7">
            <a:extLst>
              <a:ext uri="{FF2B5EF4-FFF2-40B4-BE49-F238E27FC236}">
                <a16:creationId xmlns:a16="http://schemas.microsoft.com/office/drawing/2014/main" id="{D54DD0C2-52E3-B011-4E82-EDF83BDB996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FA313E49-0D31-4655-CE18-77BB6E000EB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66A11639-28A1-4F1B-9929-0D86C94C4BFF}"/>
            </a:ext>
          </a:extLst>
        </xdr:cNvPr>
        <xdr:cNvGrpSpPr>
          <a:grpSpLocks/>
        </xdr:cNvGrpSpPr>
      </xdr:nvGrpSpPr>
      <xdr:grpSpPr>
        <a:xfrm>
          <a:off x="272143" y="21336000"/>
          <a:ext cx="648000" cy="648000"/>
          <a:chOff x="2764971" y="3239003"/>
          <a:chExt cx="818583" cy="762000"/>
        </a:xfrm>
      </xdr:grpSpPr>
      <xdr:sp macro="" textlink="">
        <xdr:nvSpPr>
          <xdr:cNvPr id="18" name="AutoShape 7">
            <a:extLst>
              <a:ext uri="{FF2B5EF4-FFF2-40B4-BE49-F238E27FC236}">
                <a16:creationId xmlns:a16="http://schemas.microsoft.com/office/drawing/2014/main" id="{11140E87-BAFB-0511-7502-3F8F83D72D7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F69C5281-8990-8BF1-DCB7-716FFFFC8AF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337CB9DE-9668-47AC-ABCD-4946BD94F049}"/>
            </a:ext>
          </a:extLst>
        </xdr:cNvPr>
        <xdr:cNvGrpSpPr>
          <a:grpSpLocks/>
        </xdr:cNvGrpSpPr>
      </xdr:nvGrpSpPr>
      <xdr:grpSpPr>
        <a:xfrm>
          <a:off x="272143" y="312964"/>
          <a:ext cx="648000" cy="648000"/>
          <a:chOff x="2764971" y="3239003"/>
          <a:chExt cx="818583" cy="762000"/>
        </a:xfrm>
      </xdr:grpSpPr>
      <xdr:sp macro="" textlink="">
        <xdr:nvSpPr>
          <xdr:cNvPr id="15" name="AutoShape 7">
            <a:extLst>
              <a:ext uri="{FF2B5EF4-FFF2-40B4-BE49-F238E27FC236}">
                <a16:creationId xmlns:a16="http://schemas.microsoft.com/office/drawing/2014/main" id="{92791C2A-8646-F0AD-39B0-D2C7E25DA8D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1A0C9DC6-7075-E966-DC24-FD82ED67FAC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2C3E131A-3620-4E78-9171-AD7CBE3CC4D3}"/>
            </a:ext>
          </a:extLst>
        </xdr:cNvPr>
        <xdr:cNvGrpSpPr>
          <a:grpSpLocks/>
        </xdr:cNvGrpSpPr>
      </xdr:nvGrpSpPr>
      <xdr:grpSpPr>
        <a:xfrm>
          <a:off x="272143"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BDBAB007-2F3A-D4E8-C649-B504CADE099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8D255FA6-5459-898F-2FBA-120543CE4FF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C5268173-CBC4-4382-BC4F-9974CD34D7AB}"/>
            </a:ext>
          </a:extLst>
        </xdr:cNvPr>
        <xdr:cNvGrpSpPr>
          <a:grpSpLocks/>
        </xdr:cNvGrpSpPr>
      </xdr:nvGrpSpPr>
      <xdr:grpSpPr>
        <a:xfrm>
          <a:off x="272143" y="312964"/>
          <a:ext cx="648000" cy="648000"/>
          <a:chOff x="2764971" y="3239003"/>
          <a:chExt cx="818583" cy="762000"/>
        </a:xfrm>
      </xdr:grpSpPr>
      <xdr:sp macro="" textlink="">
        <xdr:nvSpPr>
          <xdr:cNvPr id="15" name="AutoShape 7">
            <a:extLst>
              <a:ext uri="{FF2B5EF4-FFF2-40B4-BE49-F238E27FC236}">
                <a16:creationId xmlns:a16="http://schemas.microsoft.com/office/drawing/2014/main" id="{C7CCCE21-A119-42BC-7D0F-5969C2EDFD7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E265067C-E121-9763-F48F-DCF30E98259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E6C087AE-3769-447E-8638-519F22B766BC}"/>
            </a:ext>
          </a:extLst>
        </xdr:cNvPr>
        <xdr:cNvGrpSpPr>
          <a:grpSpLocks/>
        </xdr:cNvGrpSpPr>
      </xdr:nvGrpSpPr>
      <xdr:grpSpPr>
        <a:xfrm>
          <a:off x="272143"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9F3CF566-2925-EA2F-740A-5DCDCB98F63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64141048-CDA3-49E0-D5AE-DE302DEEB80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B6D2EE7A-DD69-48E2-AF0A-49C4C7C43869}"/>
            </a:ext>
          </a:extLst>
        </xdr:cNvPr>
        <xdr:cNvGrpSpPr>
          <a:grpSpLocks/>
        </xdr:cNvGrpSpPr>
      </xdr:nvGrpSpPr>
      <xdr:grpSpPr>
        <a:xfrm>
          <a:off x="272143" y="312964"/>
          <a:ext cx="648000" cy="648000"/>
          <a:chOff x="2764971" y="3239003"/>
          <a:chExt cx="818583" cy="762000"/>
        </a:xfrm>
      </xdr:grpSpPr>
      <xdr:sp macro="" textlink="">
        <xdr:nvSpPr>
          <xdr:cNvPr id="18" name="AutoShape 7">
            <a:extLst>
              <a:ext uri="{FF2B5EF4-FFF2-40B4-BE49-F238E27FC236}">
                <a16:creationId xmlns:a16="http://schemas.microsoft.com/office/drawing/2014/main" id="{D3BD9441-8EAE-F23C-F988-1EC19D98CD9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4B0C76D7-8E24-9B4F-6726-A4469B688DE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20" name="Grupo 19">
          <a:hlinkClick xmlns:r="http://schemas.openxmlformats.org/officeDocument/2006/relationships" r:id="rId1" tooltip="Volver al Indice"/>
          <a:extLst>
            <a:ext uri="{FF2B5EF4-FFF2-40B4-BE49-F238E27FC236}">
              <a16:creationId xmlns:a16="http://schemas.microsoft.com/office/drawing/2014/main" id="{4DAC2602-4EF8-4223-BAF0-BFEFA2EB6663}"/>
            </a:ext>
          </a:extLst>
        </xdr:cNvPr>
        <xdr:cNvGrpSpPr>
          <a:grpSpLocks/>
        </xdr:cNvGrpSpPr>
      </xdr:nvGrpSpPr>
      <xdr:grpSpPr>
        <a:xfrm>
          <a:off x="272143" y="21336000"/>
          <a:ext cx="648000" cy="648000"/>
          <a:chOff x="2764971" y="3239003"/>
          <a:chExt cx="818583" cy="762000"/>
        </a:xfrm>
      </xdr:grpSpPr>
      <xdr:sp macro="" textlink="">
        <xdr:nvSpPr>
          <xdr:cNvPr id="21" name="AutoShape 7">
            <a:extLst>
              <a:ext uri="{FF2B5EF4-FFF2-40B4-BE49-F238E27FC236}">
                <a16:creationId xmlns:a16="http://schemas.microsoft.com/office/drawing/2014/main" id="{AA7921BF-FF67-67AC-549A-1A4B469B9EF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2" name="Rectángulo redondeado 18">
            <a:extLst>
              <a:ext uri="{FF2B5EF4-FFF2-40B4-BE49-F238E27FC236}">
                <a16:creationId xmlns:a16="http://schemas.microsoft.com/office/drawing/2014/main" id="{1621EB0D-DD4A-F7BF-3465-FC765D7C270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E48090B0-373E-403B-A132-F4674F2D0400}"/>
            </a:ext>
          </a:extLst>
        </xdr:cNvPr>
        <xdr:cNvGrpSpPr>
          <a:grpSpLocks/>
        </xdr:cNvGrpSpPr>
      </xdr:nvGrpSpPr>
      <xdr:grpSpPr>
        <a:xfrm>
          <a:off x="272143" y="312964"/>
          <a:ext cx="648000" cy="648000"/>
          <a:chOff x="2764971" y="3239003"/>
          <a:chExt cx="818583" cy="762000"/>
        </a:xfrm>
      </xdr:grpSpPr>
      <xdr:sp macro="" textlink="">
        <xdr:nvSpPr>
          <xdr:cNvPr id="15" name="AutoShape 7">
            <a:extLst>
              <a:ext uri="{FF2B5EF4-FFF2-40B4-BE49-F238E27FC236}">
                <a16:creationId xmlns:a16="http://schemas.microsoft.com/office/drawing/2014/main" id="{C957DDFE-3586-EC81-F8A8-9D44F757BC9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DAC49501-83BB-AEFC-35DD-DE415E5DA3E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240C81DE-9FAF-4845-A3A9-7D13C1983909}"/>
            </a:ext>
          </a:extLst>
        </xdr:cNvPr>
        <xdr:cNvGrpSpPr>
          <a:grpSpLocks/>
        </xdr:cNvGrpSpPr>
      </xdr:nvGrpSpPr>
      <xdr:grpSpPr>
        <a:xfrm>
          <a:off x="272143"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1B4C7690-6985-4E67-3231-A47AF48FAB8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8B1EBB5F-34AA-1817-0800-410862BA3E9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CC46A5F-D954-40F2-89D2-DA234B4804EA}"/>
            </a:ext>
          </a:extLst>
        </xdr:cNvPr>
        <xdr:cNvGrpSpPr>
          <a:grpSpLocks/>
        </xdr:cNvGrpSpPr>
      </xdr:nvGrpSpPr>
      <xdr:grpSpPr>
        <a:xfrm>
          <a:off x="272143" y="312964"/>
          <a:ext cx="648000" cy="648000"/>
          <a:chOff x="2764971" y="3239003"/>
          <a:chExt cx="818583" cy="762000"/>
        </a:xfrm>
      </xdr:grpSpPr>
      <xdr:sp macro="" textlink="">
        <xdr:nvSpPr>
          <xdr:cNvPr id="3" name="AutoShape 7">
            <a:extLst>
              <a:ext uri="{FF2B5EF4-FFF2-40B4-BE49-F238E27FC236}">
                <a16:creationId xmlns:a16="http://schemas.microsoft.com/office/drawing/2014/main" id="{DE141A03-DC11-1AFE-ED7F-34BE63E7684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808CECD-4446-AFFE-A7E0-1DD5BA61A4D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70</xdr:row>
      <xdr:rowOff>0</xdr:rowOff>
    </xdr:from>
    <xdr:to>
      <xdr:col>1</xdr:col>
      <xdr:colOff>648000</xdr:colOff>
      <xdr:row>70</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E6472268-D22E-4C55-AC56-E70E6B21A42A}"/>
            </a:ext>
          </a:extLst>
        </xdr:cNvPr>
        <xdr:cNvGrpSpPr>
          <a:grpSpLocks/>
        </xdr:cNvGrpSpPr>
      </xdr:nvGrpSpPr>
      <xdr:grpSpPr>
        <a:xfrm>
          <a:off x="272143" y="19730357"/>
          <a:ext cx="648000" cy="648000"/>
          <a:chOff x="2764971" y="3239003"/>
          <a:chExt cx="818583" cy="762000"/>
        </a:xfrm>
      </xdr:grpSpPr>
      <xdr:sp macro="" textlink="">
        <xdr:nvSpPr>
          <xdr:cNvPr id="6" name="AutoShape 7">
            <a:extLst>
              <a:ext uri="{FF2B5EF4-FFF2-40B4-BE49-F238E27FC236}">
                <a16:creationId xmlns:a16="http://schemas.microsoft.com/office/drawing/2014/main" id="{C289D513-CF19-FA7D-F166-09F91778ECC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A40E2153-0B66-1971-FED7-0912636B506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01D7EDB4-B1CB-4DE4-85B1-3ECB87FEB114}"/>
            </a:ext>
          </a:extLst>
        </xdr:cNvPr>
        <xdr:cNvGrpSpPr>
          <a:grpSpLocks/>
        </xdr:cNvGrpSpPr>
      </xdr:nvGrpSpPr>
      <xdr:grpSpPr>
        <a:xfrm>
          <a:off x="272143" y="312964"/>
          <a:ext cx="648000" cy="648000"/>
          <a:chOff x="2764971" y="3239003"/>
          <a:chExt cx="818583" cy="762000"/>
        </a:xfrm>
      </xdr:grpSpPr>
      <xdr:sp macro="" textlink="">
        <xdr:nvSpPr>
          <xdr:cNvPr id="3" name="AutoShape 7">
            <a:extLst>
              <a:ext uri="{FF2B5EF4-FFF2-40B4-BE49-F238E27FC236}">
                <a16:creationId xmlns:a16="http://schemas.microsoft.com/office/drawing/2014/main" id="{60D73367-3BAE-0B01-69F0-F59CF126F9A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B1E33E0-F97E-3E40-964F-D3E056D1A9B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A91394F2-6D32-460F-8DEE-863F023AE2F0}"/>
            </a:ext>
          </a:extLst>
        </xdr:cNvPr>
        <xdr:cNvGrpSpPr>
          <a:grpSpLocks/>
        </xdr:cNvGrpSpPr>
      </xdr:nvGrpSpPr>
      <xdr:grpSpPr>
        <a:xfrm>
          <a:off x="272143" y="18832286"/>
          <a:ext cx="648000" cy="648000"/>
          <a:chOff x="2764971" y="3239003"/>
          <a:chExt cx="818583" cy="762000"/>
        </a:xfrm>
      </xdr:grpSpPr>
      <xdr:sp macro="" textlink="">
        <xdr:nvSpPr>
          <xdr:cNvPr id="6" name="AutoShape 7">
            <a:extLst>
              <a:ext uri="{FF2B5EF4-FFF2-40B4-BE49-F238E27FC236}">
                <a16:creationId xmlns:a16="http://schemas.microsoft.com/office/drawing/2014/main" id="{79B2C968-485E-2C30-8DC0-9D6E0221CA2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BF8EDAED-7955-B1DA-6A6E-403ADC2F092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4EECA32F-0321-4658-8EF7-23BD2FAB8D90}"/>
            </a:ext>
          </a:extLst>
        </xdr:cNvPr>
        <xdr:cNvGrpSpPr>
          <a:grpSpLocks/>
        </xdr:cNvGrpSpPr>
      </xdr:nvGrpSpPr>
      <xdr:grpSpPr>
        <a:xfrm>
          <a:off x="625929" y="312964"/>
          <a:ext cx="648000" cy="648000"/>
          <a:chOff x="2764971" y="3239003"/>
          <a:chExt cx="818583" cy="762000"/>
        </a:xfrm>
      </xdr:grpSpPr>
      <xdr:sp macro="" textlink="">
        <xdr:nvSpPr>
          <xdr:cNvPr id="3" name="AutoShape 7">
            <a:extLst>
              <a:ext uri="{FF2B5EF4-FFF2-40B4-BE49-F238E27FC236}">
                <a16:creationId xmlns:a16="http://schemas.microsoft.com/office/drawing/2014/main" id="{7EDB0903-79C1-9C39-79C0-F5EA612AA86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9EB249A5-6D38-B830-A7BF-F9977FDCAD9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61494A1E-C429-4ECC-9254-62294E16D6E6}"/>
            </a:ext>
          </a:extLst>
        </xdr:cNvPr>
        <xdr:cNvGrpSpPr>
          <a:grpSpLocks/>
        </xdr:cNvGrpSpPr>
      </xdr:nvGrpSpPr>
      <xdr:grpSpPr>
        <a:xfrm>
          <a:off x="424543" y="465364"/>
          <a:ext cx="648000" cy="648000"/>
          <a:chOff x="2764971" y="3239003"/>
          <a:chExt cx="818583" cy="762000"/>
        </a:xfrm>
      </xdr:grpSpPr>
      <xdr:sp macro="" textlink="">
        <xdr:nvSpPr>
          <xdr:cNvPr id="6" name="AutoShape 7">
            <a:extLst>
              <a:ext uri="{FF2B5EF4-FFF2-40B4-BE49-F238E27FC236}">
                <a16:creationId xmlns:a16="http://schemas.microsoft.com/office/drawing/2014/main" id="{DE561CFA-6F6C-728D-70D3-F3C77AAEF75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80BFDAB4-D39C-1737-C1C0-CB53BC3E4BE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831949</xdr:colOff>
      <xdr:row>3</xdr:row>
      <xdr:rowOff>243419</xdr:rowOff>
    </xdr:to>
    <xdr:pic>
      <xdr:nvPicPr>
        <xdr:cNvPr id="2" name="Imagen 1">
          <a:extLst>
            <a:ext uri="{FF2B5EF4-FFF2-40B4-BE49-F238E27FC236}">
              <a16:creationId xmlns:a16="http://schemas.microsoft.com/office/drawing/2014/main" id="{F0DB607A-68BD-44B9-A2CB-5C2825BDDB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1544206</xdr:colOff>
      <xdr:row>3</xdr:row>
      <xdr:rowOff>202044</xdr:rowOff>
    </xdr:from>
    <xdr:to>
      <xdr:col>2</xdr:col>
      <xdr:colOff>2439773</xdr:colOff>
      <xdr:row>6</xdr:row>
      <xdr:rowOff>16355</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BEFA90F1-B57E-4FDA-BBE4-B69B793B3563}"/>
            </a:ext>
          </a:extLst>
        </xdr:cNvPr>
        <xdr:cNvSpPr/>
      </xdr:nvSpPr>
      <xdr:spPr>
        <a:xfrm>
          <a:off x="4249306" y="1230744"/>
          <a:ext cx="895567" cy="843011"/>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C1B64B81-6E52-432E-975F-4BEBFE087CC0}"/>
            </a:ext>
          </a:extLst>
        </xdr:cNvPr>
        <xdr:cNvGrpSpPr>
          <a:grpSpLocks/>
        </xdr:cNvGrpSpPr>
      </xdr:nvGrpSpPr>
      <xdr:grpSpPr>
        <a:xfrm>
          <a:off x="272143" y="312964"/>
          <a:ext cx="648000" cy="648000"/>
          <a:chOff x="2764971" y="3239003"/>
          <a:chExt cx="818583" cy="762000"/>
        </a:xfrm>
      </xdr:grpSpPr>
      <xdr:sp macro="" textlink="">
        <xdr:nvSpPr>
          <xdr:cNvPr id="3" name="AutoShape 7">
            <a:extLst>
              <a:ext uri="{FF2B5EF4-FFF2-40B4-BE49-F238E27FC236}">
                <a16:creationId xmlns:a16="http://schemas.microsoft.com/office/drawing/2014/main" id="{CF885A25-EA88-02A4-A22C-D33A7439375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11D204E0-49EB-07E0-69FD-1FC2BF6E6DD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3152E721-A53C-408A-A35A-124406F267A1}"/>
            </a:ext>
          </a:extLst>
        </xdr:cNvPr>
        <xdr:cNvGrpSpPr>
          <a:grpSpLocks/>
        </xdr:cNvGrpSpPr>
      </xdr:nvGrpSpPr>
      <xdr:grpSpPr>
        <a:xfrm>
          <a:off x="424543" y="465364"/>
          <a:ext cx="648000" cy="648000"/>
          <a:chOff x="2764971" y="3239003"/>
          <a:chExt cx="818583" cy="762000"/>
        </a:xfrm>
      </xdr:grpSpPr>
      <xdr:sp macro="" textlink="">
        <xdr:nvSpPr>
          <xdr:cNvPr id="3" name="AutoShape 7">
            <a:extLst>
              <a:ext uri="{FF2B5EF4-FFF2-40B4-BE49-F238E27FC236}">
                <a16:creationId xmlns:a16="http://schemas.microsoft.com/office/drawing/2014/main" id="{9CFB33A2-9C57-C5A4-0747-7D7B8470714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262854A3-2999-5615-4233-C36D0B3B58E5}"/>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3.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328084F9-5BB1-4D5A-934E-BD1B61F43711}"/>
            </a:ext>
          </a:extLst>
        </xdr:cNvPr>
        <xdr:cNvGrpSpPr>
          <a:grpSpLocks/>
        </xdr:cNvGrpSpPr>
      </xdr:nvGrpSpPr>
      <xdr:grpSpPr>
        <a:xfrm>
          <a:off x="424543" y="465364"/>
          <a:ext cx="648000" cy="648000"/>
          <a:chOff x="2764971" y="3239003"/>
          <a:chExt cx="818583" cy="762000"/>
        </a:xfrm>
      </xdr:grpSpPr>
      <xdr:sp macro="" textlink="">
        <xdr:nvSpPr>
          <xdr:cNvPr id="3" name="AutoShape 7">
            <a:extLst>
              <a:ext uri="{FF2B5EF4-FFF2-40B4-BE49-F238E27FC236}">
                <a16:creationId xmlns:a16="http://schemas.microsoft.com/office/drawing/2014/main" id="{800EEAC4-FF33-D0C2-970F-A7BCF946FD1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A3E79E9C-4C92-21E3-A2FD-8640843837B5}"/>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4.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087CF929-5DB5-4CA8-9817-DE0006D192EC}"/>
            </a:ext>
          </a:extLst>
        </xdr:cNvPr>
        <xdr:cNvGrpSpPr>
          <a:grpSpLocks/>
        </xdr:cNvGrpSpPr>
      </xdr:nvGrpSpPr>
      <xdr:grpSpPr>
        <a:xfrm>
          <a:off x="424543" y="465364"/>
          <a:ext cx="648000" cy="648000"/>
          <a:chOff x="2764971" y="3239003"/>
          <a:chExt cx="818583" cy="762000"/>
        </a:xfrm>
      </xdr:grpSpPr>
      <xdr:sp macro="" textlink="">
        <xdr:nvSpPr>
          <xdr:cNvPr id="6" name="AutoShape 7">
            <a:extLst>
              <a:ext uri="{FF2B5EF4-FFF2-40B4-BE49-F238E27FC236}">
                <a16:creationId xmlns:a16="http://schemas.microsoft.com/office/drawing/2014/main" id="{588914AE-0FAD-F7D5-6341-788C71C6390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2">
            <a:extLst>
              <a:ext uri="{FF2B5EF4-FFF2-40B4-BE49-F238E27FC236}">
                <a16:creationId xmlns:a16="http://schemas.microsoft.com/office/drawing/2014/main" id="{4C3B26C7-0E1C-CE9D-DEB5-F004E8C76C8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5.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773EE2BA-769E-4CDC-B3F8-EA2EBCE69003}"/>
            </a:ext>
          </a:extLst>
        </xdr:cNvPr>
        <xdr:cNvGrpSpPr>
          <a:grpSpLocks/>
        </xdr:cNvGrpSpPr>
      </xdr:nvGrpSpPr>
      <xdr:grpSpPr>
        <a:xfrm>
          <a:off x="424543" y="465364"/>
          <a:ext cx="648000" cy="648000"/>
          <a:chOff x="2764971" y="3239003"/>
          <a:chExt cx="818583" cy="762000"/>
        </a:xfrm>
      </xdr:grpSpPr>
      <xdr:sp macro="" textlink="">
        <xdr:nvSpPr>
          <xdr:cNvPr id="9" name="AutoShape 7">
            <a:extLst>
              <a:ext uri="{FF2B5EF4-FFF2-40B4-BE49-F238E27FC236}">
                <a16:creationId xmlns:a16="http://schemas.microsoft.com/office/drawing/2014/main" id="{DB1CE9A2-277E-9134-BC0E-86B75F8D948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2">
            <a:extLst>
              <a:ext uri="{FF2B5EF4-FFF2-40B4-BE49-F238E27FC236}">
                <a16:creationId xmlns:a16="http://schemas.microsoft.com/office/drawing/2014/main" id="{EA69DFC5-271C-86AE-CAA0-66EF14EE070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6.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9A7C3CF4-FCD0-4C18-8D73-8E0367550E89}"/>
            </a:ext>
          </a:extLst>
        </xdr:cNvPr>
        <xdr:cNvGrpSpPr>
          <a:grpSpLocks/>
        </xdr:cNvGrpSpPr>
      </xdr:nvGrpSpPr>
      <xdr:grpSpPr>
        <a:xfrm>
          <a:off x="424543" y="465364"/>
          <a:ext cx="648000" cy="648000"/>
          <a:chOff x="2764971" y="3239003"/>
          <a:chExt cx="818583" cy="762000"/>
        </a:xfrm>
      </xdr:grpSpPr>
      <xdr:sp macro="" textlink="">
        <xdr:nvSpPr>
          <xdr:cNvPr id="6" name="AutoShape 7">
            <a:extLst>
              <a:ext uri="{FF2B5EF4-FFF2-40B4-BE49-F238E27FC236}">
                <a16:creationId xmlns:a16="http://schemas.microsoft.com/office/drawing/2014/main" id="{E3D30C89-E38F-AA43-B7DC-BE6115606D5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2">
            <a:extLst>
              <a:ext uri="{FF2B5EF4-FFF2-40B4-BE49-F238E27FC236}">
                <a16:creationId xmlns:a16="http://schemas.microsoft.com/office/drawing/2014/main" id="{4E08F8DF-E591-E372-E522-C40313AEA23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7.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19935679-1413-4EB3-A8A4-185C8B37D8B9}"/>
            </a:ext>
          </a:extLst>
        </xdr:cNvPr>
        <xdr:cNvGrpSpPr>
          <a:grpSpLocks/>
        </xdr:cNvGrpSpPr>
      </xdr:nvGrpSpPr>
      <xdr:grpSpPr>
        <a:xfrm>
          <a:off x="424543" y="465364"/>
          <a:ext cx="648000" cy="648000"/>
          <a:chOff x="2764971" y="3239003"/>
          <a:chExt cx="818583" cy="762000"/>
        </a:xfrm>
      </xdr:grpSpPr>
      <xdr:sp macro="" textlink="">
        <xdr:nvSpPr>
          <xdr:cNvPr id="6" name="AutoShape 7">
            <a:extLst>
              <a:ext uri="{FF2B5EF4-FFF2-40B4-BE49-F238E27FC236}">
                <a16:creationId xmlns:a16="http://schemas.microsoft.com/office/drawing/2014/main" id="{074A3C8A-BD81-8054-8B92-BCE4A3E489D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2">
            <a:extLst>
              <a:ext uri="{FF2B5EF4-FFF2-40B4-BE49-F238E27FC236}">
                <a16:creationId xmlns:a16="http://schemas.microsoft.com/office/drawing/2014/main" id="{54BCAFF9-0D5C-961D-1E83-2D4A13319D0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8.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3F93AAB8-65C0-4862-BA71-663182165FDA}"/>
            </a:ext>
          </a:extLst>
        </xdr:cNvPr>
        <xdr:cNvGrpSpPr>
          <a:grpSpLocks/>
        </xdr:cNvGrpSpPr>
      </xdr:nvGrpSpPr>
      <xdr:grpSpPr>
        <a:xfrm>
          <a:off x="424543" y="465364"/>
          <a:ext cx="648000" cy="648000"/>
          <a:chOff x="2764971" y="3239003"/>
          <a:chExt cx="818583" cy="762000"/>
        </a:xfrm>
      </xdr:grpSpPr>
      <xdr:sp macro="" textlink="">
        <xdr:nvSpPr>
          <xdr:cNvPr id="6" name="AutoShape 7">
            <a:extLst>
              <a:ext uri="{FF2B5EF4-FFF2-40B4-BE49-F238E27FC236}">
                <a16:creationId xmlns:a16="http://schemas.microsoft.com/office/drawing/2014/main" id="{0307B692-D175-FB88-4859-170A2201215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2">
            <a:extLst>
              <a:ext uri="{FF2B5EF4-FFF2-40B4-BE49-F238E27FC236}">
                <a16:creationId xmlns:a16="http://schemas.microsoft.com/office/drawing/2014/main" id="{D52D7BF3-3C22-D4A1-267A-9AF4E40378D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36</xdr:row>
      <xdr:rowOff>152385</xdr:rowOff>
    </xdr:from>
    <xdr:to>
      <xdr:col>1</xdr:col>
      <xdr:colOff>800400</xdr:colOff>
      <xdr:row>36</xdr:row>
      <xdr:rowOff>800385</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A877005D-499D-0731-60A8-B509CF7FE7A2}"/>
            </a:ext>
          </a:extLst>
        </xdr:cNvPr>
        <xdr:cNvGrpSpPr>
          <a:grpSpLocks/>
        </xdr:cNvGrpSpPr>
      </xdr:nvGrpSpPr>
      <xdr:grpSpPr>
        <a:xfrm>
          <a:off x="424543" y="10221671"/>
          <a:ext cx="648000" cy="648000"/>
          <a:chOff x="2764971" y="3239003"/>
          <a:chExt cx="818583" cy="762000"/>
        </a:xfrm>
      </xdr:grpSpPr>
      <xdr:sp macro="" textlink="">
        <xdr:nvSpPr>
          <xdr:cNvPr id="3" name="AutoShape 7">
            <a:extLst>
              <a:ext uri="{FF2B5EF4-FFF2-40B4-BE49-F238E27FC236}">
                <a16:creationId xmlns:a16="http://schemas.microsoft.com/office/drawing/2014/main" id="{CA0E8522-6D3F-CDD8-5F14-5A42D8D31EA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AE465DCF-EEBA-90B6-FDF0-563595FC990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70</xdr:row>
      <xdr:rowOff>152385</xdr:rowOff>
    </xdr:from>
    <xdr:to>
      <xdr:col>1</xdr:col>
      <xdr:colOff>800400</xdr:colOff>
      <xdr:row>70</xdr:row>
      <xdr:rowOff>750093</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9F6CE2A8-84E2-4198-A53E-45F4F3629DCC}"/>
            </a:ext>
          </a:extLst>
        </xdr:cNvPr>
        <xdr:cNvGrpSpPr>
          <a:grpSpLocks/>
        </xdr:cNvGrpSpPr>
      </xdr:nvGrpSpPr>
      <xdr:grpSpPr>
        <a:xfrm>
          <a:off x="424543" y="20372599"/>
          <a:ext cx="648000" cy="597708"/>
          <a:chOff x="2764971" y="3239003"/>
          <a:chExt cx="818583" cy="762000"/>
        </a:xfrm>
      </xdr:grpSpPr>
      <xdr:sp macro="" textlink="">
        <xdr:nvSpPr>
          <xdr:cNvPr id="9" name="AutoShape 7">
            <a:extLst>
              <a:ext uri="{FF2B5EF4-FFF2-40B4-BE49-F238E27FC236}">
                <a16:creationId xmlns:a16="http://schemas.microsoft.com/office/drawing/2014/main" id="{CAB7E64B-2019-F35D-B2D4-697486701C8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2">
            <a:extLst>
              <a:ext uri="{FF2B5EF4-FFF2-40B4-BE49-F238E27FC236}">
                <a16:creationId xmlns:a16="http://schemas.microsoft.com/office/drawing/2014/main" id="{133B76A2-8813-F09B-6505-56CCFAEED1E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F6551FA6-70A9-444B-A815-D7ED8748B81A}"/>
            </a:ext>
          </a:extLst>
        </xdr:cNvPr>
        <xdr:cNvGrpSpPr>
          <a:grpSpLocks/>
        </xdr:cNvGrpSpPr>
      </xdr:nvGrpSpPr>
      <xdr:grpSpPr>
        <a:xfrm>
          <a:off x="424543" y="465364"/>
          <a:ext cx="648000" cy="648000"/>
          <a:chOff x="2764971" y="3239003"/>
          <a:chExt cx="818583" cy="762000"/>
        </a:xfrm>
      </xdr:grpSpPr>
      <xdr:sp macro="" textlink="">
        <xdr:nvSpPr>
          <xdr:cNvPr id="6" name="AutoShape 7">
            <a:extLst>
              <a:ext uri="{FF2B5EF4-FFF2-40B4-BE49-F238E27FC236}">
                <a16:creationId xmlns:a16="http://schemas.microsoft.com/office/drawing/2014/main" id="{FBB2642A-5818-0863-4722-441190D1EFE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8C068973-7503-E989-0100-119E195DCC8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B4F3872F-8A96-4EE4-B257-13FFD5FA0164}"/>
            </a:ext>
          </a:extLst>
        </xdr:cNvPr>
        <xdr:cNvGrpSpPr>
          <a:grpSpLocks/>
        </xdr:cNvGrpSpPr>
      </xdr:nvGrpSpPr>
      <xdr:grpSpPr>
        <a:xfrm>
          <a:off x="424543" y="465364"/>
          <a:ext cx="648000" cy="648000"/>
          <a:chOff x="2764971" y="3239003"/>
          <a:chExt cx="818583" cy="762000"/>
        </a:xfrm>
      </xdr:grpSpPr>
      <xdr:sp macro="" textlink="">
        <xdr:nvSpPr>
          <xdr:cNvPr id="6" name="AutoShape 7">
            <a:extLst>
              <a:ext uri="{FF2B5EF4-FFF2-40B4-BE49-F238E27FC236}">
                <a16:creationId xmlns:a16="http://schemas.microsoft.com/office/drawing/2014/main" id="{0CDC16FE-426D-C55C-ADDB-D837E9506B7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7E791E97-B5BE-D15A-B451-7C5E7877F14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879966A0-1F22-4198-9701-80317D7934C1}"/>
            </a:ext>
          </a:extLst>
        </xdr:cNvPr>
        <xdr:cNvGrpSpPr>
          <a:grpSpLocks/>
        </xdr:cNvGrpSpPr>
      </xdr:nvGrpSpPr>
      <xdr:grpSpPr>
        <a:xfrm>
          <a:off x="424543" y="465364"/>
          <a:ext cx="648000" cy="648000"/>
          <a:chOff x="2764971" y="3239003"/>
          <a:chExt cx="818583" cy="762000"/>
        </a:xfrm>
      </xdr:grpSpPr>
      <xdr:sp macro="" textlink="">
        <xdr:nvSpPr>
          <xdr:cNvPr id="6" name="AutoShape 7">
            <a:extLst>
              <a:ext uri="{FF2B5EF4-FFF2-40B4-BE49-F238E27FC236}">
                <a16:creationId xmlns:a16="http://schemas.microsoft.com/office/drawing/2014/main" id="{D3BEA1C2-769C-EE8E-7C27-266AAA597EC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219F290B-1328-1CBD-ED7F-C61D7CF9AAD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0E908-CB7C-4D4E-A91F-6E6E22C0F87A}">
  <dimension ref="B1:H17"/>
  <sheetViews>
    <sheetView showGridLines="0" tabSelected="1" zoomScale="70" zoomScaleNormal="70" zoomScaleSheetLayoutView="70" workbookViewId="0"/>
  </sheetViews>
  <sheetFormatPr baseColWidth="10" defaultColWidth="11.44140625" defaultRowHeight="12.75" x14ac:dyDescent="0.2"/>
  <cols>
    <col min="1" max="2" width="43.77734375" style="89" customWidth="1"/>
    <col min="3" max="3" width="14.77734375" style="89" customWidth="1"/>
    <col min="4" max="4" width="50.77734375" style="89" customWidth="1"/>
    <col min="5" max="5" width="14.77734375" style="89" customWidth="1"/>
    <col min="6" max="16384" width="11.44140625" style="89"/>
  </cols>
  <sheetData>
    <row r="1" spans="2:8" ht="28.5" customHeight="1" x14ac:dyDescent="0.2"/>
    <row r="2" spans="2:8" ht="26.25" x14ac:dyDescent="0.4">
      <c r="C2" s="90"/>
    </row>
    <row r="3" spans="2:8" ht="26.25" x14ac:dyDescent="0.4">
      <c r="C3" s="90"/>
    </row>
    <row r="4" spans="2:8" ht="27" thickBot="1" x14ac:dyDescent="0.45">
      <c r="C4" s="90"/>
    </row>
    <row r="5" spans="2:8" ht="57" x14ac:dyDescent="0.2">
      <c r="C5" s="320" t="s">
        <v>6</v>
      </c>
      <c r="D5" s="321"/>
    </row>
    <row r="6" spans="2:8" ht="42.75" customHeight="1" thickBot="1" x14ac:dyDescent="0.35">
      <c r="C6" s="322" t="s">
        <v>89</v>
      </c>
      <c r="D6" s="323"/>
      <c r="E6" s="324"/>
      <c r="F6" s="324"/>
    </row>
    <row r="7" spans="2:8" ht="36" customHeight="1" x14ac:dyDescent="0.3">
      <c r="C7" s="325"/>
      <c r="D7" s="326"/>
      <c r="E7" s="324"/>
      <c r="F7" s="324"/>
      <c r="G7" s="324"/>
      <c r="H7" s="324"/>
    </row>
    <row r="8" spans="2:8" ht="36" customHeight="1" x14ac:dyDescent="0.3">
      <c r="C8" s="325" t="s">
        <v>1</v>
      </c>
      <c r="D8" s="326" t="s">
        <v>7</v>
      </c>
      <c r="E8" s="324"/>
      <c r="F8" s="324"/>
      <c r="G8" s="324"/>
      <c r="H8" s="324"/>
    </row>
    <row r="9" spans="2:8" ht="36" customHeight="1" x14ac:dyDescent="0.75">
      <c r="C9" s="327"/>
      <c r="D9" s="328"/>
      <c r="E9" s="324"/>
      <c r="F9" s="324"/>
      <c r="G9" s="324"/>
      <c r="H9" s="324"/>
    </row>
    <row r="10" spans="2:8" ht="36" customHeight="1" x14ac:dyDescent="0.3">
      <c r="C10" s="325" t="s">
        <v>1</v>
      </c>
      <c r="D10" s="326" t="s">
        <v>8</v>
      </c>
      <c r="E10" s="324"/>
      <c r="F10" s="324"/>
      <c r="G10" s="324"/>
      <c r="H10" s="324"/>
    </row>
    <row r="11" spans="2:8" ht="36" customHeight="1" x14ac:dyDescent="0.3">
      <c r="C11" s="325"/>
      <c r="D11" s="326"/>
      <c r="E11" s="324"/>
      <c r="F11" s="324"/>
      <c r="G11" s="324"/>
      <c r="H11" s="324"/>
    </row>
    <row r="12" spans="2:8" ht="36" customHeight="1" x14ac:dyDescent="0.3">
      <c r="C12" s="325" t="s">
        <v>1</v>
      </c>
      <c r="D12" s="326" t="s">
        <v>9</v>
      </c>
      <c r="E12" s="324"/>
      <c r="F12" s="324"/>
      <c r="G12" s="324"/>
      <c r="H12" s="324"/>
    </row>
    <row r="13" spans="2:8" ht="36" customHeight="1" x14ac:dyDescent="0.3">
      <c r="C13" s="325"/>
      <c r="D13" s="326"/>
      <c r="E13" s="324"/>
      <c r="F13" s="324"/>
      <c r="G13" s="324"/>
      <c r="H13" s="324"/>
    </row>
    <row r="14" spans="2:8" ht="36" customHeight="1" x14ac:dyDescent="0.3">
      <c r="C14" s="325" t="s">
        <v>1</v>
      </c>
      <c r="D14" s="326" t="s">
        <v>10</v>
      </c>
      <c r="E14" s="324"/>
      <c r="F14" s="324"/>
      <c r="G14" s="324"/>
      <c r="H14" s="324"/>
    </row>
    <row r="15" spans="2:8" ht="74.25" customHeight="1" x14ac:dyDescent="0.2"/>
    <row r="16" spans="2:8" ht="409.5" customHeight="1" x14ac:dyDescent="0.2">
      <c r="B16" s="334" t="s">
        <v>90</v>
      </c>
      <c r="C16" s="334"/>
      <c r="D16" s="334"/>
      <c r="E16" s="334"/>
      <c r="F16" s="334"/>
      <c r="G16" s="334"/>
      <c r="H16" s="334"/>
    </row>
    <row r="17" spans="2:8" ht="46.5" customHeight="1" x14ac:dyDescent="0.2">
      <c r="B17" s="334"/>
      <c r="C17" s="334"/>
      <c r="D17" s="334"/>
      <c r="E17" s="334"/>
      <c r="F17" s="334"/>
      <c r="G17" s="334"/>
      <c r="H17" s="334"/>
    </row>
  </sheetData>
  <mergeCells count="1">
    <mergeCell ref="B16:H17"/>
  </mergeCells>
  <hyperlinks>
    <hyperlink ref="D8" location="Index_Group!A1" tooltip="Grupo Santander" display="Group" xr:uid="{BF995A7F-18D6-4250-9744-22EC1BE993E3}"/>
    <hyperlink ref="D14" location="Index_Other!A1" tooltip="Otras informaciones" display="Other information" xr:uid="{D7894950-60BE-4F18-A332-EFACB2014406}"/>
    <hyperlink ref="D10" location="Index_Primary_Seg!A1" tooltip="Segmentos Principales" display="Primary segments" xr:uid="{B1484A5E-6016-4B96-899E-8A167413E236}"/>
    <hyperlink ref="D12" location="Index_Secondary_Seg!A1" tooltip="Segmentos secundarios" display="Secondary segments" xr:uid="{1C417D20-B650-4DBF-BBE0-EF59657A8CA0}"/>
  </hyperlinks>
  <pageMargins left="0.74803149606299213" right="0.74803149606299213" top="0.98425196850393704" bottom="0.98425196850393704" header="0" footer="0"/>
  <pageSetup paperSize="9" scale="3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189F3-F65A-4B9D-99CA-FE4C5CABD97C}">
  <dimension ref="B1:H137"/>
  <sheetViews>
    <sheetView showGridLines="0" zoomScale="70" zoomScaleNormal="70" zoomScaleSheetLayoutView="70" workbookViewId="0"/>
  </sheetViews>
  <sheetFormatPr baseColWidth="10" defaultColWidth="7.21875" defaultRowHeight="12.75" x14ac:dyDescent="0.2"/>
  <cols>
    <col min="1" max="1" width="3.109375" style="64" customWidth="1"/>
    <col min="2" max="2" width="70.77734375" style="64" customWidth="1"/>
    <col min="3" max="8" width="11.77734375" style="64" customWidth="1"/>
    <col min="9" max="16384" width="7.21875" style="64"/>
  </cols>
  <sheetData>
    <row r="1" spans="2:8" ht="24.95" customHeight="1" x14ac:dyDescent="0.2"/>
    <row r="2" spans="2:8" ht="75" customHeight="1" x14ac:dyDescent="0.2"/>
    <row r="3" spans="2:8" ht="28.5" x14ac:dyDescent="0.2">
      <c r="B3" s="109" t="s">
        <v>13</v>
      </c>
      <c r="C3" s="110"/>
      <c r="D3" s="110"/>
      <c r="E3" s="110"/>
      <c r="F3" s="110"/>
      <c r="G3" s="110"/>
    </row>
    <row r="4" spans="2:8" ht="21.95" customHeight="1" x14ac:dyDescent="0.2">
      <c r="B4" s="267" t="s">
        <v>158</v>
      </c>
      <c r="C4" s="110"/>
      <c r="D4" s="110"/>
      <c r="E4" s="110"/>
      <c r="F4" s="110"/>
      <c r="G4"/>
    </row>
    <row r="5" spans="2:8" ht="21.95" customHeight="1" thickBot="1" x14ac:dyDescent="0.25">
      <c r="B5" s="268"/>
      <c r="C5" s="269"/>
      <c r="D5" s="269"/>
      <c r="E5" s="270" t="s">
        <v>18</v>
      </c>
      <c r="F5" s="270"/>
      <c r="G5"/>
      <c r="H5" s="271"/>
    </row>
    <row r="6" spans="2:8" ht="21.95" customHeight="1" thickBot="1" x14ac:dyDescent="0.25">
      <c r="B6" s="110"/>
      <c r="C6" s="112" t="s">
        <v>192</v>
      </c>
      <c r="D6" s="112" t="s">
        <v>194</v>
      </c>
      <c r="E6" s="112" t="s">
        <v>19</v>
      </c>
      <c r="F6" s="112" t="s">
        <v>0</v>
      </c>
      <c r="G6" s="272" t="s">
        <v>222</v>
      </c>
      <c r="H6" s="271"/>
    </row>
    <row r="7" spans="2:8" ht="21.95" customHeight="1" x14ac:dyDescent="0.2">
      <c r="B7" s="113" t="s">
        <v>223</v>
      </c>
      <c r="C7" s="111"/>
      <c r="D7" s="111"/>
      <c r="E7" s="111"/>
      <c r="F7" s="111"/>
      <c r="G7"/>
    </row>
    <row r="8" spans="2:8" ht="21.95" customHeight="1" x14ac:dyDescent="0.2">
      <c r="B8" s="111" t="s">
        <v>224</v>
      </c>
      <c r="C8" s="119">
        <v>138008</v>
      </c>
      <c r="D8" s="119">
        <v>175555</v>
      </c>
      <c r="E8" s="119">
        <v>-37547</v>
      </c>
      <c r="F8" s="215">
        <v>-21.387599327845976</v>
      </c>
      <c r="G8" s="119">
        <v>152281</v>
      </c>
      <c r="H8" s="273"/>
    </row>
    <row r="9" spans="2:8" ht="21.95" customHeight="1" x14ac:dyDescent="0.2">
      <c r="B9" s="111" t="s">
        <v>225</v>
      </c>
      <c r="C9" s="119">
        <v>286941</v>
      </c>
      <c r="D9" s="119">
        <v>234834</v>
      </c>
      <c r="E9" s="119">
        <v>52107</v>
      </c>
      <c r="F9" s="215">
        <v>22.188865326145276</v>
      </c>
      <c r="G9" s="119">
        <v>252318</v>
      </c>
      <c r="H9" s="273"/>
    </row>
    <row r="10" spans="2:8" ht="21.95" customHeight="1" x14ac:dyDescent="0.2">
      <c r="B10" s="274" t="s">
        <v>226</v>
      </c>
      <c r="C10" s="275">
        <v>113686</v>
      </c>
      <c r="D10" s="275">
        <v>85290</v>
      </c>
      <c r="E10" s="275">
        <v>28396</v>
      </c>
      <c r="F10" s="276">
        <v>33.293469339899168</v>
      </c>
      <c r="G10" s="275">
        <v>98568</v>
      </c>
      <c r="H10" s="277"/>
    </row>
    <row r="11" spans="2:8" ht="21.95" customHeight="1" x14ac:dyDescent="0.2">
      <c r="B11" s="274" t="s">
        <v>227</v>
      </c>
      <c r="C11" s="275">
        <v>23105</v>
      </c>
      <c r="D11" s="275">
        <v>16278</v>
      </c>
      <c r="E11" s="275">
        <v>6827</v>
      </c>
      <c r="F11" s="276">
        <v>41.940041774173729</v>
      </c>
      <c r="G11" s="275">
        <v>22030</v>
      </c>
      <c r="H11" s="277"/>
    </row>
    <row r="12" spans="2:8" ht="21.95" customHeight="1" x14ac:dyDescent="0.2">
      <c r="B12" s="274" t="s">
        <v>228</v>
      </c>
      <c r="C12" s="275">
        <v>49308</v>
      </c>
      <c r="D12" s="275">
        <v>35715</v>
      </c>
      <c r="E12" s="275">
        <v>13593</v>
      </c>
      <c r="F12" s="276">
        <v>38.059638807223855</v>
      </c>
      <c r="G12" s="275">
        <v>32766</v>
      </c>
      <c r="H12" s="273"/>
    </row>
    <row r="13" spans="2:8" ht="21.95" customHeight="1" x14ac:dyDescent="0.2">
      <c r="B13" s="278" t="s">
        <v>229</v>
      </c>
      <c r="C13" s="275">
        <v>41596</v>
      </c>
      <c r="D13" s="275">
        <v>39263</v>
      </c>
      <c r="E13" s="275">
        <v>2333</v>
      </c>
      <c r="F13" s="276">
        <v>5.941980999923592</v>
      </c>
      <c r="G13" s="275">
        <v>40599</v>
      </c>
      <c r="H13" s="277"/>
    </row>
    <row r="14" spans="2:8" ht="21.95" customHeight="1" x14ac:dyDescent="0.2">
      <c r="B14" s="274" t="s">
        <v>230</v>
      </c>
      <c r="C14" s="275">
        <v>59246</v>
      </c>
      <c r="D14" s="275">
        <v>58288</v>
      </c>
      <c r="E14" s="275">
        <v>958</v>
      </c>
      <c r="F14" s="276">
        <v>1.6435629975295087</v>
      </c>
      <c r="G14" s="275">
        <v>58355</v>
      </c>
      <c r="H14" s="277"/>
    </row>
    <row r="15" spans="2:8" ht="21.95" customHeight="1" x14ac:dyDescent="0.2">
      <c r="B15" s="111" t="s">
        <v>231</v>
      </c>
      <c r="C15" s="119">
        <v>15942</v>
      </c>
      <c r="D15" s="119">
        <v>14515</v>
      </c>
      <c r="E15" s="119">
        <v>1427</v>
      </c>
      <c r="F15" s="215">
        <v>9.8312090940406485</v>
      </c>
      <c r="G15" s="119">
        <v>15807</v>
      </c>
      <c r="H15" s="273"/>
    </row>
    <row r="16" spans="2:8" ht="21.95" customHeight="1" x14ac:dyDescent="0.2">
      <c r="B16" s="274" t="s">
        <v>228</v>
      </c>
      <c r="C16" s="275">
        <v>6087</v>
      </c>
      <c r="D16" s="275">
        <v>5597</v>
      </c>
      <c r="E16" s="275">
        <v>490</v>
      </c>
      <c r="F16" s="276">
        <v>8.7546900125066998</v>
      </c>
      <c r="G16" s="275">
        <v>6440</v>
      </c>
      <c r="H16" s="277"/>
    </row>
    <row r="17" spans="2:8" ht="21.95" customHeight="1" x14ac:dyDescent="0.2">
      <c r="B17" s="274" t="s">
        <v>229</v>
      </c>
      <c r="C17" s="275">
        <v>436</v>
      </c>
      <c r="D17" s="275">
        <v>1110</v>
      </c>
      <c r="E17" s="275">
        <v>-674</v>
      </c>
      <c r="F17" s="276">
        <v>-60.72072072072072</v>
      </c>
      <c r="G17" s="275">
        <v>413</v>
      </c>
      <c r="H17" s="277"/>
    </row>
    <row r="18" spans="2:8" ht="21.95" customHeight="1" x14ac:dyDescent="0.2">
      <c r="B18" s="274" t="s">
        <v>232</v>
      </c>
      <c r="C18" s="275">
        <v>9419</v>
      </c>
      <c r="D18" s="275">
        <v>7808</v>
      </c>
      <c r="E18" s="275">
        <v>1611</v>
      </c>
      <c r="F18" s="276">
        <v>20.63268442622951</v>
      </c>
      <c r="G18" s="275">
        <v>8954</v>
      </c>
      <c r="H18" s="277"/>
    </row>
    <row r="19" spans="2:8" ht="21.95" customHeight="1" x14ac:dyDescent="0.2">
      <c r="B19" s="111" t="s">
        <v>233</v>
      </c>
      <c r="C19" s="119">
        <v>75371</v>
      </c>
      <c r="D19" s="119">
        <v>75801</v>
      </c>
      <c r="E19" s="119">
        <v>-430</v>
      </c>
      <c r="F19" s="215">
        <v>-0.56727483806282242</v>
      </c>
      <c r="G19" s="119">
        <v>74612</v>
      </c>
      <c r="H19" s="273"/>
    </row>
    <row r="20" spans="2:8" ht="21.95" customHeight="1" x14ac:dyDescent="0.2">
      <c r="B20" s="274" t="s">
        <v>226</v>
      </c>
      <c r="C20" s="275">
        <v>58970</v>
      </c>
      <c r="D20" s="275">
        <v>60929</v>
      </c>
      <c r="E20" s="275">
        <v>-1959</v>
      </c>
      <c r="F20" s="276">
        <v>-3.2152177124193733</v>
      </c>
      <c r="G20" s="275">
        <v>58305</v>
      </c>
      <c r="H20" s="277"/>
    </row>
    <row r="21" spans="2:8" ht="21.95" customHeight="1" x14ac:dyDescent="0.2">
      <c r="B21" s="274" t="s">
        <v>227</v>
      </c>
      <c r="C21" s="275">
        <v>3602</v>
      </c>
      <c r="D21" s="275">
        <v>2300</v>
      </c>
      <c r="E21" s="275">
        <v>1302</v>
      </c>
      <c r="F21" s="276">
        <v>56.608695652173914</v>
      </c>
      <c r="G21" s="275">
        <v>2281</v>
      </c>
      <c r="H21" s="277"/>
    </row>
    <row r="22" spans="2:8" ht="21.95" customHeight="1" x14ac:dyDescent="0.2">
      <c r="B22" s="274" t="s">
        <v>228</v>
      </c>
      <c r="C22" s="275">
        <v>12444</v>
      </c>
      <c r="D22" s="275">
        <v>12268</v>
      </c>
      <c r="E22" s="275">
        <v>176</v>
      </c>
      <c r="F22" s="276">
        <v>1.4346266710140203</v>
      </c>
      <c r="G22" s="275">
        <v>12906</v>
      </c>
      <c r="H22" s="277"/>
    </row>
    <row r="23" spans="2:8" ht="21.95" customHeight="1" x14ac:dyDescent="0.2">
      <c r="B23" s="274" t="s">
        <v>229</v>
      </c>
      <c r="C23" s="275">
        <v>355</v>
      </c>
      <c r="D23" s="275">
        <v>304</v>
      </c>
      <c r="E23" s="275">
        <v>51</v>
      </c>
      <c r="F23" s="276">
        <v>16.776315789473685</v>
      </c>
      <c r="G23" s="275">
        <v>1120</v>
      </c>
      <c r="H23" s="277"/>
    </row>
    <row r="24" spans="2:8" ht="21.95" customHeight="1" x14ac:dyDescent="0.2">
      <c r="B24" s="111" t="s">
        <v>234</v>
      </c>
      <c r="C24" s="119">
        <v>1334351</v>
      </c>
      <c r="D24" s="119">
        <v>1148957</v>
      </c>
      <c r="E24" s="119">
        <v>185394</v>
      </c>
      <c r="F24" s="215">
        <v>16.135851907425604</v>
      </c>
      <c r="G24" s="119">
        <v>1202689</v>
      </c>
      <c r="H24" s="277"/>
    </row>
    <row r="25" spans="2:8" ht="21.95" customHeight="1" x14ac:dyDescent="0.2">
      <c r="B25" s="274" t="s">
        <v>226</v>
      </c>
      <c r="C25" s="275">
        <v>165861</v>
      </c>
      <c r="D25" s="275">
        <v>119661</v>
      </c>
      <c r="E25" s="275">
        <v>46200</v>
      </c>
      <c r="F25" s="276">
        <v>38.609070624514253</v>
      </c>
      <c r="G25" s="275">
        <v>140014</v>
      </c>
      <c r="H25" s="277"/>
    </row>
    <row r="26" spans="2:8" ht="21.95" customHeight="1" x14ac:dyDescent="0.2">
      <c r="B26" s="274" t="s">
        <v>228</v>
      </c>
      <c r="C26" s="275">
        <v>1081323</v>
      </c>
      <c r="D26" s="275">
        <v>957147</v>
      </c>
      <c r="E26" s="275">
        <v>124176</v>
      </c>
      <c r="F26" s="276">
        <v>12.973555786101821</v>
      </c>
      <c r="G26" s="275">
        <v>985176</v>
      </c>
      <c r="H26" s="277"/>
    </row>
    <row r="27" spans="2:8" ht="21.95" customHeight="1" x14ac:dyDescent="0.2">
      <c r="B27" s="274" t="s">
        <v>229</v>
      </c>
      <c r="C27" s="275">
        <v>87167</v>
      </c>
      <c r="D27" s="275">
        <v>72149</v>
      </c>
      <c r="E27" s="275">
        <v>15018</v>
      </c>
      <c r="F27" s="276">
        <v>20.815257314723699</v>
      </c>
      <c r="G27" s="275">
        <v>77499</v>
      </c>
      <c r="H27" s="277"/>
    </row>
    <row r="28" spans="2:8" ht="21.95" customHeight="1" x14ac:dyDescent="0.2">
      <c r="B28" s="111" t="s">
        <v>235</v>
      </c>
      <c r="C28" s="119">
        <v>7722</v>
      </c>
      <c r="D28" s="119">
        <v>7191</v>
      </c>
      <c r="E28" s="119">
        <v>531</v>
      </c>
      <c r="F28" s="215">
        <v>7.3842302878598245</v>
      </c>
      <c r="G28" s="119">
        <v>7052</v>
      </c>
      <c r="H28" s="277"/>
    </row>
    <row r="29" spans="2:8" ht="21.95" customHeight="1" x14ac:dyDescent="0.2">
      <c r="B29" s="111" t="s">
        <v>236</v>
      </c>
      <c r="C29" s="119">
        <v>26480</v>
      </c>
      <c r="D29" s="119">
        <v>28997</v>
      </c>
      <c r="E29" s="119">
        <v>-2517</v>
      </c>
      <c r="F29" s="215">
        <v>-8.6802082974100774</v>
      </c>
      <c r="G29" s="119">
        <v>27438</v>
      </c>
      <c r="H29" s="277"/>
    </row>
    <row r="30" spans="2:8" ht="21.95" customHeight="1" x14ac:dyDescent="0.2">
      <c r="B30" s="111" t="s">
        <v>237</v>
      </c>
      <c r="C30" s="119">
        <v>18772</v>
      </c>
      <c r="D30" s="119">
        <v>17249</v>
      </c>
      <c r="E30" s="119">
        <v>1523</v>
      </c>
      <c r="F30" s="215">
        <v>8.8294973621659221</v>
      </c>
      <c r="G30" s="119">
        <v>17308</v>
      </c>
      <c r="H30" s="277"/>
    </row>
    <row r="31" spans="2:8" ht="21.95" customHeight="1" x14ac:dyDescent="0.2">
      <c r="B31" s="274" t="s">
        <v>238</v>
      </c>
      <c r="C31" s="275">
        <v>13143</v>
      </c>
      <c r="D31" s="275">
        <v>11960</v>
      </c>
      <c r="E31" s="275">
        <v>1183</v>
      </c>
      <c r="F31" s="276">
        <v>9.8913043478260878</v>
      </c>
      <c r="G31" s="275">
        <v>11958</v>
      </c>
      <c r="H31" s="277"/>
    </row>
    <row r="32" spans="2:8" ht="21.95" customHeight="1" x14ac:dyDescent="0.2">
      <c r="B32" s="274" t="s">
        <v>239</v>
      </c>
      <c r="C32" s="275">
        <v>5629</v>
      </c>
      <c r="D32" s="275">
        <v>5289</v>
      </c>
      <c r="E32" s="275">
        <v>340</v>
      </c>
      <c r="F32" s="276">
        <v>6.4284363773870297</v>
      </c>
      <c r="G32" s="275">
        <v>5350</v>
      </c>
      <c r="H32" s="277"/>
    </row>
    <row r="33" spans="2:8" ht="21.95" customHeight="1" x14ac:dyDescent="0.2">
      <c r="B33" s="111" t="s">
        <v>240</v>
      </c>
      <c r="C33" s="119">
        <v>2866</v>
      </c>
      <c r="D33" s="119">
        <v>68710</v>
      </c>
      <c r="E33" s="119">
        <v>-65844</v>
      </c>
      <c r="F33" s="215">
        <v>-95.828845873963033</v>
      </c>
      <c r="G33" s="119">
        <v>75011</v>
      </c>
      <c r="H33" s="277"/>
    </row>
    <row r="34" spans="2:8" ht="21.95" customHeight="1" thickBot="1" x14ac:dyDescent="0.25">
      <c r="B34" s="111" t="s">
        <v>241</v>
      </c>
      <c r="C34" s="119">
        <v>48012</v>
      </c>
      <c r="D34" s="119">
        <v>44079</v>
      </c>
      <c r="E34" s="119">
        <v>3933</v>
      </c>
      <c r="F34" s="215">
        <v>8.9226162118015377</v>
      </c>
      <c r="G34" s="119">
        <v>42999</v>
      </c>
      <c r="H34" s="277"/>
    </row>
    <row r="35" spans="2:8" ht="21.95" customHeight="1" thickBot="1" x14ac:dyDescent="0.25">
      <c r="B35" s="73" t="s">
        <v>104</v>
      </c>
      <c r="C35" s="74">
        <v>1954465</v>
      </c>
      <c r="D35" s="74">
        <v>1815888</v>
      </c>
      <c r="E35" s="74">
        <v>138577</v>
      </c>
      <c r="F35" s="208">
        <v>7.6313627272166569</v>
      </c>
      <c r="G35" s="74">
        <v>1867515</v>
      </c>
      <c r="H35" s="277"/>
    </row>
    <row r="36" spans="2:8" ht="48" customHeight="1" x14ac:dyDescent="0.5">
      <c r="B36" s="70" t="s">
        <v>242</v>
      </c>
      <c r="C36" s="119"/>
      <c r="D36" s="119"/>
      <c r="E36" s="119"/>
      <c r="F36" s="215"/>
      <c r="G36"/>
      <c r="H36" s="273"/>
    </row>
    <row r="37" spans="2:8" ht="21.95" customHeight="1" x14ac:dyDescent="0.2">
      <c r="B37" s="111" t="s">
        <v>243</v>
      </c>
      <c r="C37" s="119">
        <v>193417</v>
      </c>
      <c r="D37" s="119">
        <v>155682</v>
      </c>
      <c r="E37" s="119">
        <v>37735</v>
      </c>
      <c r="F37" s="215">
        <v>24.238511838234349</v>
      </c>
      <c r="G37" s="119">
        <v>171546</v>
      </c>
      <c r="H37" s="273"/>
    </row>
    <row r="38" spans="2:8" ht="21.95" customHeight="1" x14ac:dyDescent="0.2">
      <c r="B38" s="274" t="s">
        <v>244</v>
      </c>
      <c r="C38" s="275">
        <v>47168</v>
      </c>
      <c r="D38" s="275">
        <v>39997</v>
      </c>
      <c r="E38" s="275">
        <v>7171</v>
      </c>
      <c r="F38" s="276">
        <v>17.92884466334975</v>
      </c>
      <c r="G38" s="275">
        <v>36120</v>
      </c>
      <c r="H38" s="273"/>
    </row>
    <row r="39" spans="2:8" ht="21.95" customHeight="1" x14ac:dyDescent="0.2">
      <c r="B39" s="274" t="s">
        <v>245</v>
      </c>
      <c r="C39" s="275">
        <v>0</v>
      </c>
      <c r="D39" s="275">
        <v>0</v>
      </c>
      <c r="E39" s="275">
        <v>0</v>
      </c>
      <c r="F39" s="276" t="s">
        <v>169</v>
      </c>
      <c r="G39" s="275">
        <v>0</v>
      </c>
      <c r="H39" s="273"/>
    </row>
    <row r="40" spans="2:8" ht="21.95" customHeight="1" x14ac:dyDescent="0.2">
      <c r="B40" s="274" t="s">
        <v>246</v>
      </c>
      <c r="C40" s="275">
        <v>51974</v>
      </c>
      <c r="D40" s="275">
        <v>30816</v>
      </c>
      <c r="E40" s="275">
        <v>21158</v>
      </c>
      <c r="F40" s="276">
        <v>68.659138110072689</v>
      </c>
      <c r="G40" s="275">
        <v>39443</v>
      </c>
      <c r="H40" s="279"/>
    </row>
    <row r="41" spans="2:8" ht="21.95" customHeight="1" x14ac:dyDescent="0.2">
      <c r="B41" s="274" t="s">
        <v>230</v>
      </c>
      <c r="C41" s="275">
        <v>52319</v>
      </c>
      <c r="D41" s="275">
        <v>50396</v>
      </c>
      <c r="E41" s="275">
        <v>1923</v>
      </c>
      <c r="F41" s="276">
        <v>3.8157790300817527</v>
      </c>
      <c r="G41" s="275">
        <v>51968</v>
      </c>
      <c r="H41" s="279"/>
    </row>
    <row r="42" spans="2:8" ht="21.95" customHeight="1" x14ac:dyDescent="0.2">
      <c r="B42" s="274" t="s">
        <v>247</v>
      </c>
      <c r="C42" s="275">
        <v>41956</v>
      </c>
      <c r="D42" s="275">
        <v>34473</v>
      </c>
      <c r="E42" s="275">
        <v>7483</v>
      </c>
      <c r="F42" s="276">
        <v>21.70684303657935</v>
      </c>
      <c r="G42" s="275">
        <v>44015</v>
      </c>
      <c r="H42" s="279"/>
    </row>
    <row r="43" spans="2:8" ht="21.95" customHeight="1" x14ac:dyDescent="0.2">
      <c r="B43" s="111" t="s">
        <v>248</v>
      </c>
      <c r="C43" s="119">
        <v>43407</v>
      </c>
      <c r="D43" s="119">
        <v>35513</v>
      </c>
      <c r="E43" s="119">
        <v>7894</v>
      </c>
      <c r="F43" s="215">
        <v>22.228479711654888</v>
      </c>
      <c r="G43" s="119">
        <v>42148</v>
      </c>
      <c r="H43" s="273"/>
    </row>
    <row r="44" spans="2:8" ht="21.95" customHeight="1" x14ac:dyDescent="0.2">
      <c r="B44" s="274" t="s">
        <v>244</v>
      </c>
      <c r="C44" s="275">
        <v>26214</v>
      </c>
      <c r="D44" s="275">
        <v>22499</v>
      </c>
      <c r="E44" s="275">
        <v>3715</v>
      </c>
      <c r="F44" s="276">
        <v>16.511844970887594</v>
      </c>
      <c r="G44" s="275">
        <v>25930</v>
      </c>
      <c r="H44" s="273"/>
    </row>
    <row r="45" spans="2:8" ht="21.95" customHeight="1" x14ac:dyDescent="0.2">
      <c r="B45" s="274" t="s">
        <v>245</v>
      </c>
      <c r="C45" s="275">
        <v>15221</v>
      </c>
      <c r="D45" s="275">
        <v>9671</v>
      </c>
      <c r="E45" s="275">
        <v>5550</v>
      </c>
      <c r="F45" s="276">
        <v>57.388067418053978</v>
      </c>
      <c r="G45" s="275">
        <v>11686</v>
      </c>
      <c r="H45" s="273"/>
    </row>
    <row r="46" spans="2:8" ht="21.95" customHeight="1" x14ac:dyDescent="0.2">
      <c r="B46" s="274" t="s">
        <v>246</v>
      </c>
      <c r="C46" s="275">
        <v>1950</v>
      </c>
      <c r="D46" s="275">
        <v>3343</v>
      </c>
      <c r="E46" s="275">
        <v>-1393</v>
      </c>
      <c r="F46" s="276">
        <v>-41.669159437630867</v>
      </c>
      <c r="G46" s="275">
        <v>4510</v>
      </c>
      <c r="H46" s="273"/>
    </row>
    <row r="47" spans="2:8" ht="21.95" customHeight="1" x14ac:dyDescent="0.2">
      <c r="B47" s="274" t="s">
        <v>247</v>
      </c>
      <c r="C47" s="275">
        <v>22</v>
      </c>
      <c r="D47" s="275">
        <v>0</v>
      </c>
      <c r="E47" s="275">
        <v>22</v>
      </c>
      <c r="F47" s="276" t="s">
        <v>169</v>
      </c>
      <c r="G47" s="275">
        <v>22</v>
      </c>
      <c r="H47" s="273"/>
    </row>
    <row r="48" spans="2:8" ht="21.95" customHeight="1" x14ac:dyDescent="0.2">
      <c r="B48" s="111" t="s">
        <v>249</v>
      </c>
      <c r="C48" s="119">
        <v>1543776</v>
      </c>
      <c r="D48" s="119">
        <v>1400632</v>
      </c>
      <c r="E48" s="119">
        <v>143144</v>
      </c>
      <c r="F48" s="215">
        <v>10.219957847600226</v>
      </c>
      <c r="G48" s="119">
        <v>1421184</v>
      </c>
      <c r="H48" s="273"/>
    </row>
    <row r="49" spans="2:8" ht="21.95" customHeight="1" x14ac:dyDescent="0.2">
      <c r="B49" s="274" t="s">
        <v>244</v>
      </c>
      <c r="C49" s="275">
        <v>1060380</v>
      </c>
      <c r="D49" s="275">
        <v>945733</v>
      </c>
      <c r="E49" s="275">
        <v>114647</v>
      </c>
      <c r="F49" s="276">
        <v>12.122554674522302</v>
      </c>
      <c r="G49" s="275">
        <v>979150</v>
      </c>
      <c r="H49" s="273"/>
    </row>
    <row r="50" spans="2:8" ht="21.95" customHeight="1" x14ac:dyDescent="0.2">
      <c r="B50" s="274" t="s">
        <v>245</v>
      </c>
      <c r="C50" s="275">
        <v>332846</v>
      </c>
      <c r="D50" s="275">
        <v>302292</v>
      </c>
      <c r="E50" s="275">
        <v>30554</v>
      </c>
      <c r="F50" s="276">
        <v>10.107445780900585</v>
      </c>
      <c r="G50" s="275">
        <v>312704</v>
      </c>
      <c r="H50" s="273"/>
    </row>
    <row r="51" spans="2:8" ht="21.95" customHeight="1" x14ac:dyDescent="0.2">
      <c r="B51" s="274" t="s">
        <v>246</v>
      </c>
      <c r="C51" s="275">
        <v>100832</v>
      </c>
      <c r="D51" s="275">
        <v>108310</v>
      </c>
      <c r="E51" s="275">
        <v>-7478</v>
      </c>
      <c r="F51" s="276">
        <v>-6.9042563013572158</v>
      </c>
      <c r="G51" s="275">
        <v>93234</v>
      </c>
      <c r="H51" s="273"/>
    </row>
    <row r="52" spans="2:8" ht="21.95" customHeight="1" x14ac:dyDescent="0.2">
      <c r="B52" s="274" t="s">
        <v>247</v>
      </c>
      <c r="C52" s="275">
        <v>49718</v>
      </c>
      <c r="D52" s="275">
        <v>44297</v>
      </c>
      <c r="E52" s="275">
        <v>5421</v>
      </c>
      <c r="F52" s="276">
        <v>12.237849064270717</v>
      </c>
      <c r="G52" s="275">
        <v>36096</v>
      </c>
      <c r="H52" s="273"/>
    </row>
    <row r="53" spans="2:8" ht="21.95" customHeight="1" x14ac:dyDescent="0.2">
      <c r="B53" s="111" t="s">
        <v>250</v>
      </c>
      <c r="C53" s="119">
        <v>19347</v>
      </c>
      <c r="D53" s="119">
        <v>18343</v>
      </c>
      <c r="E53" s="119">
        <v>1004</v>
      </c>
      <c r="F53" s="215">
        <v>5.4734776208908027</v>
      </c>
      <c r="G53" s="119">
        <v>18737</v>
      </c>
      <c r="H53" s="273"/>
    </row>
    <row r="54" spans="2:8" ht="21.95" customHeight="1" x14ac:dyDescent="0.2">
      <c r="B54" s="111" t="s">
        <v>251</v>
      </c>
      <c r="C54" s="119">
        <v>9211</v>
      </c>
      <c r="D54" s="119">
        <v>8098</v>
      </c>
      <c r="E54" s="119">
        <v>1113</v>
      </c>
      <c r="F54" s="215">
        <v>13.744134354161522</v>
      </c>
      <c r="G54" s="119">
        <v>8355</v>
      </c>
      <c r="H54" s="273"/>
    </row>
    <row r="55" spans="2:8" ht="21.95" customHeight="1" x14ac:dyDescent="0.2">
      <c r="B55" s="111" t="s">
        <v>252</v>
      </c>
      <c r="C55" s="275">
        <v>0</v>
      </c>
      <c r="D55" s="119">
        <v>59361</v>
      </c>
      <c r="E55" s="119">
        <v>-59361</v>
      </c>
      <c r="F55" s="215">
        <v>-100</v>
      </c>
      <c r="G55" s="119">
        <v>62995</v>
      </c>
      <c r="H55" s="273"/>
    </row>
    <row r="56" spans="2:8" ht="21.95" customHeight="1" thickBot="1" x14ac:dyDescent="0.25">
      <c r="B56" s="111" t="s">
        <v>253</v>
      </c>
      <c r="C56" s="119">
        <v>29409</v>
      </c>
      <c r="D56" s="119">
        <v>29274</v>
      </c>
      <c r="E56" s="119">
        <v>135</v>
      </c>
      <c r="F56" s="215">
        <v>0.4611600737856118</v>
      </c>
      <c r="G56" s="119">
        <v>29802</v>
      </c>
      <c r="H56" s="273"/>
    </row>
    <row r="57" spans="2:8" ht="21.95" customHeight="1" thickBot="1" x14ac:dyDescent="0.25">
      <c r="B57" s="73" t="s">
        <v>254</v>
      </c>
      <c r="C57" s="74">
        <v>1838567</v>
      </c>
      <c r="D57" s="74">
        <v>1706903</v>
      </c>
      <c r="E57" s="74">
        <v>131664</v>
      </c>
      <c r="F57" s="208">
        <v>7.7136193445087393</v>
      </c>
      <c r="G57" s="74">
        <v>1754767</v>
      </c>
      <c r="H57" s="277"/>
    </row>
    <row r="58" spans="2:8" ht="21.95" customHeight="1" x14ac:dyDescent="0.2">
      <c r="B58" s="111" t="s">
        <v>255</v>
      </c>
      <c r="C58" s="119">
        <v>143259</v>
      </c>
      <c r="D58" s="119">
        <v>138066</v>
      </c>
      <c r="E58" s="119">
        <v>5193</v>
      </c>
      <c r="F58" s="215">
        <v>3.7612446221372386</v>
      </c>
      <c r="G58" s="119">
        <v>141144</v>
      </c>
      <c r="H58" s="277"/>
    </row>
    <row r="59" spans="2:8" ht="21.95" customHeight="1" x14ac:dyDescent="0.2">
      <c r="B59" s="274" t="s">
        <v>256</v>
      </c>
      <c r="C59" s="275">
        <v>7345</v>
      </c>
      <c r="D59" s="275">
        <v>7443</v>
      </c>
      <c r="E59" s="275">
        <v>-98</v>
      </c>
      <c r="F59" s="276">
        <v>-1.3166733843880156</v>
      </c>
      <c r="G59" s="275">
        <v>7345</v>
      </c>
      <c r="H59" s="277"/>
    </row>
    <row r="60" spans="2:8" ht="21.95" customHeight="1" x14ac:dyDescent="0.2">
      <c r="B60" s="274" t="s">
        <v>257</v>
      </c>
      <c r="C60" s="275">
        <v>126941</v>
      </c>
      <c r="D60" s="275">
        <v>123790</v>
      </c>
      <c r="E60" s="275">
        <v>3151</v>
      </c>
      <c r="F60" s="276">
        <v>2.5454398578237338</v>
      </c>
      <c r="G60" s="275">
        <v>121396</v>
      </c>
      <c r="H60" s="277"/>
    </row>
    <row r="61" spans="2:8" ht="21.95" customHeight="1" x14ac:dyDescent="0.2">
      <c r="B61" s="274" t="s">
        <v>258</v>
      </c>
      <c r="C61" s="275">
        <v>8973</v>
      </c>
      <c r="D61" s="275">
        <v>6833</v>
      </c>
      <c r="E61" s="275">
        <v>2140</v>
      </c>
      <c r="F61" s="276">
        <v>31.318600907361336</v>
      </c>
      <c r="G61" s="275">
        <v>14101</v>
      </c>
      <c r="H61" s="277"/>
    </row>
    <row r="62" spans="2:8" ht="21.95" customHeight="1" x14ac:dyDescent="0.2">
      <c r="B62" s="274" t="s">
        <v>259</v>
      </c>
      <c r="C62" s="275">
        <v>0</v>
      </c>
      <c r="D62" s="275">
        <v>0</v>
      </c>
      <c r="E62" s="275">
        <v>0</v>
      </c>
      <c r="F62" s="276" t="s">
        <v>169</v>
      </c>
      <c r="G62" s="275">
        <v>-1698</v>
      </c>
      <c r="H62" s="277"/>
    </row>
    <row r="63" spans="2:8" ht="21.95" customHeight="1" x14ac:dyDescent="0.2">
      <c r="B63" s="111" t="s">
        <v>260</v>
      </c>
      <c r="C63" s="119">
        <v>-33913</v>
      </c>
      <c r="D63" s="119">
        <v>-37565</v>
      </c>
      <c r="E63" s="119">
        <v>3652</v>
      </c>
      <c r="F63" s="215">
        <v>-9.7218155197657392</v>
      </c>
      <c r="G63" s="119">
        <v>-37974</v>
      </c>
      <c r="H63" s="277"/>
    </row>
    <row r="64" spans="2:8" ht="21.95" customHeight="1" thickBot="1" x14ac:dyDescent="0.25">
      <c r="B64" s="111" t="s">
        <v>261</v>
      </c>
      <c r="C64" s="119">
        <v>6552</v>
      </c>
      <c r="D64" s="119">
        <v>8484</v>
      </c>
      <c r="E64" s="119">
        <v>-1932</v>
      </c>
      <c r="F64" s="215">
        <v>-22.772277227722771</v>
      </c>
      <c r="G64" s="119">
        <v>9578</v>
      </c>
      <c r="H64" s="273"/>
    </row>
    <row r="65" spans="2:8" ht="21.95" customHeight="1" thickBot="1" x14ac:dyDescent="0.25">
      <c r="B65" s="73" t="s">
        <v>108</v>
      </c>
      <c r="C65" s="74">
        <v>115898</v>
      </c>
      <c r="D65" s="74">
        <v>108985</v>
      </c>
      <c r="E65" s="74">
        <v>6913</v>
      </c>
      <c r="F65" s="208">
        <v>6.343074735055283</v>
      </c>
      <c r="G65" s="74">
        <v>112748</v>
      </c>
      <c r="H65" s="277"/>
    </row>
    <row r="66" spans="2:8" ht="21.95" customHeight="1" thickBot="1" x14ac:dyDescent="0.25">
      <c r="B66" s="73" t="s">
        <v>262</v>
      </c>
      <c r="C66" s="74">
        <v>1954465</v>
      </c>
      <c r="D66" s="74">
        <v>1815888</v>
      </c>
      <c r="E66" s="74">
        <v>138577</v>
      </c>
      <c r="F66" s="208">
        <v>7.6313627272166569</v>
      </c>
      <c r="G66" s="74">
        <v>1867515</v>
      </c>
      <c r="H66" s="277"/>
    </row>
    <row r="67" spans="2:8" ht="18" customHeight="1" x14ac:dyDescent="0.3">
      <c r="B67" s="280"/>
      <c r="C67" s="281"/>
      <c r="D67" s="281"/>
      <c r="E67" s="281"/>
      <c r="F67" s="282"/>
      <c r="G67" s="281"/>
      <c r="H67" s="277"/>
    </row>
    <row r="68" spans="2:8" s="283" customFormat="1" ht="50.45" customHeight="1" x14ac:dyDescent="0.4">
      <c r="B68" s="339" t="s">
        <v>263</v>
      </c>
      <c r="C68" s="339"/>
      <c r="D68" s="339"/>
      <c r="E68" s="339"/>
      <c r="F68" s="339"/>
      <c r="G68" s="339"/>
      <c r="H68" s="339"/>
    </row>
    <row r="69" spans="2:8" ht="18" customHeight="1" x14ac:dyDescent="0.3">
      <c r="B69" s="280"/>
      <c r="C69" s="281"/>
      <c r="D69" s="281"/>
      <c r="E69" s="281"/>
      <c r="F69" s="282"/>
      <c r="G69" s="281"/>
      <c r="H69" s="277"/>
    </row>
    <row r="70" spans="2:8" ht="54.95" customHeight="1" x14ac:dyDescent="0.3">
      <c r="B70" s="280"/>
      <c r="C70" s="281"/>
      <c r="D70" s="281"/>
      <c r="E70" s="281"/>
      <c r="F70" s="282"/>
      <c r="G70" s="281"/>
      <c r="H70" s="277"/>
    </row>
    <row r="71" spans="2:8" ht="24.95" customHeight="1" x14ac:dyDescent="0.2"/>
    <row r="72" spans="2:8" ht="75" customHeight="1" x14ac:dyDescent="0.2"/>
    <row r="73" spans="2:8" ht="28.5" x14ac:dyDescent="0.55000000000000004">
      <c r="B73" s="65" t="s">
        <v>13</v>
      </c>
      <c r="C73" s="66"/>
      <c r="D73" s="66"/>
      <c r="E73" s="66"/>
      <c r="F73" s="66"/>
      <c r="G73" s="66"/>
    </row>
    <row r="74" spans="2:8" ht="21.95" customHeight="1" x14ac:dyDescent="0.5">
      <c r="B74" s="67" t="s">
        <v>158</v>
      </c>
      <c r="C74" s="66"/>
      <c r="D74" s="66"/>
      <c r="E74" s="66"/>
      <c r="F74" s="66"/>
      <c r="G74" s="66"/>
    </row>
    <row r="75" spans="2:8" ht="21.95" customHeight="1" thickBot="1" x14ac:dyDescent="0.55000000000000004">
      <c r="B75" s="68"/>
      <c r="C75" s="112" t="s">
        <v>264</v>
      </c>
      <c r="D75" s="112" t="s">
        <v>194</v>
      </c>
      <c r="E75" s="112" t="s">
        <v>265</v>
      </c>
      <c r="F75" s="112" t="s">
        <v>222</v>
      </c>
      <c r="G75" s="112" t="s">
        <v>193</v>
      </c>
      <c r="H75" s="112" t="s">
        <v>192</v>
      </c>
    </row>
    <row r="76" spans="2:8" ht="21.95" customHeight="1" x14ac:dyDescent="0.5">
      <c r="B76" s="70" t="s">
        <v>223</v>
      </c>
      <c r="C76" s="76"/>
      <c r="D76" s="76"/>
      <c r="E76" s="76"/>
      <c r="F76" s="198"/>
      <c r="G76" s="76"/>
      <c r="H76" s="76"/>
    </row>
    <row r="77" spans="2:8" ht="21.95" customHeight="1" x14ac:dyDescent="0.5">
      <c r="B77" s="68" t="s">
        <v>224</v>
      </c>
      <c r="C77" s="76">
        <v>166948</v>
      </c>
      <c r="D77" s="76">
        <v>175555</v>
      </c>
      <c r="E77" s="76">
        <v>161899</v>
      </c>
      <c r="F77" s="76">
        <v>152281</v>
      </c>
      <c r="G77" s="76">
        <v>137316</v>
      </c>
      <c r="H77" s="76">
        <v>138008</v>
      </c>
    </row>
    <row r="78" spans="2:8" ht="21.95" customHeight="1" x14ac:dyDescent="0.5">
      <c r="B78" s="68" t="s">
        <v>225</v>
      </c>
      <c r="C78" s="76">
        <v>243348</v>
      </c>
      <c r="D78" s="76">
        <v>234834</v>
      </c>
      <c r="E78" s="76">
        <v>248856</v>
      </c>
      <c r="F78" s="76">
        <v>252318</v>
      </c>
      <c r="G78" s="76">
        <v>281944</v>
      </c>
      <c r="H78" s="76">
        <v>286941</v>
      </c>
    </row>
    <row r="79" spans="2:8" ht="21.95" customHeight="1" x14ac:dyDescent="0.5">
      <c r="B79" s="284" t="s">
        <v>226</v>
      </c>
      <c r="C79" s="285">
        <v>91215</v>
      </c>
      <c r="D79" s="285">
        <v>85290</v>
      </c>
      <c r="E79" s="285">
        <v>91891</v>
      </c>
      <c r="F79" s="285">
        <v>98568</v>
      </c>
      <c r="G79" s="285">
        <v>111217</v>
      </c>
      <c r="H79" s="285">
        <v>113686</v>
      </c>
    </row>
    <row r="80" spans="2:8" ht="21.95" customHeight="1" x14ac:dyDescent="0.5">
      <c r="B80" s="284" t="s">
        <v>227</v>
      </c>
      <c r="C80" s="285">
        <v>16739</v>
      </c>
      <c r="D80" s="285">
        <v>16278</v>
      </c>
      <c r="E80" s="285">
        <v>17998</v>
      </c>
      <c r="F80" s="285">
        <v>22030</v>
      </c>
      <c r="G80" s="285">
        <v>20874</v>
      </c>
      <c r="H80" s="285">
        <v>23105</v>
      </c>
    </row>
    <row r="81" spans="2:8" ht="21.95" customHeight="1" x14ac:dyDescent="0.5">
      <c r="B81" s="284" t="s">
        <v>228</v>
      </c>
      <c r="C81" s="285">
        <v>28979</v>
      </c>
      <c r="D81" s="285">
        <v>35715</v>
      </c>
      <c r="E81" s="285">
        <v>35988</v>
      </c>
      <c r="F81" s="285">
        <v>32766</v>
      </c>
      <c r="G81" s="285">
        <v>36816</v>
      </c>
      <c r="H81" s="285">
        <v>49308</v>
      </c>
    </row>
    <row r="82" spans="2:8" ht="21.95" customHeight="1" x14ac:dyDescent="0.5">
      <c r="B82" s="278" t="s">
        <v>229</v>
      </c>
      <c r="C82" s="285">
        <v>50440</v>
      </c>
      <c r="D82" s="285">
        <v>39263</v>
      </c>
      <c r="E82" s="285">
        <v>44151</v>
      </c>
      <c r="F82" s="285">
        <v>40599</v>
      </c>
      <c r="G82" s="285">
        <v>47480</v>
      </c>
      <c r="H82" s="285">
        <v>41596</v>
      </c>
    </row>
    <row r="83" spans="2:8" ht="21.95" customHeight="1" x14ac:dyDescent="0.5">
      <c r="B83" s="284" t="s">
        <v>230</v>
      </c>
      <c r="C83" s="285">
        <v>55975</v>
      </c>
      <c r="D83" s="285">
        <v>58288</v>
      </c>
      <c r="E83" s="285">
        <v>58828</v>
      </c>
      <c r="F83" s="285">
        <v>58355</v>
      </c>
      <c r="G83" s="285">
        <v>65557</v>
      </c>
      <c r="H83" s="285">
        <v>59246</v>
      </c>
    </row>
    <row r="84" spans="2:8" ht="21.95" customHeight="1" x14ac:dyDescent="0.5">
      <c r="B84" s="68" t="s">
        <v>231</v>
      </c>
      <c r="C84" s="76">
        <v>13647</v>
      </c>
      <c r="D84" s="76">
        <v>14515</v>
      </c>
      <c r="E84" s="76">
        <v>15585</v>
      </c>
      <c r="F84" s="76">
        <v>15807</v>
      </c>
      <c r="G84" s="76">
        <v>15705</v>
      </c>
      <c r="H84" s="76">
        <v>15942</v>
      </c>
    </row>
    <row r="85" spans="2:8" ht="21.95" customHeight="1" x14ac:dyDescent="0.5">
      <c r="B85" s="284" t="s">
        <v>228</v>
      </c>
      <c r="C85" s="285">
        <v>5513</v>
      </c>
      <c r="D85" s="285">
        <v>5597</v>
      </c>
      <c r="E85" s="285">
        <v>6550</v>
      </c>
      <c r="F85" s="285">
        <v>6440</v>
      </c>
      <c r="G85" s="285">
        <v>6491</v>
      </c>
      <c r="H85" s="285">
        <v>6087</v>
      </c>
    </row>
    <row r="86" spans="2:8" ht="21.95" customHeight="1" x14ac:dyDescent="0.5">
      <c r="B86" s="284" t="s">
        <v>229</v>
      </c>
      <c r="C86" s="285">
        <v>407</v>
      </c>
      <c r="D86" s="285">
        <v>1110</v>
      </c>
      <c r="E86" s="285">
        <v>457</v>
      </c>
      <c r="F86" s="285">
        <v>413</v>
      </c>
      <c r="G86" s="285">
        <v>439</v>
      </c>
      <c r="H86" s="285">
        <v>436</v>
      </c>
    </row>
    <row r="87" spans="2:8" ht="21.95" customHeight="1" x14ac:dyDescent="0.5">
      <c r="B87" s="284" t="s">
        <v>232</v>
      </c>
      <c r="C87" s="285">
        <v>7727</v>
      </c>
      <c r="D87" s="285">
        <v>7808</v>
      </c>
      <c r="E87" s="285">
        <v>8578</v>
      </c>
      <c r="F87" s="285">
        <v>8954</v>
      </c>
      <c r="G87" s="285">
        <v>8775</v>
      </c>
      <c r="H87" s="285">
        <v>9419</v>
      </c>
    </row>
    <row r="88" spans="2:8" ht="21.95" customHeight="1" x14ac:dyDescent="0.5">
      <c r="B88" s="68" t="s">
        <v>233</v>
      </c>
      <c r="C88" s="76">
        <v>94873</v>
      </c>
      <c r="D88" s="76">
        <v>75801</v>
      </c>
      <c r="E88" s="76">
        <v>74037</v>
      </c>
      <c r="F88" s="76">
        <v>74612</v>
      </c>
      <c r="G88" s="76">
        <v>74069</v>
      </c>
      <c r="H88" s="76">
        <v>75371</v>
      </c>
    </row>
    <row r="89" spans="2:8" ht="21.95" customHeight="1" x14ac:dyDescent="0.5">
      <c r="B89" s="284" t="s">
        <v>226</v>
      </c>
      <c r="C89" s="285">
        <v>81279</v>
      </c>
      <c r="D89" s="285">
        <v>60929</v>
      </c>
      <c r="E89" s="285">
        <v>59903</v>
      </c>
      <c r="F89" s="285">
        <v>58305</v>
      </c>
      <c r="G89" s="285">
        <v>55489</v>
      </c>
      <c r="H89" s="285">
        <v>58970</v>
      </c>
    </row>
    <row r="90" spans="2:8" ht="21.95" customHeight="1" x14ac:dyDescent="0.5">
      <c r="B90" s="284" t="s">
        <v>227</v>
      </c>
      <c r="C90" s="285">
        <v>2401</v>
      </c>
      <c r="D90" s="285">
        <v>2300</v>
      </c>
      <c r="E90" s="285">
        <v>2185</v>
      </c>
      <c r="F90" s="285">
        <v>2281</v>
      </c>
      <c r="G90" s="285">
        <v>3591</v>
      </c>
      <c r="H90" s="285">
        <v>3602</v>
      </c>
    </row>
    <row r="91" spans="2:8" ht="21.95" customHeight="1" x14ac:dyDescent="0.5">
      <c r="B91" s="284" t="s">
        <v>228</v>
      </c>
      <c r="C91" s="285">
        <v>10848</v>
      </c>
      <c r="D91" s="285">
        <v>12268</v>
      </c>
      <c r="E91" s="285">
        <v>11635</v>
      </c>
      <c r="F91" s="285">
        <v>12906</v>
      </c>
      <c r="G91" s="285">
        <v>14352</v>
      </c>
      <c r="H91" s="285">
        <v>12444</v>
      </c>
    </row>
    <row r="92" spans="2:8" ht="21.95" customHeight="1" x14ac:dyDescent="0.5">
      <c r="B92" s="284" t="s">
        <v>229</v>
      </c>
      <c r="C92" s="285">
        <v>345</v>
      </c>
      <c r="D92" s="285">
        <v>304</v>
      </c>
      <c r="E92" s="285">
        <v>314</v>
      </c>
      <c r="F92" s="285">
        <v>1120</v>
      </c>
      <c r="G92" s="285">
        <v>637</v>
      </c>
      <c r="H92" s="285">
        <v>355</v>
      </c>
    </row>
    <row r="93" spans="2:8" ht="21.95" customHeight="1" x14ac:dyDescent="0.5">
      <c r="B93" s="68" t="s">
        <v>234</v>
      </c>
      <c r="C93" s="76">
        <v>1221296</v>
      </c>
      <c r="D93" s="76">
        <v>1148957</v>
      </c>
      <c r="E93" s="76">
        <v>1175701</v>
      </c>
      <c r="F93" s="76">
        <v>1202689</v>
      </c>
      <c r="G93" s="76">
        <v>1249000</v>
      </c>
      <c r="H93" s="76">
        <v>1334351</v>
      </c>
    </row>
    <row r="94" spans="2:8" ht="21.95" customHeight="1" x14ac:dyDescent="0.5">
      <c r="B94" s="284" t="s">
        <v>226</v>
      </c>
      <c r="C94" s="285">
        <v>127891</v>
      </c>
      <c r="D94" s="285">
        <v>119661</v>
      </c>
      <c r="E94" s="285">
        <v>128115</v>
      </c>
      <c r="F94" s="285">
        <v>140014</v>
      </c>
      <c r="G94" s="285">
        <v>150319</v>
      </c>
      <c r="H94" s="285">
        <v>165861</v>
      </c>
    </row>
    <row r="95" spans="2:8" ht="21.95" customHeight="1" x14ac:dyDescent="0.5">
      <c r="B95" s="284" t="s">
        <v>228</v>
      </c>
      <c r="C95" s="285">
        <v>1019076</v>
      </c>
      <c r="D95" s="285">
        <v>957147</v>
      </c>
      <c r="E95" s="285">
        <v>973036</v>
      </c>
      <c r="F95" s="285">
        <v>985176</v>
      </c>
      <c r="G95" s="285">
        <v>1013150</v>
      </c>
      <c r="H95" s="285">
        <v>1081323</v>
      </c>
    </row>
    <row r="96" spans="2:8" ht="21.95" customHeight="1" x14ac:dyDescent="0.5">
      <c r="B96" s="284" t="s">
        <v>229</v>
      </c>
      <c r="C96" s="285">
        <v>74329</v>
      </c>
      <c r="D96" s="285">
        <v>72149</v>
      </c>
      <c r="E96" s="285">
        <v>74550</v>
      </c>
      <c r="F96" s="285">
        <v>77499</v>
      </c>
      <c r="G96" s="285">
        <v>85531</v>
      </c>
      <c r="H96" s="285">
        <v>87167</v>
      </c>
    </row>
    <row r="97" spans="2:8" ht="21.95" customHeight="1" x14ac:dyDescent="0.5">
      <c r="B97" s="68" t="s">
        <v>235</v>
      </c>
      <c r="C97" s="76">
        <v>7460</v>
      </c>
      <c r="D97" s="76">
        <v>7191</v>
      </c>
      <c r="E97" s="76">
        <v>7352</v>
      </c>
      <c r="F97" s="76">
        <v>7052</v>
      </c>
      <c r="G97" s="76">
        <v>7648</v>
      </c>
      <c r="H97" s="76">
        <v>7722</v>
      </c>
    </row>
    <row r="98" spans="2:8" ht="21.95" customHeight="1" x14ac:dyDescent="0.5">
      <c r="B98" s="68" t="s">
        <v>236</v>
      </c>
      <c r="C98" s="76">
        <v>30822</v>
      </c>
      <c r="D98" s="76">
        <v>28997</v>
      </c>
      <c r="E98" s="76">
        <v>28408</v>
      </c>
      <c r="F98" s="76">
        <v>27438</v>
      </c>
      <c r="G98" s="76">
        <v>26750</v>
      </c>
      <c r="H98" s="76">
        <v>26480</v>
      </c>
    </row>
    <row r="99" spans="2:8" ht="21.95" customHeight="1" x14ac:dyDescent="0.5">
      <c r="B99" s="68" t="s">
        <v>237</v>
      </c>
      <c r="C99" s="76">
        <v>19150</v>
      </c>
      <c r="D99" s="76">
        <v>17249</v>
      </c>
      <c r="E99" s="76">
        <v>17287</v>
      </c>
      <c r="F99" s="76">
        <v>17308</v>
      </c>
      <c r="G99" s="76">
        <v>17527</v>
      </c>
      <c r="H99" s="76">
        <v>18772</v>
      </c>
    </row>
    <row r="100" spans="2:8" ht="21.95" customHeight="1" x14ac:dyDescent="0.5">
      <c r="B100" s="284" t="s">
        <v>238</v>
      </c>
      <c r="C100" s="285">
        <v>13510</v>
      </c>
      <c r="D100" s="285">
        <v>11960</v>
      </c>
      <c r="E100" s="285">
        <v>12025</v>
      </c>
      <c r="F100" s="285">
        <v>11958</v>
      </c>
      <c r="G100" s="285">
        <v>12252</v>
      </c>
      <c r="H100" s="285">
        <v>13143</v>
      </c>
    </row>
    <row r="101" spans="2:8" ht="21.95" customHeight="1" x14ac:dyDescent="0.5">
      <c r="B101" s="284" t="s">
        <v>239</v>
      </c>
      <c r="C101" s="285">
        <v>5640</v>
      </c>
      <c r="D101" s="285">
        <v>5289</v>
      </c>
      <c r="E101" s="285">
        <v>5262</v>
      </c>
      <c r="F101" s="285">
        <v>5350</v>
      </c>
      <c r="G101" s="285">
        <v>5275</v>
      </c>
      <c r="H101" s="285">
        <v>5629</v>
      </c>
    </row>
    <row r="102" spans="2:8" ht="21.95" customHeight="1" x14ac:dyDescent="0.5">
      <c r="B102" s="68" t="s">
        <v>240</v>
      </c>
      <c r="C102" s="76">
        <v>3969</v>
      </c>
      <c r="D102" s="76">
        <v>68710</v>
      </c>
      <c r="E102" s="76">
        <v>69369</v>
      </c>
      <c r="F102" s="76">
        <v>75011</v>
      </c>
      <c r="G102" s="76">
        <v>2855</v>
      </c>
      <c r="H102" s="76">
        <v>2866</v>
      </c>
    </row>
    <row r="103" spans="2:8" ht="21.95" customHeight="1" thickBot="1" x14ac:dyDescent="0.55000000000000004">
      <c r="B103" s="68" t="s">
        <v>241</v>
      </c>
      <c r="C103" s="76">
        <v>43664</v>
      </c>
      <c r="D103" s="76">
        <v>44079</v>
      </c>
      <c r="E103" s="76">
        <v>42174</v>
      </c>
      <c r="F103" s="76">
        <v>42999</v>
      </c>
      <c r="G103" s="76">
        <v>43811</v>
      </c>
      <c r="H103" s="76">
        <v>48012</v>
      </c>
    </row>
    <row r="104" spans="2:8" ht="21.95" customHeight="1" thickBot="1" x14ac:dyDescent="0.25">
      <c r="B104" s="73" t="s">
        <v>104</v>
      </c>
      <c r="C104" s="74">
        <v>1845177</v>
      </c>
      <c r="D104" s="74">
        <v>1815888</v>
      </c>
      <c r="E104" s="74">
        <v>1840668</v>
      </c>
      <c r="F104" s="74">
        <v>1867515</v>
      </c>
      <c r="G104" s="74">
        <v>1856625</v>
      </c>
      <c r="H104" s="74">
        <v>1954465</v>
      </c>
    </row>
    <row r="105" spans="2:8" ht="37.5" customHeight="1" x14ac:dyDescent="0.5">
      <c r="B105" s="70" t="s">
        <v>242</v>
      </c>
      <c r="C105" s="76"/>
      <c r="D105" s="76"/>
      <c r="E105" s="76"/>
      <c r="F105" s="76"/>
      <c r="G105" s="76"/>
      <c r="H105" s="76"/>
    </row>
    <row r="106" spans="2:8" ht="21.95" customHeight="1" x14ac:dyDescent="0.5">
      <c r="B106" s="68" t="s">
        <v>243</v>
      </c>
      <c r="C106" s="76">
        <v>164971</v>
      </c>
      <c r="D106" s="76">
        <v>155682</v>
      </c>
      <c r="E106" s="76">
        <v>164608</v>
      </c>
      <c r="F106" s="76">
        <v>171546</v>
      </c>
      <c r="G106" s="76">
        <v>195949</v>
      </c>
      <c r="H106" s="76">
        <v>193417</v>
      </c>
    </row>
    <row r="107" spans="2:8" ht="21.95" customHeight="1" x14ac:dyDescent="0.5">
      <c r="B107" s="284" t="s">
        <v>244</v>
      </c>
      <c r="C107" s="285">
        <v>45422</v>
      </c>
      <c r="D107" s="285">
        <v>39997</v>
      </c>
      <c r="E107" s="285">
        <v>42926</v>
      </c>
      <c r="F107" s="285">
        <v>36120</v>
      </c>
      <c r="G107" s="285">
        <v>47780</v>
      </c>
      <c r="H107" s="285">
        <v>47168</v>
      </c>
    </row>
    <row r="108" spans="2:8" ht="21.95" customHeight="1" x14ac:dyDescent="0.5">
      <c r="B108" s="284" t="s">
        <v>245</v>
      </c>
      <c r="C108" s="285">
        <v>0</v>
      </c>
      <c r="D108" s="285">
        <v>0</v>
      </c>
      <c r="E108" s="285">
        <v>0</v>
      </c>
      <c r="F108" s="285">
        <v>0</v>
      </c>
      <c r="G108" s="285">
        <v>0</v>
      </c>
      <c r="H108" s="285">
        <v>0</v>
      </c>
    </row>
    <row r="109" spans="2:8" ht="21.95" customHeight="1" x14ac:dyDescent="0.5">
      <c r="B109" s="284" t="s">
        <v>246</v>
      </c>
      <c r="C109" s="285">
        <v>29756</v>
      </c>
      <c r="D109" s="285">
        <v>30816</v>
      </c>
      <c r="E109" s="285">
        <v>31415</v>
      </c>
      <c r="F109" s="285">
        <v>39443</v>
      </c>
      <c r="G109" s="285">
        <v>40529</v>
      </c>
      <c r="H109" s="285">
        <v>51974</v>
      </c>
    </row>
    <row r="110" spans="2:8" ht="21.95" customHeight="1" x14ac:dyDescent="0.5">
      <c r="B110" s="284" t="s">
        <v>230</v>
      </c>
      <c r="C110" s="285">
        <v>50197</v>
      </c>
      <c r="D110" s="285">
        <v>50396</v>
      </c>
      <c r="E110" s="285">
        <v>51712</v>
      </c>
      <c r="F110" s="285">
        <v>51968</v>
      </c>
      <c r="G110" s="285">
        <v>59922</v>
      </c>
      <c r="H110" s="285">
        <v>52319</v>
      </c>
    </row>
    <row r="111" spans="2:8" ht="21.95" customHeight="1" x14ac:dyDescent="0.5">
      <c r="B111" s="284" t="s">
        <v>247</v>
      </c>
      <c r="C111" s="285">
        <v>39596</v>
      </c>
      <c r="D111" s="285">
        <v>34473</v>
      </c>
      <c r="E111" s="285">
        <v>38555</v>
      </c>
      <c r="F111" s="285">
        <v>44015</v>
      </c>
      <c r="G111" s="285">
        <v>47718</v>
      </c>
      <c r="H111" s="285">
        <v>41956</v>
      </c>
    </row>
    <row r="112" spans="2:8" ht="21.95" customHeight="1" x14ac:dyDescent="0.5">
      <c r="B112" s="68" t="s">
        <v>248</v>
      </c>
      <c r="C112" s="76">
        <v>35920</v>
      </c>
      <c r="D112" s="76">
        <v>35513</v>
      </c>
      <c r="E112" s="76">
        <v>37079</v>
      </c>
      <c r="F112" s="76">
        <v>42148</v>
      </c>
      <c r="G112" s="76">
        <v>39623</v>
      </c>
      <c r="H112" s="76">
        <v>43407</v>
      </c>
    </row>
    <row r="113" spans="2:8" ht="21.95" customHeight="1" x14ac:dyDescent="0.5">
      <c r="B113" s="284" t="s">
        <v>244</v>
      </c>
      <c r="C113" s="285">
        <v>24711</v>
      </c>
      <c r="D113" s="285">
        <v>22499</v>
      </c>
      <c r="E113" s="285">
        <v>23938</v>
      </c>
      <c r="F113" s="285">
        <v>25930</v>
      </c>
      <c r="G113" s="285">
        <v>23866</v>
      </c>
      <c r="H113" s="285">
        <v>26214</v>
      </c>
    </row>
    <row r="114" spans="2:8" ht="21.95" customHeight="1" x14ac:dyDescent="0.5">
      <c r="B114" s="284" t="s">
        <v>245</v>
      </c>
      <c r="C114" s="285">
        <v>8661</v>
      </c>
      <c r="D114" s="285">
        <v>9671</v>
      </c>
      <c r="E114" s="285">
        <v>10608</v>
      </c>
      <c r="F114" s="285">
        <v>11686</v>
      </c>
      <c r="G114" s="285">
        <v>13023</v>
      </c>
      <c r="H114" s="285">
        <v>15221</v>
      </c>
    </row>
    <row r="115" spans="2:8" ht="21.95" customHeight="1" x14ac:dyDescent="0.5">
      <c r="B115" s="284" t="s">
        <v>246</v>
      </c>
      <c r="C115" s="285">
        <v>2548</v>
      </c>
      <c r="D115" s="285">
        <v>3343</v>
      </c>
      <c r="E115" s="285">
        <v>2508</v>
      </c>
      <c r="F115" s="285">
        <v>4510</v>
      </c>
      <c r="G115" s="285">
        <v>2711</v>
      </c>
      <c r="H115" s="285">
        <v>1950</v>
      </c>
    </row>
    <row r="116" spans="2:8" ht="21.95" customHeight="1" x14ac:dyDescent="0.5">
      <c r="B116" s="284" t="s">
        <v>247</v>
      </c>
      <c r="C116" s="285">
        <v>0</v>
      </c>
      <c r="D116" s="285">
        <v>0</v>
      </c>
      <c r="E116" s="285">
        <v>25</v>
      </c>
      <c r="F116" s="285">
        <v>22</v>
      </c>
      <c r="G116" s="285">
        <v>23</v>
      </c>
      <c r="H116" s="285">
        <v>22</v>
      </c>
    </row>
    <row r="117" spans="2:8" ht="21.95" customHeight="1" x14ac:dyDescent="0.5">
      <c r="B117" s="68" t="s">
        <v>249</v>
      </c>
      <c r="C117" s="76">
        <v>1477629</v>
      </c>
      <c r="D117" s="76">
        <v>1400632</v>
      </c>
      <c r="E117" s="76">
        <v>1414964</v>
      </c>
      <c r="F117" s="76">
        <v>1421184</v>
      </c>
      <c r="G117" s="76">
        <v>1453068</v>
      </c>
      <c r="H117" s="76">
        <v>1543776</v>
      </c>
    </row>
    <row r="118" spans="2:8" ht="21.95" customHeight="1" x14ac:dyDescent="0.5">
      <c r="B118" s="284" t="s">
        <v>244</v>
      </c>
      <c r="C118" s="285">
        <v>1011761</v>
      </c>
      <c r="D118" s="285">
        <v>945733</v>
      </c>
      <c r="E118" s="285">
        <v>959266</v>
      </c>
      <c r="F118" s="285">
        <v>979150</v>
      </c>
      <c r="G118" s="285">
        <v>987615</v>
      </c>
      <c r="H118" s="285">
        <v>1060380</v>
      </c>
    </row>
    <row r="119" spans="2:8" ht="21.95" customHeight="1" x14ac:dyDescent="0.5">
      <c r="B119" s="284" t="s">
        <v>245</v>
      </c>
      <c r="C119" s="285">
        <v>309555</v>
      </c>
      <c r="D119" s="285">
        <v>302292</v>
      </c>
      <c r="E119" s="285">
        <v>306015</v>
      </c>
      <c r="F119" s="285">
        <v>312704</v>
      </c>
      <c r="G119" s="285">
        <v>315596</v>
      </c>
      <c r="H119" s="285">
        <v>332846</v>
      </c>
    </row>
    <row r="120" spans="2:8" ht="21.95" customHeight="1" x14ac:dyDescent="0.5">
      <c r="B120" s="284" t="s">
        <v>246</v>
      </c>
      <c r="C120" s="285">
        <v>111734</v>
      </c>
      <c r="D120" s="285">
        <v>108310</v>
      </c>
      <c r="E120" s="285">
        <v>106617</v>
      </c>
      <c r="F120" s="285">
        <v>93234</v>
      </c>
      <c r="G120" s="285">
        <v>102468</v>
      </c>
      <c r="H120" s="285">
        <v>100832</v>
      </c>
    </row>
    <row r="121" spans="2:8" ht="21.95" customHeight="1" x14ac:dyDescent="0.5">
      <c r="B121" s="284" t="s">
        <v>247</v>
      </c>
      <c r="C121" s="285">
        <v>44579</v>
      </c>
      <c r="D121" s="285">
        <v>44297</v>
      </c>
      <c r="E121" s="285">
        <v>43066</v>
      </c>
      <c r="F121" s="285">
        <v>36096</v>
      </c>
      <c r="G121" s="285">
        <v>47389</v>
      </c>
      <c r="H121" s="285">
        <v>49718</v>
      </c>
    </row>
    <row r="122" spans="2:8" ht="21.95" customHeight="1" x14ac:dyDescent="0.5">
      <c r="B122" s="68" t="s">
        <v>250</v>
      </c>
      <c r="C122" s="76">
        <v>17777</v>
      </c>
      <c r="D122" s="76">
        <v>18343</v>
      </c>
      <c r="E122" s="76">
        <v>18620</v>
      </c>
      <c r="F122" s="76">
        <v>18737</v>
      </c>
      <c r="G122" s="76">
        <v>18556</v>
      </c>
      <c r="H122" s="76">
        <v>19347</v>
      </c>
    </row>
    <row r="123" spans="2:8" ht="21.95" customHeight="1" x14ac:dyDescent="0.5">
      <c r="B123" s="68" t="s">
        <v>251</v>
      </c>
      <c r="C123" s="76">
        <v>8353</v>
      </c>
      <c r="D123" s="76">
        <v>8098</v>
      </c>
      <c r="E123" s="76">
        <v>7744</v>
      </c>
      <c r="F123" s="76">
        <v>8355</v>
      </c>
      <c r="G123" s="76">
        <v>8769</v>
      </c>
      <c r="H123" s="76">
        <v>9211</v>
      </c>
    </row>
    <row r="124" spans="2:8" ht="21.95" customHeight="1" x14ac:dyDescent="0.5">
      <c r="B124" s="68" t="s">
        <v>252</v>
      </c>
      <c r="C124" s="76">
        <v>0</v>
      </c>
      <c r="D124" s="76">
        <v>59361</v>
      </c>
      <c r="E124" s="76">
        <v>59058</v>
      </c>
      <c r="F124" s="76">
        <v>62995</v>
      </c>
      <c r="G124" s="76">
        <v>0</v>
      </c>
      <c r="H124" s="285">
        <v>0</v>
      </c>
    </row>
    <row r="125" spans="2:8" ht="21.95" customHeight="1" thickBot="1" x14ac:dyDescent="0.55000000000000004">
      <c r="B125" s="68" t="s">
        <v>253</v>
      </c>
      <c r="C125" s="76">
        <v>30013</v>
      </c>
      <c r="D125" s="76">
        <v>29274</v>
      </c>
      <c r="E125" s="76">
        <v>28681</v>
      </c>
      <c r="F125" s="76">
        <v>29802</v>
      </c>
      <c r="G125" s="76">
        <v>28112</v>
      </c>
      <c r="H125" s="76">
        <v>29409</v>
      </c>
    </row>
    <row r="126" spans="2:8" ht="21.95" customHeight="1" thickBot="1" x14ac:dyDescent="0.25">
      <c r="B126" s="73" t="s">
        <v>254</v>
      </c>
      <c r="C126" s="74">
        <v>1734663</v>
      </c>
      <c r="D126" s="74">
        <v>1706903</v>
      </c>
      <c r="E126" s="74">
        <v>1730754</v>
      </c>
      <c r="F126" s="74">
        <v>1754767</v>
      </c>
      <c r="G126" s="74">
        <v>1744077</v>
      </c>
      <c r="H126" s="74">
        <v>1838567</v>
      </c>
    </row>
    <row r="127" spans="2:8" ht="21.95" customHeight="1" x14ac:dyDescent="0.5">
      <c r="B127" s="68" t="s">
        <v>255</v>
      </c>
      <c r="C127" s="76">
        <v>137564</v>
      </c>
      <c r="D127" s="76">
        <v>138066</v>
      </c>
      <c r="E127" s="76">
        <v>139081</v>
      </c>
      <c r="F127" s="76">
        <v>141144</v>
      </c>
      <c r="G127" s="76">
        <v>141113</v>
      </c>
      <c r="H127" s="76">
        <v>143259</v>
      </c>
    </row>
    <row r="128" spans="2:8" ht="21.95" customHeight="1" x14ac:dyDescent="0.5">
      <c r="B128" s="284" t="s">
        <v>256</v>
      </c>
      <c r="C128" s="285">
        <v>7576</v>
      </c>
      <c r="D128" s="285">
        <v>7443</v>
      </c>
      <c r="E128" s="285">
        <v>7443</v>
      </c>
      <c r="F128" s="285">
        <v>7345</v>
      </c>
      <c r="G128" s="285">
        <v>7345</v>
      </c>
      <c r="H128" s="285">
        <v>7345</v>
      </c>
    </row>
    <row r="129" spans="2:8" ht="21.95" customHeight="1" x14ac:dyDescent="0.5">
      <c r="B129" s="284" t="s">
        <v>257</v>
      </c>
      <c r="C129" s="285">
        <v>128118</v>
      </c>
      <c r="D129" s="285">
        <v>123790</v>
      </c>
      <c r="E129" s="285">
        <v>123005</v>
      </c>
      <c r="F129" s="285">
        <v>121396</v>
      </c>
      <c r="G129" s="285">
        <v>128313</v>
      </c>
      <c r="H129" s="285">
        <v>126941</v>
      </c>
    </row>
    <row r="130" spans="2:8" ht="21.95" customHeight="1" x14ac:dyDescent="0.5">
      <c r="B130" s="284" t="s">
        <v>258</v>
      </c>
      <c r="C130" s="285">
        <v>3402</v>
      </c>
      <c r="D130" s="285">
        <v>6833</v>
      </c>
      <c r="E130" s="285">
        <v>10337</v>
      </c>
      <c r="F130" s="285">
        <v>14101</v>
      </c>
      <c r="G130" s="285">
        <v>5455</v>
      </c>
      <c r="H130" s="285">
        <v>8973</v>
      </c>
    </row>
    <row r="131" spans="2:8" ht="21.95" customHeight="1" x14ac:dyDescent="0.5">
      <c r="B131" s="284" t="s">
        <v>259</v>
      </c>
      <c r="C131" s="285">
        <v>-1532</v>
      </c>
      <c r="D131" s="285">
        <v>0</v>
      </c>
      <c r="E131" s="285">
        <v>-1704</v>
      </c>
      <c r="F131" s="285">
        <v>-1698</v>
      </c>
      <c r="G131" s="285">
        <v>0</v>
      </c>
      <c r="H131" s="285">
        <v>0</v>
      </c>
    </row>
    <row r="132" spans="2:8" ht="21.95" customHeight="1" x14ac:dyDescent="0.5">
      <c r="B132" s="68" t="s">
        <v>260</v>
      </c>
      <c r="C132" s="76">
        <v>-36179</v>
      </c>
      <c r="D132" s="76">
        <v>-37565</v>
      </c>
      <c r="E132" s="76">
        <v>-38004</v>
      </c>
      <c r="F132" s="76">
        <v>-37974</v>
      </c>
      <c r="G132" s="76">
        <v>-35088</v>
      </c>
      <c r="H132" s="76">
        <v>-33913</v>
      </c>
    </row>
    <row r="133" spans="2:8" ht="21.95" customHeight="1" thickBot="1" x14ac:dyDescent="0.55000000000000004">
      <c r="B133" s="68" t="s">
        <v>261</v>
      </c>
      <c r="C133" s="76">
        <v>9129</v>
      </c>
      <c r="D133" s="76">
        <v>8484</v>
      </c>
      <c r="E133" s="76">
        <v>8837</v>
      </c>
      <c r="F133" s="76">
        <v>9578</v>
      </c>
      <c r="G133" s="76">
        <v>6523</v>
      </c>
      <c r="H133" s="76">
        <v>6552</v>
      </c>
    </row>
    <row r="134" spans="2:8" ht="21.95" customHeight="1" thickBot="1" x14ac:dyDescent="0.25">
      <c r="B134" s="73" t="s">
        <v>108</v>
      </c>
      <c r="C134" s="74">
        <v>110514</v>
      </c>
      <c r="D134" s="74">
        <v>108985</v>
      </c>
      <c r="E134" s="74">
        <v>109914</v>
      </c>
      <c r="F134" s="74">
        <v>112748</v>
      </c>
      <c r="G134" s="74">
        <v>112548</v>
      </c>
      <c r="H134" s="74">
        <v>115898</v>
      </c>
    </row>
    <row r="135" spans="2:8" ht="21.95" customHeight="1" thickBot="1" x14ac:dyDescent="0.25">
      <c r="B135" s="73" t="s">
        <v>262</v>
      </c>
      <c r="C135" s="74">
        <v>1845177</v>
      </c>
      <c r="D135" s="74">
        <v>1815888</v>
      </c>
      <c r="E135" s="74">
        <v>1840668</v>
      </c>
      <c r="F135" s="74">
        <v>1867515</v>
      </c>
      <c r="G135" s="74">
        <v>1856625</v>
      </c>
      <c r="H135" s="74">
        <v>1954465</v>
      </c>
    </row>
    <row r="136" spans="2:8" ht="21.95" customHeight="1" x14ac:dyDescent="0.2"/>
    <row r="137" spans="2:8" ht="41.1" customHeight="1" x14ac:dyDescent="0.4">
      <c r="B137" s="339" t="s">
        <v>263</v>
      </c>
      <c r="C137" s="339"/>
      <c r="D137" s="339"/>
      <c r="E137" s="339"/>
      <c r="F137" s="339"/>
      <c r="G137" s="339"/>
      <c r="H137" s="339"/>
    </row>
  </sheetData>
  <mergeCells count="2">
    <mergeCell ref="B68:H68"/>
    <mergeCell ref="B137:H137"/>
  </mergeCells>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1607F-4000-4BE9-89F1-ACF3AD8A21CE}">
  <dimension ref="B1:H49"/>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0.77734375" style="3" customWidth="1"/>
    <col min="9" max="16384" width="7.21875" style="3"/>
  </cols>
  <sheetData>
    <row r="1" spans="2:8" ht="24.95" customHeight="1" x14ac:dyDescent="0.2"/>
    <row r="2" spans="2:8" ht="75" customHeight="1" x14ac:dyDescent="0.2"/>
    <row r="3" spans="2:8" ht="28.5" x14ac:dyDescent="0.2">
      <c r="B3" s="5" t="s">
        <v>105</v>
      </c>
      <c r="C3" s="6"/>
      <c r="D3" s="6"/>
      <c r="E3" s="6"/>
      <c r="F3" s="6"/>
      <c r="G3" s="6"/>
    </row>
    <row r="4" spans="2:8" ht="21.95" customHeight="1" x14ac:dyDescent="0.2">
      <c r="B4" s="7" t="s">
        <v>158</v>
      </c>
      <c r="C4" s="6"/>
      <c r="D4" s="6"/>
      <c r="E4" s="6"/>
      <c r="F4" s="6"/>
      <c r="G4" s="6"/>
    </row>
    <row r="5" spans="2:8" ht="21.95" customHeight="1" thickBot="1" x14ac:dyDescent="0.25">
      <c r="B5" s="8"/>
      <c r="C5" s="9"/>
      <c r="D5" s="9"/>
      <c r="E5" s="10" t="s">
        <v>18</v>
      </c>
      <c r="F5" s="10"/>
      <c r="G5" s="14"/>
    </row>
    <row r="6" spans="2:8" ht="21.95" customHeight="1" thickBot="1" x14ac:dyDescent="0.25">
      <c r="B6" s="6"/>
      <c r="C6" s="11" t="s">
        <v>192</v>
      </c>
      <c r="D6" s="11" t="s">
        <v>194</v>
      </c>
      <c r="E6" s="11" t="s">
        <v>19</v>
      </c>
      <c r="F6" s="11" t="s">
        <v>0</v>
      </c>
      <c r="G6" s="11" t="s">
        <v>222</v>
      </c>
      <c r="H6"/>
    </row>
    <row r="7" spans="2:8" ht="21.95" customHeight="1" x14ac:dyDescent="0.2">
      <c r="B7" s="246"/>
      <c r="C7" s="6"/>
      <c r="D7" s="6"/>
      <c r="E7" s="6"/>
      <c r="F7" s="6"/>
      <c r="G7"/>
      <c r="H7"/>
    </row>
    <row r="8" spans="2:8" ht="21.95" customHeight="1" x14ac:dyDescent="0.2">
      <c r="B8" s="14" t="s">
        <v>266</v>
      </c>
      <c r="C8" s="28">
        <v>52293</v>
      </c>
      <c r="D8" s="28">
        <v>48432</v>
      </c>
      <c r="E8" s="28">
        <v>3861</v>
      </c>
      <c r="F8" s="29">
        <v>7.9720019821605552</v>
      </c>
      <c r="G8" s="28">
        <v>51110</v>
      </c>
      <c r="H8"/>
    </row>
    <row r="9" spans="2:8" ht="21.95" customHeight="1" x14ac:dyDescent="0.2">
      <c r="B9" s="14" t="s">
        <v>267</v>
      </c>
      <c r="C9" s="28">
        <v>589377</v>
      </c>
      <c r="D9" s="28">
        <v>529629</v>
      </c>
      <c r="E9" s="28">
        <v>59748</v>
      </c>
      <c r="F9" s="29">
        <v>11.281104320193947</v>
      </c>
      <c r="G9" s="28">
        <v>530749</v>
      </c>
      <c r="H9"/>
    </row>
    <row r="10" spans="2:8" ht="21.95" customHeight="1" x14ac:dyDescent="0.2">
      <c r="B10" s="14" t="s">
        <v>268</v>
      </c>
      <c r="C10" s="28">
        <v>315997</v>
      </c>
      <c r="D10" s="28">
        <v>280488</v>
      </c>
      <c r="E10" s="28">
        <v>35509</v>
      </c>
      <c r="F10" s="29">
        <v>12.659721628019737</v>
      </c>
      <c r="G10" s="28">
        <v>295998</v>
      </c>
      <c r="H10"/>
    </row>
    <row r="11" spans="2:8" ht="21.95" customHeight="1" x14ac:dyDescent="0.2">
      <c r="B11" s="14" t="s">
        <v>269</v>
      </c>
      <c r="C11" s="28">
        <v>39871</v>
      </c>
      <c r="D11" s="28">
        <v>38185</v>
      </c>
      <c r="E11" s="28">
        <v>1686</v>
      </c>
      <c r="F11" s="29">
        <v>4.4153463401859367</v>
      </c>
      <c r="G11" s="28">
        <v>38540</v>
      </c>
      <c r="H11"/>
    </row>
    <row r="12" spans="2:8" ht="21.95" customHeight="1" x14ac:dyDescent="0.2">
      <c r="B12" s="14" t="s">
        <v>270</v>
      </c>
      <c r="C12" s="28">
        <v>11683</v>
      </c>
      <c r="D12" s="28">
        <v>11593</v>
      </c>
      <c r="E12" s="28">
        <v>90</v>
      </c>
      <c r="F12" s="29">
        <v>0.77633054429397053</v>
      </c>
      <c r="G12" s="28">
        <v>10313</v>
      </c>
      <c r="H12"/>
    </row>
    <row r="13" spans="2:8" ht="21.95" customHeight="1" x14ac:dyDescent="0.2">
      <c r="B13" s="14" t="s">
        <v>271</v>
      </c>
      <c r="C13" s="28">
        <v>27628</v>
      </c>
      <c r="D13" s="28">
        <v>24582</v>
      </c>
      <c r="E13" s="28">
        <v>3046</v>
      </c>
      <c r="F13" s="29">
        <v>12.391180538605484</v>
      </c>
      <c r="G13" s="28">
        <v>26179</v>
      </c>
      <c r="H13"/>
    </row>
    <row r="14" spans="2:8" ht="21.95" customHeight="1" x14ac:dyDescent="0.2">
      <c r="B14" s="14" t="s">
        <v>272</v>
      </c>
      <c r="C14" s="28">
        <v>34713</v>
      </c>
      <c r="D14" s="28">
        <v>30401</v>
      </c>
      <c r="E14" s="28">
        <v>4312</v>
      </c>
      <c r="F14" s="29">
        <v>14.183743955790927</v>
      </c>
      <c r="G14" s="28">
        <v>31577</v>
      </c>
      <c r="H14"/>
    </row>
    <row r="15" spans="2:8" ht="21.95" customHeight="1" x14ac:dyDescent="0.2">
      <c r="B15" s="18" t="s">
        <v>273</v>
      </c>
      <c r="C15" s="19">
        <v>1071562</v>
      </c>
      <c r="D15" s="19">
        <v>963310</v>
      </c>
      <c r="E15" s="19">
        <v>108252</v>
      </c>
      <c r="F15" s="20">
        <v>11.237504022588782</v>
      </c>
      <c r="G15" s="19">
        <v>984466</v>
      </c>
      <c r="H15"/>
    </row>
    <row r="16" spans="2:8" ht="21.95" customHeight="1" x14ac:dyDescent="0.2">
      <c r="B16" s="14" t="s">
        <v>274</v>
      </c>
      <c r="C16" s="28">
        <v>100403</v>
      </c>
      <c r="D16" s="28">
        <v>68227</v>
      </c>
      <c r="E16" s="28">
        <v>32176</v>
      </c>
      <c r="F16" s="29">
        <v>47.160215164084597</v>
      </c>
      <c r="G16" s="28">
        <v>73980</v>
      </c>
      <c r="H16"/>
    </row>
    <row r="17" spans="2:8" ht="21.95" customHeight="1" x14ac:dyDescent="0.2">
      <c r="B17" s="18" t="s">
        <v>275</v>
      </c>
      <c r="C17" s="19">
        <v>1171965</v>
      </c>
      <c r="D17" s="19">
        <v>1031537</v>
      </c>
      <c r="E17" s="19">
        <v>140428</v>
      </c>
      <c r="F17" s="20">
        <v>13.613471935567992</v>
      </c>
      <c r="G17" s="19">
        <v>1058446</v>
      </c>
      <c r="H17"/>
    </row>
    <row r="18" spans="2:8" ht="21.95" customHeight="1" thickBot="1" x14ac:dyDescent="0.25">
      <c r="B18" s="14" t="s">
        <v>276</v>
      </c>
      <c r="C18" s="28">
        <v>22803</v>
      </c>
      <c r="D18" s="28">
        <v>20810</v>
      </c>
      <c r="E18" s="28">
        <v>1993</v>
      </c>
      <c r="F18" s="29">
        <v>9.5771263815473322</v>
      </c>
      <c r="G18" s="28">
        <v>21158</v>
      </c>
      <c r="H18"/>
    </row>
    <row r="19" spans="2:8" ht="21.95" customHeight="1" thickBot="1" x14ac:dyDescent="0.25">
      <c r="B19" s="21" t="s">
        <v>105</v>
      </c>
      <c r="C19" s="22">
        <v>1149162</v>
      </c>
      <c r="D19" s="22">
        <v>1010727</v>
      </c>
      <c r="E19" s="22">
        <v>138435</v>
      </c>
      <c r="F19" s="23">
        <v>13.696576820447063</v>
      </c>
      <c r="G19" s="22">
        <v>1037288</v>
      </c>
      <c r="H19"/>
    </row>
    <row r="20" spans="2:8" ht="54.95" customHeight="1" x14ac:dyDescent="0.2">
      <c r="B20" s="340" t="s">
        <v>91</v>
      </c>
      <c r="C20" s="340"/>
      <c r="D20" s="340"/>
      <c r="E20" s="340"/>
      <c r="F20" s="340"/>
      <c r="G20" s="340"/>
      <c r="H20" s="340"/>
    </row>
    <row r="21" spans="2:8" ht="54.95" customHeight="1" x14ac:dyDescent="0.2">
      <c r="C21" s="31"/>
      <c r="D21" s="31"/>
      <c r="E21" s="31"/>
      <c r="G21"/>
      <c r="H21"/>
    </row>
    <row r="22" spans="2:8" ht="54.95" customHeight="1" x14ac:dyDescent="0.2">
      <c r="C22" s="31"/>
      <c r="D22" s="31"/>
      <c r="E22" s="31"/>
    </row>
    <row r="23" spans="2:8" ht="54.95" customHeight="1" x14ac:dyDescent="0.2">
      <c r="C23" s="31"/>
      <c r="D23" s="31"/>
      <c r="E23" s="31"/>
    </row>
    <row r="24" spans="2:8" ht="54.95" customHeight="1" x14ac:dyDescent="0.2">
      <c r="C24" s="31"/>
      <c r="D24" s="31"/>
      <c r="E24" s="31"/>
    </row>
    <row r="25" spans="2:8" ht="54.95" customHeight="1" x14ac:dyDescent="0.2"/>
    <row r="26" spans="2:8" ht="54.95" customHeight="1" x14ac:dyDescent="0.2"/>
    <row r="27" spans="2:8" ht="54.95" customHeight="1" x14ac:dyDescent="0.2"/>
    <row r="28" spans="2:8" ht="54.95" customHeight="1" x14ac:dyDescent="0.2"/>
    <row r="29" spans="2:8" ht="54.95" customHeight="1" x14ac:dyDescent="0.2"/>
    <row r="30" spans="2:8" ht="54.95" customHeight="1" x14ac:dyDescent="0.2"/>
    <row r="31" spans="2:8" ht="24.95" customHeight="1" x14ac:dyDescent="0.2"/>
    <row r="32" spans="2:8" ht="75" customHeight="1" x14ac:dyDescent="0.2"/>
    <row r="33" spans="2:8" ht="28.5" x14ac:dyDescent="0.2">
      <c r="B33" s="5" t="s">
        <v>105</v>
      </c>
      <c r="C33" s="6"/>
      <c r="D33" s="6"/>
      <c r="E33" s="6"/>
      <c r="F33" s="6"/>
      <c r="G33" s="6"/>
    </row>
    <row r="34" spans="2:8" ht="21.95" customHeight="1" x14ac:dyDescent="0.2">
      <c r="B34" s="7" t="s">
        <v>158</v>
      </c>
      <c r="C34" s="6"/>
      <c r="D34" s="6"/>
      <c r="E34" s="6"/>
      <c r="F34" s="6"/>
      <c r="G34" s="6"/>
    </row>
    <row r="35" spans="2:8" ht="21.95" customHeight="1" thickBot="1" x14ac:dyDescent="0.25">
      <c r="B35" s="6"/>
      <c r="C35" s="11" t="s">
        <v>264</v>
      </c>
      <c r="D35" s="11" t="s">
        <v>194</v>
      </c>
      <c r="E35" s="11" t="s">
        <v>265</v>
      </c>
      <c r="F35" s="11" t="s">
        <v>222</v>
      </c>
      <c r="G35" s="11" t="s">
        <v>193</v>
      </c>
      <c r="H35" s="11" t="s">
        <v>192</v>
      </c>
    </row>
    <row r="36" spans="2:8" ht="21.95" customHeight="1" x14ac:dyDescent="0.2">
      <c r="B36" s="246"/>
      <c r="C36" s="6"/>
      <c r="D36" s="6"/>
      <c r="E36" s="6"/>
      <c r="F36" s="6"/>
      <c r="G36" s="6"/>
      <c r="H36" s="6"/>
    </row>
    <row r="37" spans="2:8" ht="21.95" customHeight="1" x14ac:dyDescent="0.2">
      <c r="B37" s="14" t="s">
        <v>266</v>
      </c>
      <c r="C37" s="28">
        <v>51164</v>
      </c>
      <c r="D37" s="28">
        <v>48432</v>
      </c>
      <c r="E37" s="28">
        <v>46943</v>
      </c>
      <c r="F37" s="28">
        <v>51110</v>
      </c>
      <c r="G37" s="28">
        <v>50287</v>
      </c>
      <c r="H37" s="28">
        <v>52293</v>
      </c>
    </row>
    <row r="38" spans="2:8" ht="21.95" customHeight="1" x14ac:dyDescent="0.2">
      <c r="B38" s="14" t="s">
        <v>267</v>
      </c>
      <c r="C38" s="28">
        <v>536420</v>
      </c>
      <c r="D38" s="28">
        <v>529629</v>
      </c>
      <c r="E38" s="28">
        <v>528692</v>
      </c>
      <c r="F38" s="28">
        <v>530749</v>
      </c>
      <c r="G38" s="28">
        <v>540129</v>
      </c>
      <c r="H38" s="28">
        <v>589377</v>
      </c>
    </row>
    <row r="39" spans="2:8" ht="21.95" customHeight="1" x14ac:dyDescent="0.2">
      <c r="B39" s="14" t="s">
        <v>268</v>
      </c>
      <c r="C39" s="28">
        <v>286811</v>
      </c>
      <c r="D39" s="28">
        <v>280488</v>
      </c>
      <c r="E39" s="28">
        <v>287067</v>
      </c>
      <c r="F39" s="28">
        <v>295998</v>
      </c>
      <c r="G39" s="28">
        <v>310208</v>
      </c>
      <c r="H39" s="28">
        <v>315997</v>
      </c>
    </row>
    <row r="40" spans="2:8" ht="21.95" customHeight="1" x14ac:dyDescent="0.2">
      <c r="B40" s="14" t="s">
        <v>269</v>
      </c>
      <c r="C40" s="28">
        <v>37668</v>
      </c>
      <c r="D40" s="28">
        <v>38185</v>
      </c>
      <c r="E40" s="28">
        <v>38360</v>
      </c>
      <c r="F40" s="28">
        <v>38540</v>
      </c>
      <c r="G40" s="28">
        <v>38778</v>
      </c>
      <c r="H40" s="28">
        <v>39871</v>
      </c>
    </row>
    <row r="41" spans="2:8" ht="21.95" customHeight="1" x14ac:dyDescent="0.2">
      <c r="B41" s="14" t="s">
        <v>270</v>
      </c>
      <c r="C41" s="28">
        <v>11627</v>
      </c>
      <c r="D41" s="28">
        <v>11593</v>
      </c>
      <c r="E41" s="28">
        <v>11164</v>
      </c>
      <c r="F41" s="28">
        <v>10313</v>
      </c>
      <c r="G41" s="28">
        <v>11166</v>
      </c>
      <c r="H41" s="28">
        <v>11683</v>
      </c>
    </row>
    <row r="42" spans="2:8" ht="21.95" customHeight="1" x14ac:dyDescent="0.2">
      <c r="B42" s="14" t="s">
        <v>271</v>
      </c>
      <c r="C42" s="28">
        <v>24804</v>
      </c>
      <c r="D42" s="28">
        <v>24582</v>
      </c>
      <c r="E42" s="28">
        <v>24946</v>
      </c>
      <c r="F42" s="28">
        <v>26179</v>
      </c>
      <c r="G42" s="28">
        <v>26073</v>
      </c>
      <c r="H42" s="28">
        <v>27628</v>
      </c>
    </row>
    <row r="43" spans="2:8" ht="21.95" customHeight="1" x14ac:dyDescent="0.2">
      <c r="B43" s="14" t="s">
        <v>272</v>
      </c>
      <c r="C43" s="28">
        <v>32039</v>
      </c>
      <c r="D43" s="28">
        <v>30401</v>
      </c>
      <c r="E43" s="28">
        <v>31022</v>
      </c>
      <c r="F43" s="28">
        <v>31577</v>
      </c>
      <c r="G43" s="28">
        <v>33512</v>
      </c>
      <c r="H43" s="28">
        <v>34713</v>
      </c>
    </row>
    <row r="44" spans="2:8" ht="21.95" customHeight="1" x14ac:dyDescent="0.2">
      <c r="B44" s="18" t="s">
        <v>273</v>
      </c>
      <c r="C44" s="19">
        <v>980533</v>
      </c>
      <c r="D44" s="19">
        <v>963310</v>
      </c>
      <c r="E44" s="19">
        <v>968194</v>
      </c>
      <c r="F44" s="19">
        <v>984466</v>
      </c>
      <c r="G44" s="19">
        <v>1010153</v>
      </c>
      <c r="H44" s="19">
        <v>1071562</v>
      </c>
    </row>
    <row r="45" spans="2:8" ht="21.95" customHeight="1" x14ac:dyDescent="0.2">
      <c r="B45" s="14" t="s">
        <v>274</v>
      </c>
      <c r="C45" s="28">
        <v>67409</v>
      </c>
      <c r="D45" s="28">
        <v>68227</v>
      </c>
      <c r="E45" s="28">
        <v>80205</v>
      </c>
      <c r="F45" s="28">
        <v>73980</v>
      </c>
      <c r="G45" s="28">
        <v>82872</v>
      </c>
      <c r="H45" s="28">
        <v>100403</v>
      </c>
    </row>
    <row r="46" spans="2:8" ht="21.95" customHeight="1" x14ac:dyDescent="0.2">
      <c r="B46" s="18" t="s">
        <v>275</v>
      </c>
      <c r="C46" s="19">
        <v>1047942</v>
      </c>
      <c r="D46" s="19">
        <v>1031537</v>
      </c>
      <c r="E46" s="19">
        <v>1048399</v>
      </c>
      <c r="F46" s="19">
        <v>1058446</v>
      </c>
      <c r="G46" s="19">
        <v>1093025</v>
      </c>
      <c r="H46" s="19">
        <v>1171965</v>
      </c>
    </row>
    <row r="47" spans="2:8" ht="21.95" customHeight="1" thickBot="1" x14ac:dyDescent="0.25">
      <c r="B47" s="14" t="s">
        <v>276</v>
      </c>
      <c r="C47" s="28">
        <v>21278</v>
      </c>
      <c r="D47" s="28">
        <v>20810</v>
      </c>
      <c r="E47" s="28">
        <v>21190</v>
      </c>
      <c r="F47" s="28">
        <v>21158</v>
      </c>
      <c r="G47" s="28">
        <v>22216</v>
      </c>
      <c r="H47" s="28">
        <v>22803</v>
      </c>
    </row>
    <row r="48" spans="2:8" ht="21.95" customHeight="1" thickBot="1" x14ac:dyDescent="0.25">
      <c r="B48" s="21" t="s">
        <v>105</v>
      </c>
      <c r="C48" s="22">
        <v>1026664</v>
      </c>
      <c r="D48" s="22">
        <v>1010727</v>
      </c>
      <c r="E48" s="22">
        <v>1027209</v>
      </c>
      <c r="F48" s="22">
        <v>1037288</v>
      </c>
      <c r="G48" s="22">
        <v>1070809</v>
      </c>
      <c r="H48" s="22">
        <v>1149162</v>
      </c>
    </row>
    <row r="49" spans="2:8" ht="39.75" customHeight="1" x14ac:dyDescent="0.2">
      <c r="B49" s="341" t="s">
        <v>92</v>
      </c>
      <c r="C49" s="341"/>
      <c r="D49" s="341"/>
      <c r="E49" s="341"/>
      <c r="F49" s="341"/>
      <c r="G49" s="341"/>
      <c r="H49" s="341"/>
    </row>
  </sheetData>
  <mergeCells count="2">
    <mergeCell ref="B20:H20"/>
    <mergeCell ref="B49:H49"/>
  </mergeCells>
  <printOptions horizontalCentered="1"/>
  <pageMargins left="0.39370078740157483" right="0.39370078740157483" top="0.39370078740157483" bottom="0.39370078740157483" header="0" footer="0"/>
  <pageSetup paperSize="9" scale="49" fitToHeight="2" orientation="portrait" r:id="rId1"/>
  <headerFooter alignWithMargins="0"/>
  <rowBreaks count="1" manualBreakCount="1">
    <brk id="30"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14CB2-B14A-45CE-9527-39A4F929A5DB}">
  <dimension ref="B1:H61"/>
  <sheetViews>
    <sheetView showGridLines="0" zoomScale="70" zoomScaleNormal="70" zoomScaleSheetLayoutView="90" workbookViewId="0"/>
  </sheetViews>
  <sheetFormatPr baseColWidth="10" defaultColWidth="7.21875" defaultRowHeight="12.75" x14ac:dyDescent="0.2"/>
  <cols>
    <col min="1" max="1" width="3.109375" style="3" customWidth="1"/>
    <col min="2" max="2" width="70.77734375" style="3" customWidth="1"/>
    <col min="3" max="8" width="10.77734375" style="3" customWidth="1"/>
    <col min="9" max="16384" width="7.21875" style="3"/>
  </cols>
  <sheetData>
    <row r="1" spans="2:8" ht="24.95" customHeight="1" x14ac:dyDescent="0.2"/>
    <row r="2" spans="2:8" ht="75" customHeight="1" x14ac:dyDescent="0.2"/>
    <row r="3" spans="2:8" ht="28.5" x14ac:dyDescent="0.2">
      <c r="B3" s="5" t="s">
        <v>277</v>
      </c>
      <c r="C3" s="6"/>
      <c r="D3" s="6"/>
      <c r="E3" s="6"/>
      <c r="F3" s="6"/>
      <c r="G3" s="6"/>
    </row>
    <row r="4" spans="2:8" ht="21.95" customHeight="1" x14ac:dyDescent="0.2">
      <c r="B4" s="7" t="s">
        <v>158</v>
      </c>
      <c r="C4" s="6"/>
      <c r="D4" s="6"/>
      <c r="E4" s="6"/>
      <c r="F4" s="6"/>
      <c r="G4" s="6"/>
    </row>
    <row r="5" spans="2:8" ht="21.95" customHeight="1" thickBot="1" x14ac:dyDescent="0.25">
      <c r="B5" s="8"/>
      <c r="C5" s="9"/>
      <c r="D5" s="9"/>
      <c r="E5" s="10" t="s">
        <v>18</v>
      </c>
      <c r="F5" s="10"/>
      <c r="G5"/>
      <c r="H5" s="258"/>
    </row>
    <row r="6" spans="2:8" ht="21.95" customHeight="1" thickBot="1" x14ac:dyDescent="0.25">
      <c r="B6" s="6"/>
      <c r="C6" s="11" t="s">
        <v>192</v>
      </c>
      <c r="D6" s="11" t="s">
        <v>194</v>
      </c>
      <c r="E6" s="11" t="s">
        <v>19</v>
      </c>
      <c r="F6" s="11" t="s">
        <v>0</v>
      </c>
      <c r="G6" s="11" t="s">
        <v>222</v>
      </c>
      <c r="H6" s="258"/>
    </row>
    <row r="7" spans="2:8" ht="21.95" customHeight="1" x14ac:dyDescent="0.2">
      <c r="B7" s="246"/>
      <c r="C7" s="6"/>
      <c r="D7" s="6"/>
      <c r="E7" s="6"/>
      <c r="F7" s="6"/>
      <c r="G7"/>
    </row>
    <row r="8" spans="2:8" ht="21.95" customHeight="1" x14ac:dyDescent="0.2">
      <c r="B8" s="14" t="s">
        <v>220</v>
      </c>
      <c r="C8" s="28">
        <v>37560</v>
      </c>
      <c r="D8" s="28">
        <v>32636</v>
      </c>
      <c r="E8" s="28">
        <v>4924</v>
      </c>
      <c r="F8" s="29">
        <v>15.087633288393185</v>
      </c>
      <c r="G8" s="28">
        <v>33739</v>
      </c>
      <c r="H8" s="30"/>
    </row>
    <row r="9" spans="2:8" ht="21.95" customHeight="1" x14ac:dyDescent="0.2">
      <c r="B9" s="14" t="s">
        <v>278</v>
      </c>
      <c r="C9" s="129">
        <v>2.93</v>
      </c>
      <c r="D9" s="129">
        <v>2.9</v>
      </c>
      <c r="E9" s="259">
        <v>3.0000000000000249E-2</v>
      </c>
      <c r="F9" s="29"/>
      <c r="G9" s="129">
        <v>2.91</v>
      </c>
      <c r="H9" s="260"/>
    </row>
    <row r="10" spans="2:8" ht="21.95" customHeight="1" x14ac:dyDescent="0.2">
      <c r="B10" s="14" t="s">
        <v>276</v>
      </c>
      <c r="C10" s="28">
        <v>24207</v>
      </c>
      <c r="D10" s="28">
        <v>21836</v>
      </c>
      <c r="E10" s="28">
        <v>2371</v>
      </c>
      <c r="F10" s="29">
        <v>10.858215790437809</v>
      </c>
      <c r="G10" s="28">
        <v>22358</v>
      </c>
      <c r="H10" s="30"/>
    </row>
    <row r="11" spans="2:8" ht="21.95" customHeight="1" x14ac:dyDescent="0.2">
      <c r="B11" s="261" t="s">
        <v>279</v>
      </c>
      <c r="C11" s="262">
        <v>15659</v>
      </c>
      <c r="D11" s="262">
        <v>13900</v>
      </c>
      <c r="E11" s="262">
        <v>1759</v>
      </c>
      <c r="F11" s="263">
        <v>12.654676258992806</v>
      </c>
      <c r="G11" s="262">
        <v>14087</v>
      </c>
      <c r="H11" s="264"/>
    </row>
    <row r="12" spans="2:8" ht="21.95" customHeight="1" x14ac:dyDescent="0.2">
      <c r="B12" s="261" t="s">
        <v>280</v>
      </c>
      <c r="C12" s="262">
        <v>8548</v>
      </c>
      <c r="D12" s="262">
        <v>7936</v>
      </c>
      <c r="E12" s="262">
        <v>612</v>
      </c>
      <c r="F12" s="263">
        <v>7.711693548387097</v>
      </c>
      <c r="G12" s="262">
        <v>8271</v>
      </c>
      <c r="H12" s="264"/>
    </row>
    <row r="13" spans="2:8" ht="21.95" customHeight="1" x14ac:dyDescent="0.2">
      <c r="B13" s="14" t="s">
        <v>281</v>
      </c>
      <c r="C13" s="28">
        <v>64.45</v>
      </c>
      <c r="D13" s="28">
        <v>66.91</v>
      </c>
      <c r="E13" s="265">
        <v>-2.4599999999999937</v>
      </c>
      <c r="F13" s="29"/>
      <c r="G13" s="28">
        <v>66.27</v>
      </c>
      <c r="H13" s="260"/>
    </row>
    <row r="14" spans="2:8" ht="21.95" customHeight="1" x14ac:dyDescent="0.2">
      <c r="B14" s="14" t="s">
        <v>282</v>
      </c>
      <c r="C14" s="129">
        <v>1.1499999999999999</v>
      </c>
      <c r="D14" s="129">
        <v>1.1299999999999999</v>
      </c>
      <c r="E14" s="259">
        <v>2.0000000000000018E-2</v>
      </c>
      <c r="F14" s="29"/>
      <c r="G14" s="129">
        <v>1.1399999999999999</v>
      </c>
      <c r="H14" s="30"/>
    </row>
    <row r="15" spans="2:8" ht="18" customHeight="1" x14ac:dyDescent="0.3">
      <c r="B15" s="60"/>
      <c r="C15" s="61"/>
      <c r="D15" s="61"/>
      <c r="E15" s="61"/>
      <c r="F15" s="37"/>
      <c r="G15"/>
      <c r="H15" s="30"/>
    </row>
    <row r="16" spans="2:8" ht="60.75" customHeight="1" x14ac:dyDescent="0.2">
      <c r="B16" s="335" t="s">
        <v>283</v>
      </c>
      <c r="C16" s="335"/>
      <c r="D16" s="335"/>
      <c r="E16" s="335"/>
      <c r="F16" s="335"/>
      <c r="G16" s="335"/>
      <c r="H16" s="335"/>
    </row>
    <row r="17" spans="7:7" ht="36.950000000000003" customHeight="1" x14ac:dyDescent="0.2">
      <c r="G17"/>
    </row>
    <row r="18" spans="7:7" ht="36.950000000000003" customHeight="1" x14ac:dyDescent="0.2"/>
    <row r="19" spans="7:7" ht="36.950000000000003" customHeight="1" x14ac:dyDescent="0.2"/>
    <row r="20" spans="7:7" ht="36.950000000000003" customHeight="1" x14ac:dyDescent="0.2"/>
    <row r="21" spans="7:7" ht="36.950000000000003" customHeight="1" x14ac:dyDescent="0.2"/>
    <row r="22" spans="7:7" ht="36.950000000000003" customHeight="1" x14ac:dyDescent="0.2"/>
    <row r="23" spans="7:7" ht="36.950000000000003" customHeight="1" x14ac:dyDescent="0.2"/>
    <row r="24" spans="7:7" ht="36.950000000000003" customHeight="1" x14ac:dyDescent="0.2"/>
    <row r="25" spans="7:7" ht="36.950000000000003" customHeight="1" x14ac:dyDescent="0.2"/>
    <row r="26" spans="7:7" ht="36.950000000000003" customHeight="1" x14ac:dyDescent="0.2"/>
    <row r="27" spans="7:7" ht="36.950000000000003" customHeight="1" x14ac:dyDescent="0.2"/>
    <row r="28" spans="7:7" ht="36.950000000000003" customHeight="1" x14ac:dyDescent="0.2"/>
    <row r="29" spans="7:7" ht="36.950000000000003" customHeight="1" x14ac:dyDescent="0.2"/>
    <row r="30" spans="7:7" ht="36.950000000000003" customHeight="1" x14ac:dyDescent="0.2"/>
    <row r="31" spans="7:7" ht="24.95" customHeight="1" x14ac:dyDescent="0.2"/>
    <row r="32" spans="7:7" ht="75" customHeight="1" x14ac:dyDescent="0.2"/>
    <row r="33" spans="2:8" ht="28.5" x14ac:dyDescent="0.2">
      <c r="B33" s="5" t="s">
        <v>277</v>
      </c>
      <c r="C33" s="6"/>
      <c r="D33" s="6"/>
      <c r="E33" s="6"/>
      <c r="F33" s="6"/>
      <c r="G33" s="6"/>
    </row>
    <row r="34" spans="2:8" ht="21.95" customHeight="1" x14ac:dyDescent="0.2">
      <c r="B34" s="7" t="s">
        <v>158</v>
      </c>
      <c r="C34" s="6"/>
      <c r="D34" s="6"/>
      <c r="E34" s="6"/>
      <c r="F34" s="6"/>
      <c r="G34" s="6"/>
    </row>
    <row r="35" spans="2:8" ht="21.95" customHeight="1" thickBot="1" x14ac:dyDescent="0.25">
      <c r="B35" s="8"/>
      <c r="C35" s="11" t="s">
        <v>264</v>
      </c>
      <c r="D35" s="11" t="s">
        <v>194</v>
      </c>
      <c r="E35" s="11" t="s">
        <v>265</v>
      </c>
      <c r="F35" s="11" t="s">
        <v>222</v>
      </c>
      <c r="G35" s="11" t="s">
        <v>193</v>
      </c>
      <c r="H35" s="11" t="s">
        <v>192</v>
      </c>
    </row>
    <row r="36" spans="2:8" ht="21.95" customHeight="1" x14ac:dyDescent="0.2">
      <c r="B36" s="246"/>
      <c r="C36" s="6"/>
      <c r="D36" s="6"/>
      <c r="E36" s="6"/>
      <c r="F36" s="6"/>
      <c r="G36" s="6"/>
      <c r="H36" s="6"/>
    </row>
    <row r="37" spans="2:8" ht="21.95" customHeight="1" x14ac:dyDescent="0.2">
      <c r="B37" s="14" t="s">
        <v>220</v>
      </c>
      <c r="C37" s="28">
        <v>34189</v>
      </c>
      <c r="D37" s="28">
        <v>32636</v>
      </c>
      <c r="E37" s="28">
        <v>33326</v>
      </c>
      <c r="F37" s="28">
        <v>33739</v>
      </c>
      <c r="G37" s="28">
        <v>35893</v>
      </c>
      <c r="H37" s="28">
        <v>37560</v>
      </c>
    </row>
    <row r="38" spans="2:8" ht="21.95" customHeight="1" x14ac:dyDescent="0.2">
      <c r="B38" s="14" t="s">
        <v>278</v>
      </c>
      <c r="C38" s="129">
        <v>2.98</v>
      </c>
      <c r="D38" s="129">
        <v>2.9</v>
      </c>
      <c r="E38" s="129">
        <v>2.91</v>
      </c>
      <c r="F38" s="129">
        <v>2.91</v>
      </c>
      <c r="G38" s="129">
        <v>3</v>
      </c>
      <c r="H38" s="129">
        <v>2.93</v>
      </c>
    </row>
    <row r="39" spans="2:8" ht="21.95" customHeight="1" x14ac:dyDescent="0.2">
      <c r="B39" s="14" t="s">
        <v>276</v>
      </c>
      <c r="C39" s="28">
        <v>22314</v>
      </c>
      <c r="D39" s="28">
        <v>21836</v>
      </c>
      <c r="E39" s="28">
        <v>22302</v>
      </c>
      <c r="F39" s="28">
        <v>22358</v>
      </c>
      <c r="G39" s="28">
        <v>23572</v>
      </c>
      <c r="H39" s="28">
        <v>24207</v>
      </c>
    </row>
    <row r="40" spans="2:8" ht="21.95" customHeight="1" x14ac:dyDescent="0.2">
      <c r="B40" s="261" t="s">
        <v>279</v>
      </c>
      <c r="C40" s="262">
        <v>13758</v>
      </c>
      <c r="D40" s="262">
        <v>13900</v>
      </c>
      <c r="E40" s="262">
        <v>14088</v>
      </c>
      <c r="F40" s="262">
        <v>14087</v>
      </c>
      <c r="G40" s="262">
        <v>15043</v>
      </c>
      <c r="H40" s="262">
        <v>15659</v>
      </c>
    </row>
    <row r="41" spans="2:8" ht="21.95" customHeight="1" x14ac:dyDescent="0.2">
      <c r="B41" s="261" t="s">
        <v>280</v>
      </c>
      <c r="C41" s="262">
        <v>8556</v>
      </c>
      <c r="D41" s="262">
        <v>7936</v>
      </c>
      <c r="E41" s="262">
        <v>8214</v>
      </c>
      <c r="F41" s="262">
        <v>8271</v>
      </c>
      <c r="G41" s="262">
        <v>8529</v>
      </c>
      <c r="H41" s="262">
        <v>8548</v>
      </c>
    </row>
    <row r="42" spans="2:8" ht="21.95" customHeight="1" x14ac:dyDescent="0.2">
      <c r="B42" s="14" t="s">
        <v>281</v>
      </c>
      <c r="C42" s="28">
        <v>65.27</v>
      </c>
      <c r="D42" s="28">
        <v>66.91</v>
      </c>
      <c r="E42" s="28">
        <v>66.92</v>
      </c>
      <c r="F42" s="28">
        <v>66.27</v>
      </c>
      <c r="G42" s="28">
        <v>65.67</v>
      </c>
      <c r="H42" s="28">
        <v>64.45</v>
      </c>
    </row>
    <row r="43" spans="2:8" ht="21.95" customHeight="1" x14ac:dyDescent="0.2">
      <c r="B43" s="14" t="s">
        <v>282</v>
      </c>
      <c r="C43" s="129">
        <v>1.1200000000000001</v>
      </c>
      <c r="D43" s="129">
        <v>1.1299999999999999</v>
      </c>
      <c r="E43" s="129">
        <v>1.1299999999999999</v>
      </c>
      <c r="F43" s="129">
        <v>1.1399999999999999</v>
      </c>
      <c r="G43" s="129">
        <v>1.1399999999999999</v>
      </c>
      <c r="H43" s="129">
        <v>1.1499999999999999</v>
      </c>
    </row>
    <row r="44" spans="2:8" ht="18" customHeight="1" x14ac:dyDescent="0.2">
      <c r="B44" s="266"/>
    </row>
    <row r="45" spans="2:8" ht="45" customHeight="1" x14ac:dyDescent="0.2">
      <c r="B45" s="342" t="s">
        <v>284</v>
      </c>
      <c r="C45" s="342"/>
      <c r="D45" s="342"/>
      <c r="E45" s="342"/>
      <c r="F45" s="342"/>
      <c r="G45" s="342"/>
      <c r="H45" s="342"/>
    </row>
    <row r="46" spans="2:8" ht="18" customHeight="1" x14ac:dyDescent="0.25">
      <c r="B46" s="245"/>
    </row>
    <row r="47" spans="2:8" ht="18" customHeight="1" x14ac:dyDescent="0.25">
      <c r="B47" s="245"/>
    </row>
    <row r="48" spans="2:8" ht="18" customHeight="1" x14ac:dyDescent="0.2"/>
    <row r="49" spans="2:8" ht="18" customHeight="1" x14ac:dyDescent="0.2"/>
    <row r="50" spans="2:8" ht="28.5" x14ac:dyDescent="0.2">
      <c r="B50" s="5" t="s">
        <v>285</v>
      </c>
      <c r="C50" s="6"/>
      <c r="D50" s="6"/>
      <c r="E50" s="6"/>
      <c r="F50" s="6"/>
      <c r="G50" s="6"/>
      <c r="H50" s="6"/>
    </row>
    <row r="51" spans="2:8" ht="21.95" customHeight="1" x14ac:dyDescent="0.2">
      <c r="B51" s="7" t="s">
        <v>158</v>
      </c>
      <c r="C51" s="6"/>
      <c r="D51" s="6"/>
      <c r="E51" s="6"/>
      <c r="F51" s="6"/>
      <c r="G51" s="6"/>
      <c r="H51" s="6"/>
    </row>
    <row r="52" spans="2:8" ht="21.95" customHeight="1" thickBot="1" x14ac:dyDescent="0.25">
      <c r="B52" s="8"/>
      <c r="C52" s="11" t="s">
        <v>183</v>
      </c>
      <c r="D52" s="11" t="s">
        <v>184</v>
      </c>
      <c r="E52" s="11" t="s">
        <v>185</v>
      </c>
      <c r="F52" s="11" t="s">
        <v>186</v>
      </c>
      <c r="G52" s="11" t="s">
        <v>187</v>
      </c>
      <c r="H52" s="11" t="s">
        <v>188</v>
      </c>
    </row>
    <row r="53" spans="2:8" ht="21.95" customHeight="1" x14ac:dyDescent="0.2">
      <c r="B53" s="246"/>
      <c r="C53" s="6"/>
      <c r="D53" s="6"/>
      <c r="E53" s="6"/>
      <c r="F53" s="6"/>
      <c r="G53" s="6"/>
      <c r="H53" s="6"/>
    </row>
    <row r="54" spans="2:8" ht="21.95" customHeight="1" x14ac:dyDescent="0.2">
      <c r="B54" s="14" t="s">
        <v>286</v>
      </c>
      <c r="C54" s="28">
        <v>34383</v>
      </c>
      <c r="D54" s="28">
        <v>34189</v>
      </c>
      <c r="E54" s="28">
        <v>32636</v>
      </c>
      <c r="F54" s="28">
        <v>33326</v>
      </c>
      <c r="G54" s="28">
        <v>33739</v>
      </c>
      <c r="H54" s="28">
        <v>35893</v>
      </c>
    </row>
    <row r="55" spans="2:8" ht="21.95" customHeight="1" x14ac:dyDescent="0.2">
      <c r="B55" s="14" t="s">
        <v>287</v>
      </c>
      <c r="C55" s="28">
        <v>3208</v>
      </c>
      <c r="D55" s="28">
        <v>3004</v>
      </c>
      <c r="E55" s="28">
        <v>3470</v>
      </c>
      <c r="F55" s="28">
        <v>4015</v>
      </c>
      <c r="G55" s="28">
        <v>4522</v>
      </c>
      <c r="H55" s="28">
        <v>4121</v>
      </c>
    </row>
    <row r="56" spans="2:8" ht="21.95" customHeight="1" x14ac:dyDescent="0.2">
      <c r="B56" s="14" t="s">
        <v>288</v>
      </c>
      <c r="C56" s="28">
        <v>0</v>
      </c>
      <c r="D56" s="28">
        <v>0</v>
      </c>
      <c r="E56" s="28">
        <v>0</v>
      </c>
      <c r="F56" s="28">
        <v>0</v>
      </c>
      <c r="G56" s="28">
        <v>0</v>
      </c>
      <c r="H56" s="28">
        <v>502</v>
      </c>
    </row>
    <row r="57" spans="2:8" ht="21.95" customHeight="1" x14ac:dyDescent="0.2">
      <c r="B57" s="14" t="s">
        <v>289</v>
      </c>
      <c r="C57" s="28">
        <v>-93</v>
      </c>
      <c r="D57" s="28">
        <v>-1024</v>
      </c>
      <c r="E57" s="28">
        <v>130</v>
      </c>
      <c r="F57" s="28">
        <v>-88</v>
      </c>
      <c r="G57" s="28">
        <v>737</v>
      </c>
      <c r="H57" s="28">
        <v>306</v>
      </c>
    </row>
    <row r="58" spans="2:8" ht="21.95" customHeight="1" thickBot="1" x14ac:dyDescent="0.25">
      <c r="B58" s="14" t="s">
        <v>290</v>
      </c>
      <c r="C58" s="28">
        <v>-3309</v>
      </c>
      <c r="D58" s="28">
        <v>-3533</v>
      </c>
      <c r="E58" s="28">
        <v>-2910</v>
      </c>
      <c r="F58" s="28">
        <v>-3514</v>
      </c>
      <c r="G58" s="28">
        <v>-3105</v>
      </c>
      <c r="H58" s="28">
        <v>-3262</v>
      </c>
    </row>
    <row r="59" spans="2:8" ht="21.95" customHeight="1" thickBot="1" x14ac:dyDescent="0.25">
      <c r="B59" s="21" t="s">
        <v>291</v>
      </c>
      <c r="C59" s="22">
        <v>34189</v>
      </c>
      <c r="D59" s="22">
        <v>32636</v>
      </c>
      <c r="E59" s="22">
        <v>33326</v>
      </c>
      <c r="F59" s="22">
        <v>33739</v>
      </c>
      <c r="G59" s="22">
        <v>35893</v>
      </c>
      <c r="H59" s="22">
        <v>37560</v>
      </c>
    </row>
    <row r="60" spans="2:8" ht="21.95" customHeight="1" x14ac:dyDescent="0.2"/>
    <row r="61" spans="2:8" ht="30.75" customHeight="1" x14ac:dyDescent="0.2">
      <c r="B61" s="340" t="s">
        <v>92</v>
      </c>
      <c r="C61" s="340"/>
      <c r="D61" s="340"/>
      <c r="E61" s="340"/>
      <c r="F61" s="340"/>
      <c r="G61" s="340"/>
      <c r="H61" s="340"/>
    </row>
  </sheetData>
  <mergeCells count="3">
    <mergeCell ref="B16:H16"/>
    <mergeCell ref="B45:H45"/>
    <mergeCell ref="B61:H61"/>
  </mergeCells>
  <printOptions horizontalCentered="1"/>
  <pageMargins left="0.39370078740157483" right="0.39370078740157483" top="0.39370078740157483" bottom="0.39370078740157483" header="0" footer="0"/>
  <pageSetup paperSize="9" scale="46" fitToHeight="2"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0449A-C72D-436D-93AD-D0FA50BEB7A1}">
  <sheetPr>
    <pageSetUpPr fitToPage="1"/>
  </sheetPr>
  <dimension ref="B1:H88"/>
  <sheetViews>
    <sheetView showGridLines="0" zoomScale="70" zoomScaleNormal="70" zoomScaleSheetLayoutView="8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2:7" ht="24.95" customHeight="1" x14ac:dyDescent="0.2"/>
    <row r="2" spans="2:7" ht="75" customHeight="1" x14ac:dyDescent="0.2"/>
    <row r="3" spans="2:7" ht="28.5" x14ac:dyDescent="0.2">
      <c r="B3" s="5" t="s">
        <v>107</v>
      </c>
      <c r="C3" s="6"/>
      <c r="D3" s="6"/>
      <c r="E3" s="6"/>
      <c r="F3" s="6"/>
      <c r="G3" s="6"/>
    </row>
    <row r="4" spans="2:7" ht="21.95" customHeight="1" x14ac:dyDescent="0.2">
      <c r="B4" s="7" t="s">
        <v>158</v>
      </c>
      <c r="C4" s="6"/>
      <c r="D4" s="6"/>
      <c r="E4" s="6"/>
      <c r="F4" s="6"/>
      <c r="G4" s="6"/>
    </row>
    <row r="5" spans="2:7" ht="21.95" customHeight="1" thickBot="1" x14ac:dyDescent="0.25">
      <c r="B5" s="8"/>
      <c r="C5" s="9"/>
      <c r="D5" s="9"/>
      <c r="E5" s="10" t="s">
        <v>18</v>
      </c>
      <c r="F5" s="10"/>
      <c r="G5"/>
    </row>
    <row r="6" spans="2:7" ht="21.95" customHeight="1" thickBot="1" x14ac:dyDescent="0.25">
      <c r="B6" s="6"/>
      <c r="C6" s="11" t="s">
        <v>192</v>
      </c>
      <c r="D6" s="11" t="s">
        <v>194</v>
      </c>
      <c r="E6" s="11" t="s">
        <v>19</v>
      </c>
      <c r="F6" s="11" t="s">
        <v>0</v>
      </c>
      <c r="G6" s="11" t="s">
        <v>222</v>
      </c>
    </row>
    <row r="7" spans="2:7" ht="21.95" customHeight="1" x14ac:dyDescent="0.2">
      <c r="B7" s="246"/>
      <c r="C7" s="6"/>
      <c r="D7" s="6"/>
      <c r="E7" s="6"/>
      <c r="F7" s="6"/>
      <c r="G7"/>
    </row>
    <row r="8" spans="2:7" ht="21.95" customHeight="1" x14ac:dyDescent="0.2">
      <c r="B8" s="14" t="s">
        <v>292</v>
      </c>
      <c r="C8" s="28">
        <v>685768</v>
      </c>
      <c r="D8" s="28">
        <v>631963</v>
      </c>
      <c r="E8" s="28">
        <v>53805</v>
      </c>
      <c r="F8" s="29">
        <v>8.5139478102357256</v>
      </c>
      <c r="G8" s="28">
        <v>646125</v>
      </c>
    </row>
    <row r="9" spans="2:7" ht="21.95" customHeight="1" x14ac:dyDescent="0.2">
      <c r="B9" s="14" t="s">
        <v>293</v>
      </c>
      <c r="C9" s="28">
        <v>326774</v>
      </c>
      <c r="D9" s="28">
        <v>278911</v>
      </c>
      <c r="E9" s="28">
        <v>47863</v>
      </c>
      <c r="F9" s="29">
        <v>17.160671325261465</v>
      </c>
      <c r="G9" s="28">
        <v>298284</v>
      </c>
    </row>
    <row r="10" spans="2:7" ht="21.95" customHeight="1" x14ac:dyDescent="0.2">
      <c r="B10" s="14" t="s">
        <v>294</v>
      </c>
      <c r="C10" s="28">
        <v>284751</v>
      </c>
      <c r="D10" s="28">
        <v>237566</v>
      </c>
      <c r="E10" s="28">
        <v>47185</v>
      </c>
      <c r="F10" s="29">
        <v>19.861848917774427</v>
      </c>
      <c r="G10" s="28">
        <v>255389</v>
      </c>
    </row>
    <row r="11" spans="2:7" ht="21.95" customHeight="1" x14ac:dyDescent="0.2">
      <c r="B11" s="18" t="s">
        <v>16</v>
      </c>
      <c r="C11" s="19">
        <v>1297293</v>
      </c>
      <c r="D11" s="19">
        <v>1148440</v>
      </c>
      <c r="E11" s="19">
        <v>148853</v>
      </c>
      <c r="F11" s="20">
        <v>12.961321444742433</v>
      </c>
      <c r="G11" s="19">
        <v>1199798</v>
      </c>
    </row>
    <row r="12" spans="2:7" ht="21.95" customHeight="1" x14ac:dyDescent="0.2">
      <c r="B12" s="14" t="s">
        <v>295</v>
      </c>
      <c r="C12" s="28">
        <v>15966</v>
      </c>
      <c r="D12" s="28">
        <v>15631</v>
      </c>
      <c r="E12" s="28">
        <v>335</v>
      </c>
      <c r="F12" s="29">
        <v>2.1431770200243108</v>
      </c>
      <c r="G12" s="28">
        <v>16112</v>
      </c>
    </row>
    <row r="13" spans="2:7" ht="21.95" customHeight="1" x14ac:dyDescent="0.2">
      <c r="B13" s="14" t="s">
        <v>296</v>
      </c>
      <c r="C13" s="28">
        <v>54952</v>
      </c>
      <c r="D13" s="28">
        <v>45933</v>
      </c>
      <c r="E13" s="28">
        <v>9019</v>
      </c>
      <c r="F13" s="29">
        <v>19.635120719308556</v>
      </c>
      <c r="G13" s="28">
        <v>50459</v>
      </c>
    </row>
    <row r="14" spans="2:7" ht="21.95" customHeight="1" thickBot="1" x14ac:dyDescent="0.25">
      <c r="B14" s="14" t="s">
        <v>297</v>
      </c>
      <c r="C14" s="28">
        <v>121220</v>
      </c>
      <c r="D14" s="28">
        <v>97355</v>
      </c>
      <c r="E14" s="28">
        <v>23865</v>
      </c>
      <c r="F14" s="29">
        <v>24.513378871141697</v>
      </c>
      <c r="G14" s="28">
        <v>96791</v>
      </c>
    </row>
    <row r="15" spans="2:7" ht="21.95" customHeight="1" thickBot="1" x14ac:dyDescent="0.25">
      <c r="B15" s="21" t="s">
        <v>107</v>
      </c>
      <c r="C15" s="22">
        <v>1489431</v>
      </c>
      <c r="D15" s="22">
        <v>1307359</v>
      </c>
      <c r="E15" s="22">
        <v>182072</v>
      </c>
      <c r="F15" s="23">
        <v>13.926702611906906</v>
      </c>
      <c r="G15" s="22">
        <v>1363160</v>
      </c>
    </row>
    <row r="16" spans="2:7" ht="18" customHeight="1" x14ac:dyDescent="0.2">
      <c r="B16" s="247"/>
      <c r="C16" s="248"/>
      <c r="D16" s="248"/>
      <c r="E16" s="248"/>
      <c r="F16" s="249"/>
      <c r="G16"/>
    </row>
    <row r="17" spans="2:8" ht="33.75" customHeight="1" x14ac:dyDescent="0.2">
      <c r="B17" s="343" t="s">
        <v>91</v>
      </c>
      <c r="C17" s="343"/>
      <c r="D17" s="343"/>
      <c r="E17" s="343"/>
      <c r="F17" s="343"/>
      <c r="G17" s="343"/>
      <c r="H17" s="343"/>
    </row>
    <row r="18" spans="2:8" ht="18" customHeight="1" x14ac:dyDescent="0.2">
      <c r="B18" s="247"/>
      <c r="C18" s="248"/>
      <c r="D18" s="248"/>
      <c r="E18" s="248"/>
      <c r="F18" s="249"/>
      <c r="G18" s="248"/>
    </row>
    <row r="19" spans="2:8" ht="18" customHeight="1" x14ac:dyDescent="0.2">
      <c r="B19" s="250"/>
      <c r="C19" s="251"/>
      <c r="D19" s="251"/>
      <c r="E19" s="251"/>
      <c r="F19" s="252"/>
      <c r="G19" s="251"/>
    </row>
    <row r="20" spans="2:8" ht="18" customHeight="1" x14ac:dyDescent="0.2">
      <c r="B20" s="250"/>
      <c r="C20" s="251"/>
      <c r="D20" s="251"/>
      <c r="E20" s="251"/>
      <c r="F20" s="252"/>
      <c r="G20" s="251"/>
    </row>
    <row r="21" spans="2:8" ht="18" customHeight="1" x14ac:dyDescent="0.3">
      <c r="B21" s="60"/>
      <c r="C21" s="253"/>
      <c r="D21" s="253"/>
      <c r="E21" s="253"/>
      <c r="F21" s="37"/>
      <c r="G21" s="253"/>
    </row>
    <row r="22" spans="2:8" ht="18" customHeight="1" x14ac:dyDescent="0.3">
      <c r="B22" s="60"/>
      <c r="C22" s="253"/>
      <c r="D22" s="253"/>
      <c r="E22" s="253"/>
      <c r="F22" s="37"/>
      <c r="G22" s="253"/>
    </row>
    <row r="23" spans="2:8" ht="18" customHeight="1" x14ac:dyDescent="0.3">
      <c r="B23" s="60"/>
      <c r="C23" s="253"/>
      <c r="D23" s="253"/>
      <c r="E23" s="253"/>
      <c r="F23" s="37"/>
      <c r="G23" s="253"/>
    </row>
    <row r="24" spans="2:8" ht="18" customHeight="1" x14ac:dyDescent="0.2">
      <c r="B24" s="247"/>
      <c r="C24" s="248"/>
      <c r="D24" s="248"/>
      <c r="E24" s="248"/>
      <c r="F24" s="249"/>
      <c r="G24" s="248"/>
    </row>
    <row r="25" spans="2:8" ht="18" customHeight="1" x14ac:dyDescent="0.2">
      <c r="B25" s="247"/>
      <c r="C25" s="248"/>
      <c r="D25" s="248"/>
      <c r="E25" s="248"/>
      <c r="F25" s="249"/>
      <c r="G25" s="248"/>
    </row>
    <row r="26" spans="2:8" ht="18" customHeight="1" x14ac:dyDescent="0.2">
      <c r="C26" s="254"/>
      <c r="D26" s="254"/>
      <c r="E26" s="254"/>
      <c r="F26" s="254"/>
      <c r="G26" s="255"/>
      <c r="H26" s="254"/>
    </row>
    <row r="27" spans="2:8" ht="75" customHeight="1" x14ac:dyDescent="0.25">
      <c r="B27" s="245"/>
      <c r="C27" s="254"/>
      <c r="D27" s="254"/>
      <c r="E27" s="254"/>
      <c r="F27" s="254"/>
      <c r="G27" s="255"/>
      <c r="H27" s="254"/>
    </row>
    <row r="28" spans="2:8" ht="75" customHeight="1" x14ac:dyDescent="0.25">
      <c r="B28" s="245"/>
      <c r="C28" s="254"/>
      <c r="D28" s="254"/>
      <c r="E28" s="254"/>
      <c r="F28" s="254"/>
      <c r="G28" s="255"/>
      <c r="H28" s="254"/>
    </row>
    <row r="29" spans="2:8" ht="75" customHeight="1" x14ac:dyDescent="0.2">
      <c r="C29" s="254"/>
      <c r="D29" s="254"/>
      <c r="E29" s="254"/>
      <c r="F29" s="254"/>
      <c r="G29" s="255"/>
      <c r="H29" s="254"/>
    </row>
    <row r="30" spans="2:8" ht="75" customHeight="1" x14ac:dyDescent="0.2">
      <c r="C30" s="254"/>
      <c r="D30" s="254"/>
      <c r="E30" s="254"/>
      <c r="F30" s="254"/>
      <c r="G30" s="255"/>
      <c r="H30" s="254"/>
    </row>
    <row r="31" spans="2:8" ht="24.95" customHeight="1" x14ac:dyDescent="0.2"/>
    <row r="32" spans="2:8" ht="75" customHeight="1" x14ac:dyDescent="0.2"/>
    <row r="33" spans="2:8" ht="28.5" x14ac:dyDescent="0.2">
      <c r="B33" s="5" t="s">
        <v>107</v>
      </c>
      <c r="C33" s="6"/>
      <c r="D33" s="6"/>
      <c r="E33" s="6"/>
      <c r="F33" s="6"/>
      <c r="G33" s="6"/>
    </row>
    <row r="34" spans="2:8" ht="21.95" customHeight="1" x14ac:dyDescent="0.2">
      <c r="B34" s="7" t="s">
        <v>158</v>
      </c>
      <c r="C34" s="6"/>
      <c r="D34" s="6"/>
      <c r="E34" s="6"/>
      <c r="F34" s="6"/>
      <c r="G34" s="6"/>
    </row>
    <row r="35" spans="2:8" ht="21.95" customHeight="1" thickBot="1" x14ac:dyDescent="0.25">
      <c r="B35" s="6"/>
      <c r="C35" s="11" t="s">
        <v>264</v>
      </c>
      <c r="D35" s="11" t="s">
        <v>194</v>
      </c>
      <c r="E35" s="11" t="s">
        <v>265</v>
      </c>
      <c r="F35" s="11" t="s">
        <v>222</v>
      </c>
      <c r="G35" s="11" t="s">
        <v>193</v>
      </c>
      <c r="H35" s="11" t="s">
        <v>192</v>
      </c>
    </row>
    <row r="36" spans="2:8" ht="21.95" customHeight="1" x14ac:dyDescent="0.2">
      <c r="B36" s="246"/>
      <c r="C36" s="6"/>
      <c r="D36" s="6"/>
      <c r="E36" s="6"/>
      <c r="F36" s="6"/>
      <c r="G36" s="6"/>
      <c r="H36" s="6"/>
    </row>
    <row r="37" spans="2:8" ht="21.95" customHeight="1" x14ac:dyDescent="0.2">
      <c r="B37" s="14" t="s">
        <v>292</v>
      </c>
      <c r="C37" s="28">
        <v>636447</v>
      </c>
      <c r="D37" s="28">
        <v>631963</v>
      </c>
      <c r="E37" s="28">
        <v>629494</v>
      </c>
      <c r="F37" s="28">
        <v>646125</v>
      </c>
      <c r="G37" s="28">
        <v>639003</v>
      </c>
      <c r="H37" s="28">
        <v>685768</v>
      </c>
    </row>
    <row r="38" spans="2:8" ht="21.95" customHeight="1" x14ac:dyDescent="0.2">
      <c r="B38" s="14" t="s">
        <v>293</v>
      </c>
      <c r="C38" s="28">
        <v>286896</v>
      </c>
      <c r="D38" s="28">
        <v>278911</v>
      </c>
      <c r="E38" s="28">
        <v>292364</v>
      </c>
      <c r="F38" s="28">
        <v>298284</v>
      </c>
      <c r="G38" s="28">
        <v>311045</v>
      </c>
      <c r="H38" s="28">
        <v>326774</v>
      </c>
    </row>
    <row r="39" spans="2:8" ht="21.95" customHeight="1" x14ac:dyDescent="0.2">
      <c r="B39" s="14" t="s">
        <v>294</v>
      </c>
      <c r="C39" s="28">
        <v>236649</v>
      </c>
      <c r="D39" s="28">
        <v>237566</v>
      </c>
      <c r="E39" s="28">
        <v>249293</v>
      </c>
      <c r="F39" s="28">
        <v>255389</v>
      </c>
      <c r="G39" s="28">
        <v>267439</v>
      </c>
      <c r="H39" s="28">
        <v>284751</v>
      </c>
    </row>
    <row r="40" spans="2:8" ht="21.95" customHeight="1" x14ac:dyDescent="0.2">
      <c r="B40" s="18" t="s">
        <v>16</v>
      </c>
      <c r="C40" s="19">
        <v>1159992</v>
      </c>
      <c r="D40" s="19">
        <v>1148440</v>
      </c>
      <c r="E40" s="19">
        <v>1171151</v>
      </c>
      <c r="F40" s="19">
        <v>1199798</v>
      </c>
      <c r="G40" s="19">
        <v>1217487</v>
      </c>
      <c r="H40" s="19">
        <v>1297293</v>
      </c>
    </row>
    <row r="41" spans="2:8" ht="21.95" customHeight="1" x14ac:dyDescent="0.2">
      <c r="B41" s="14" t="s">
        <v>295</v>
      </c>
      <c r="C41" s="28">
        <v>15368</v>
      </c>
      <c r="D41" s="28">
        <v>15631</v>
      </c>
      <c r="E41" s="28">
        <v>15927</v>
      </c>
      <c r="F41" s="28">
        <v>16112</v>
      </c>
      <c r="G41" s="28">
        <v>15692</v>
      </c>
      <c r="H41" s="28">
        <v>15966</v>
      </c>
    </row>
    <row r="42" spans="2:8" ht="21.95" customHeight="1" x14ac:dyDescent="0.2">
      <c r="B42" s="14" t="s">
        <v>296</v>
      </c>
      <c r="C42" s="28">
        <v>45345</v>
      </c>
      <c r="D42" s="28">
        <v>45933</v>
      </c>
      <c r="E42" s="28">
        <v>47746</v>
      </c>
      <c r="F42" s="28">
        <v>50459</v>
      </c>
      <c r="G42" s="28">
        <v>52427</v>
      </c>
      <c r="H42" s="28">
        <v>54952</v>
      </c>
    </row>
    <row r="43" spans="2:8" ht="21.95" customHeight="1" thickBot="1" x14ac:dyDescent="0.25">
      <c r="B43" s="14" t="s">
        <v>297</v>
      </c>
      <c r="C43" s="28">
        <v>105347</v>
      </c>
      <c r="D43" s="28">
        <v>97355</v>
      </c>
      <c r="E43" s="28">
        <v>104272</v>
      </c>
      <c r="F43" s="28">
        <v>96791</v>
      </c>
      <c r="G43" s="28">
        <v>109213</v>
      </c>
      <c r="H43" s="28">
        <v>121220</v>
      </c>
    </row>
    <row r="44" spans="2:8" ht="21.95" customHeight="1" thickBot="1" x14ac:dyDescent="0.25">
      <c r="B44" s="21" t="s">
        <v>107</v>
      </c>
      <c r="C44" s="22">
        <v>1326052</v>
      </c>
      <c r="D44" s="22">
        <v>1307359</v>
      </c>
      <c r="E44" s="22">
        <v>1339096</v>
      </c>
      <c r="F44" s="22">
        <v>1363160</v>
      </c>
      <c r="G44" s="22">
        <v>1394819</v>
      </c>
      <c r="H44" s="22">
        <v>1489431</v>
      </c>
    </row>
    <row r="45" spans="2:8" ht="21.95" customHeight="1" x14ac:dyDescent="0.3">
      <c r="B45" s="256"/>
      <c r="C45" s="257"/>
      <c r="D45" s="257"/>
      <c r="E45" s="257"/>
      <c r="F45" s="257"/>
      <c r="G45" s="257"/>
      <c r="H45" s="257"/>
    </row>
    <row r="46" spans="2:8" ht="33.75" customHeight="1" x14ac:dyDescent="0.2">
      <c r="B46" s="343" t="s">
        <v>92</v>
      </c>
      <c r="C46" s="343"/>
      <c r="D46" s="343"/>
      <c r="E46" s="343"/>
      <c r="F46" s="343"/>
      <c r="G46" s="343"/>
      <c r="H46" s="343"/>
    </row>
    <row r="80" spans="3:8" x14ac:dyDescent="0.2">
      <c r="C80" s="31"/>
      <c r="D80" s="31"/>
      <c r="E80" s="31"/>
      <c r="F80" s="31"/>
      <c r="G80" s="31"/>
      <c r="H80" s="31"/>
    </row>
    <row r="81" spans="3:8" x14ac:dyDescent="0.2">
      <c r="C81" s="31"/>
      <c r="D81" s="31"/>
      <c r="E81" s="31"/>
      <c r="F81" s="31"/>
      <c r="G81" s="31"/>
      <c r="H81" s="31"/>
    </row>
    <row r="82" spans="3:8" x14ac:dyDescent="0.2">
      <c r="C82" s="31"/>
      <c r="D82" s="31"/>
      <c r="E82" s="31"/>
      <c r="F82" s="31"/>
      <c r="G82" s="31"/>
      <c r="H82" s="31"/>
    </row>
    <row r="83" spans="3:8" x14ac:dyDescent="0.2">
      <c r="C83" s="31"/>
      <c r="D83" s="31"/>
      <c r="E83" s="31"/>
      <c r="F83" s="31"/>
      <c r="G83" s="31"/>
      <c r="H83" s="31"/>
    </row>
    <row r="84" spans="3:8" x14ac:dyDescent="0.2">
      <c r="C84" s="31"/>
      <c r="D84" s="31"/>
      <c r="E84" s="31"/>
      <c r="F84" s="31"/>
      <c r="G84" s="31"/>
      <c r="H84" s="31"/>
    </row>
    <row r="85" spans="3:8" x14ac:dyDescent="0.2">
      <c r="C85" s="31"/>
      <c r="D85" s="31"/>
      <c r="E85" s="31"/>
      <c r="F85" s="31"/>
      <c r="G85" s="31"/>
      <c r="H85" s="31"/>
    </row>
    <row r="86" spans="3:8" x14ac:dyDescent="0.2">
      <c r="C86" s="31"/>
      <c r="D86" s="31"/>
      <c r="E86" s="31"/>
      <c r="F86" s="31"/>
      <c r="G86" s="31"/>
      <c r="H86" s="31"/>
    </row>
    <row r="87" spans="3:8" x14ac:dyDescent="0.2">
      <c r="C87" s="31"/>
      <c r="D87" s="31"/>
      <c r="E87" s="31"/>
      <c r="F87" s="31"/>
      <c r="G87" s="31"/>
      <c r="H87" s="31"/>
    </row>
    <row r="88" spans="3:8" x14ac:dyDescent="0.2">
      <c r="C88" s="31"/>
    </row>
  </sheetData>
  <mergeCells count="2">
    <mergeCell ref="B17:H17"/>
    <mergeCell ref="B46:H46"/>
  </mergeCells>
  <printOptions horizontalCentered="1"/>
  <pageMargins left="0.39370078740157483" right="0.39370078740157483" top="0.39370078740157483" bottom="0.39370078740157483" header="0" footer="0"/>
  <pageSetup paperSize="9" scale="5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A7645-56F4-4608-964D-D62E9D0A0949}">
  <sheetPr>
    <pageSetUpPr fitToPage="1"/>
  </sheetPr>
  <dimension ref="B1:H46"/>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7" width="11.77734375" style="3" customWidth="1"/>
    <col min="8" max="8" width="3.109375" style="3" customWidth="1"/>
    <col min="9" max="10" width="10.77734375" style="3" customWidth="1"/>
    <col min="11" max="11" width="7.21875" style="3" customWidth="1"/>
    <col min="12" max="16384" width="7.21875" style="3"/>
  </cols>
  <sheetData>
    <row r="1" spans="2:7" ht="24.95" customHeight="1" x14ac:dyDescent="0.2"/>
    <row r="2" spans="2:7" ht="75" customHeight="1" x14ac:dyDescent="0.2"/>
    <row r="3" spans="2:7" ht="28.5" x14ac:dyDescent="0.2">
      <c r="B3" s="5" t="s">
        <v>298</v>
      </c>
      <c r="C3" s="6"/>
      <c r="D3" s="6"/>
      <c r="E3" s="6"/>
      <c r="F3" s="6"/>
      <c r="G3" s="6"/>
    </row>
    <row r="4" spans="2:7" ht="21.95" customHeight="1" x14ac:dyDescent="0.2">
      <c r="B4" s="7" t="s">
        <v>158</v>
      </c>
      <c r="C4" s="6"/>
      <c r="D4" s="6"/>
      <c r="E4" s="6"/>
      <c r="F4" s="6"/>
      <c r="G4" s="6"/>
    </row>
    <row r="5" spans="2:7" ht="21.95" customHeight="1" x14ac:dyDescent="0.2">
      <c r="B5" s="6"/>
      <c r="C5" s="9"/>
      <c r="D5" s="9"/>
      <c r="E5" s="241"/>
      <c r="F5" s="241"/>
      <c r="G5" s="14"/>
    </row>
    <row r="6" spans="2:7" ht="44.1" customHeight="1" thickBot="1" x14ac:dyDescent="0.25">
      <c r="B6" s="6"/>
      <c r="C6" s="242" t="s">
        <v>20</v>
      </c>
      <c r="F6" s="243"/>
      <c r="G6" s="243"/>
    </row>
    <row r="7" spans="2:7" ht="21.95" customHeight="1" x14ac:dyDescent="0.2">
      <c r="B7" s="14"/>
      <c r="C7" s="28"/>
      <c r="F7" s="29"/>
      <c r="G7" s="28"/>
    </row>
    <row r="8" spans="2:7" ht="21.95" customHeight="1" x14ac:dyDescent="0.2">
      <c r="B8" s="14" t="s">
        <v>299</v>
      </c>
      <c r="C8" s="16">
        <v>86447.24886456001</v>
      </c>
      <c r="F8" s="29"/>
      <c r="G8" s="28"/>
    </row>
    <row r="9" spans="2:7" ht="21.95" customHeight="1" x14ac:dyDescent="0.2">
      <c r="B9" s="14" t="s">
        <v>300</v>
      </c>
      <c r="C9" s="16">
        <v>96673.152194690017</v>
      </c>
      <c r="F9" s="29"/>
      <c r="G9" s="28"/>
    </row>
    <row r="10" spans="2:7" ht="21.95" customHeight="1" x14ac:dyDescent="0.2">
      <c r="B10" s="18" t="s">
        <v>301</v>
      </c>
      <c r="C10" s="19">
        <v>115749.62872521301</v>
      </c>
      <c r="F10" s="81"/>
      <c r="G10" s="183"/>
    </row>
    <row r="11" spans="2:7" ht="21.95" customHeight="1" x14ac:dyDescent="0.2">
      <c r="B11" s="14" t="s">
        <v>32</v>
      </c>
      <c r="C11" s="16">
        <v>616803.01054014196</v>
      </c>
      <c r="F11" s="29"/>
      <c r="G11" s="28"/>
    </row>
    <row r="12" spans="2:7" ht="21.95" customHeight="1" thickBot="1" x14ac:dyDescent="0.25">
      <c r="B12" s="6"/>
      <c r="C12" s="16"/>
      <c r="F12" s="28"/>
      <c r="G12" s="28"/>
    </row>
    <row r="13" spans="2:7" ht="21.95" customHeight="1" thickBot="1" x14ac:dyDescent="0.25">
      <c r="B13" s="21" t="s">
        <v>302</v>
      </c>
      <c r="C13" s="23">
        <v>14.015374015256038</v>
      </c>
      <c r="F13" s="62"/>
      <c r="G13" s="62"/>
    </row>
    <row r="14" spans="2:7" ht="21.95" customHeight="1" thickBot="1" x14ac:dyDescent="0.25">
      <c r="B14" s="21" t="s">
        <v>303</v>
      </c>
      <c r="C14" s="23">
        <v>15.673262053314582</v>
      </c>
      <c r="F14" s="62"/>
      <c r="G14" s="62"/>
    </row>
    <row r="15" spans="2:7" ht="21.95" customHeight="1" thickBot="1" x14ac:dyDescent="0.25">
      <c r="B15" s="21" t="s">
        <v>304</v>
      </c>
      <c r="C15" s="23">
        <v>18.766060921760037</v>
      </c>
      <c r="F15" s="62"/>
      <c r="G15" s="62"/>
    </row>
    <row r="16" spans="2:7" ht="18" customHeight="1" x14ac:dyDescent="0.2">
      <c r="C16" s="244"/>
      <c r="D16" s="244"/>
    </row>
    <row r="17" spans="2:8" ht="15.75" x14ac:dyDescent="0.25">
      <c r="B17" s="245"/>
      <c r="C17" s="244"/>
      <c r="D17" s="244"/>
    </row>
    <row r="18" spans="2:8" x14ac:dyDescent="0.2">
      <c r="C18" s="244"/>
      <c r="D18" s="244"/>
    </row>
    <row r="19" spans="2:8" x14ac:dyDescent="0.2">
      <c r="C19" s="244"/>
      <c r="D19" s="244"/>
    </row>
    <row r="20" spans="2:8" x14ac:dyDescent="0.2">
      <c r="C20" s="244"/>
      <c r="D20" s="244"/>
    </row>
    <row r="21" spans="2:8" x14ac:dyDescent="0.2">
      <c r="C21" s="244"/>
      <c r="D21" s="244"/>
    </row>
    <row r="22" spans="2:8" x14ac:dyDescent="0.2">
      <c r="C22" s="244"/>
      <c r="D22" s="244"/>
    </row>
    <row r="23" spans="2:8" ht="28.5" x14ac:dyDescent="0.2">
      <c r="B23" s="5" t="s">
        <v>305</v>
      </c>
      <c r="C23" s="6"/>
      <c r="D23" s="6"/>
      <c r="E23" s="6"/>
      <c r="F23" s="6"/>
      <c r="G23" s="6"/>
    </row>
    <row r="24" spans="2:8" ht="21.95" customHeight="1" x14ac:dyDescent="0.2">
      <c r="B24" s="7" t="s">
        <v>158</v>
      </c>
      <c r="C24" s="6"/>
      <c r="D24" s="6"/>
      <c r="E24" s="6"/>
      <c r="F24" s="6"/>
      <c r="G24" s="6"/>
    </row>
    <row r="25" spans="2:8" ht="21.95" customHeight="1" thickBot="1" x14ac:dyDescent="0.25">
      <c r="B25" s="6"/>
      <c r="C25" s="9"/>
      <c r="D25" s="9"/>
      <c r="E25" s="10" t="s">
        <v>18</v>
      </c>
      <c r="F25" s="10"/>
      <c r="G25"/>
      <c r="H25"/>
    </row>
    <row r="26" spans="2:8" ht="21.95" customHeight="1" thickBot="1" x14ac:dyDescent="0.25">
      <c r="B26" s="6"/>
      <c r="C26" s="11" t="s">
        <v>192</v>
      </c>
      <c r="D26" s="11" t="s">
        <v>194</v>
      </c>
      <c r="E26" s="11" t="s">
        <v>19</v>
      </c>
      <c r="F26" s="11" t="s">
        <v>0</v>
      </c>
      <c r="G26" s="11" t="s">
        <v>222</v>
      </c>
      <c r="H26"/>
    </row>
    <row r="27" spans="2:8" ht="21.95" customHeight="1" x14ac:dyDescent="0.2">
      <c r="B27" s="14"/>
      <c r="C27" s="28"/>
      <c r="D27" s="28"/>
      <c r="E27" s="28"/>
      <c r="F27" s="29"/>
      <c r="G27"/>
      <c r="H27"/>
    </row>
    <row r="28" spans="2:8" ht="21.95" customHeight="1" x14ac:dyDescent="0.2">
      <c r="B28" s="14" t="s">
        <v>306</v>
      </c>
      <c r="C28" s="28">
        <v>138081.68475173099</v>
      </c>
      <c r="D28" s="28">
        <v>131218.05875730299</v>
      </c>
      <c r="E28" s="28">
        <v>6863.6259944280027</v>
      </c>
      <c r="F28" s="29">
        <v>5.2307022824676599</v>
      </c>
      <c r="G28" s="28">
        <v>128797.84217606901</v>
      </c>
      <c r="H28"/>
    </row>
    <row r="29" spans="2:8" ht="21.95" customHeight="1" x14ac:dyDescent="0.2">
      <c r="B29" s="14" t="s">
        <v>307</v>
      </c>
      <c r="C29" s="28">
        <v>8973.4869758900004</v>
      </c>
      <c r="D29" s="28">
        <v>6832.5248463999997</v>
      </c>
      <c r="E29" s="28">
        <v>2140.9621294900007</v>
      </c>
      <c r="F29" s="29">
        <v>31.334860503552441</v>
      </c>
      <c r="G29" s="28">
        <v>14101.07789465</v>
      </c>
      <c r="H29"/>
    </row>
    <row r="30" spans="2:8" ht="21.95" customHeight="1" x14ac:dyDescent="0.2">
      <c r="B30" s="14" t="s">
        <v>308</v>
      </c>
      <c r="C30" s="28">
        <v>-1832.2418674600001</v>
      </c>
      <c r="D30" s="28">
        <v>-1708.1312115999999</v>
      </c>
      <c r="E30" s="28">
        <v>-124.11065586000018</v>
      </c>
      <c r="F30" s="29">
        <v>7.2658736645732391</v>
      </c>
      <c r="G30" s="28">
        <v>-3525.2694737329998</v>
      </c>
      <c r="H30"/>
    </row>
    <row r="31" spans="2:8" ht="21.95" customHeight="1" x14ac:dyDescent="0.2">
      <c r="B31" s="14" t="s">
        <v>309</v>
      </c>
      <c r="C31" s="28">
        <v>-36055.290104022002</v>
      </c>
      <c r="D31" s="28">
        <v>-39970.420444773998</v>
      </c>
      <c r="E31" s="28">
        <v>3915.1303407519954</v>
      </c>
      <c r="F31" s="29">
        <v>-9.7950691966360974</v>
      </c>
      <c r="G31" s="28">
        <v>-40444.956409161998</v>
      </c>
      <c r="H31"/>
    </row>
    <row r="32" spans="2:8" ht="21.95" customHeight="1" x14ac:dyDescent="0.2">
      <c r="B32" s="14" t="s">
        <v>261</v>
      </c>
      <c r="C32" s="28">
        <v>7143.2502060810002</v>
      </c>
      <c r="D32" s="28">
        <v>8178.5159580680011</v>
      </c>
      <c r="E32" s="28">
        <v>-1035.2657519870008</v>
      </c>
      <c r="F32" s="29">
        <v>-12.658357057623938</v>
      </c>
      <c r="G32" s="28">
        <v>9036.7882622629986</v>
      </c>
      <c r="H32"/>
    </row>
    <row r="33" spans="2:8" ht="21.95" customHeight="1" x14ac:dyDescent="0.2">
      <c r="B33" s="14" t="s">
        <v>310</v>
      </c>
      <c r="C33" s="28">
        <v>-15246.300519375001</v>
      </c>
      <c r="D33" s="28">
        <v>-15296.644751129985</v>
      </c>
      <c r="E33" s="28">
        <v>50.344231754983412</v>
      </c>
      <c r="F33" s="29">
        <v>-0.32911944138118532</v>
      </c>
      <c r="G33" s="28">
        <v>-15036.632828955002</v>
      </c>
      <c r="H33"/>
    </row>
    <row r="34" spans="2:8" ht="21.95" customHeight="1" x14ac:dyDescent="0.2">
      <c r="B34" s="14" t="s">
        <v>311</v>
      </c>
      <c r="C34" s="28">
        <v>-14617.340578284999</v>
      </c>
      <c r="D34" s="28">
        <v>-8000.99632552</v>
      </c>
      <c r="E34" s="28">
        <v>-6616.3442527649986</v>
      </c>
      <c r="F34" s="29">
        <v>82.694004391196728</v>
      </c>
      <c r="G34" s="28">
        <v>-8189.518703709</v>
      </c>
      <c r="H34"/>
    </row>
    <row r="35" spans="2:8" ht="21.95" customHeight="1" x14ac:dyDescent="0.2">
      <c r="B35" s="18" t="s">
        <v>299</v>
      </c>
      <c r="C35" s="19">
        <v>86447.24886456001</v>
      </c>
      <c r="D35" s="19">
        <v>81252.906828747</v>
      </c>
      <c r="E35" s="19">
        <v>5194.3420358130097</v>
      </c>
      <c r="F35" s="20">
        <v>6.3928076404218803</v>
      </c>
      <c r="G35" s="19">
        <v>84739.330917423009</v>
      </c>
      <c r="H35"/>
    </row>
    <row r="36" spans="2:8" ht="21.95" customHeight="1" x14ac:dyDescent="0.2">
      <c r="B36" s="14" t="s">
        <v>312</v>
      </c>
      <c r="C36" s="28">
        <v>10225.903330130001</v>
      </c>
      <c r="D36" s="28">
        <v>9577.580900936</v>
      </c>
      <c r="E36" s="28">
        <v>648.32242919400051</v>
      </c>
      <c r="F36" s="29">
        <v>6.7691668271958019</v>
      </c>
      <c r="G36" s="28">
        <v>9645.4295490639997</v>
      </c>
      <c r="H36"/>
    </row>
    <row r="37" spans="2:8" ht="21.95" customHeight="1" x14ac:dyDescent="0.2">
      <c r="B37" s="18" t="s">
        <v>313</v>
      </c>
      <c r="C37" s="19">
        <v>96673.152194690017</v>
      </c>
      <c r="D37" s="19">
        <v>90830.487729682995</v>
      </c>
      <c r="E37" s="19">
        <v>5842.664465007023</v>
      </c>
      <c r="F37" s="20">
        <v>6.4324926696365923</v>
      </c>
      <c r="G37" s="19">
        <v>94384.760466487001</v>
      </c>
      <c r="H37"/>
    </row>
    <row r="38" spans="2:8" ht="21.95" customHeight="1" x14ac:dyDescent="0.2">
      <c r="B38" s="14" t="s">
        <v>314</v>
      </c>
      <c r="C38" s="28">
        <v>19076.476530522999</v>
      </c>
      <c r="D38" s="28">
        <v>16904.964532677001</v>
      </c>
      <c r="E38" s="28">
        <v>2171.5119978459988</v>
      </c>
      <c r="F38" s="29">
        <v>12.845409960183614</v>
      </c>
      <c r="G38" s="28">
        <v>17460.115550325001</v>
      </c>
      <c r="H38"/>
    </row>
    <row r="39" spans="2:8" ht="21.95" customHeight="1" x14ac:dyDescent="0.2">
      <c r="B39" s="18" t="s">
        <v>301</v>
      </c>
      <c r="C39" s="19">
        <v>115749.62872521301</v>
      </c>
      <c r="D39" s="19">
        <v>107735.45226235999</v>
      </c>
      <c r="E39" s="19">
        <v>8014.1764628530218</v>
      </c>
      <c r="F39" s="20">
        <v>7.4387551122324203</v>
      </c>
      <c r="G39" s="19">
        <v>111844.87601681201</v>
      </c>
      <c r="H39"/>
    </row>
    <row r="40" spans="2:8" ht="21.95" customHeight="1" x14ac:dyDescent="0.2">
      <c r="B40" s="14" t="s">
        <v>32</v>
      </c>
      <c r="C40" s="28">
        <v>616803.01054014196</v>
      </c>
      <c r="D40" s="28">
        <v>625750.27775548806</v>
      </c>
      <c r="E40" s="28">
        <v>-8947.2672153461026</v>
      </c>
      <c r="F40" s="29">
        <v>-1.4298463034549778</v>
      </c>
      <c r="G40" s="28">
        <v>629430.00100228901</v>
      </c>
      <c r="H40"/>
    </row>
    <row r="41" spans="2:8" ht="21.95" customHeight="1" thickBot="1" x14ac:dyDescent="0.25">
      <c r="B41" s="14"/>
      <c r="C41" s="28"/>
      <c r="D41" s="28"/>
      <c r="E41" s="28"/>
      <c r="F41" s="29"/>
      <c r="G41" s="28"/>
      <c r="H41"/>
    </row>
    <row r="42" spans="2:8" ht="21.95" customHeight="1" thickBot="1" x14ac:dyDescent="0.25">
      <c r="B42" s="21" t="s">
        <v>302</v>
      </c>
      <c r="C42" s="23">
        <v>14.015374015256038</v>
      </c>
      <c r="D42" s="23">
        <v>12.984877469043102</v>
      </c>
      <c r="E42" s="83">
        <v>1.0304965462129356</v>
      </c>
      <c r="F42" s="49"/>
      <c r="G42" s="23">
        <v>13.462868115991638</v>
      </c>
      <c r="H42"/>
    </row>
    <row r="43" spans="2:8" ht="21.95" customHeight="1" thickBot="1" x14ac:dyDescent="0.25">
      <c r="B43" s="21" t="s">
        <v>303</v>
      </c>
      <c r="C43" s="23">
        <v>15.673262053314582</v>
      </c>
      <c r="D43" s="23">
        <v>14.515453042303724</v>
      </c>
      <c r="E43" s="83">
        <v>1.1578090110108583</v>
      </c>
      <c r="F43" s="49"/>
      <c r="G43" s="23">
        <v>14.995275140395439</v>
      </c>
      <c r="H43"/>
    </row>
    <row r="44" spans="2:8" ht="21.95" customHeight="1" thickBot="1" x14ac:dyDescent="0.25">
      <c r="B44" s="21" t="s">
        <v>304</v>
      </c>
      <c r="C44" s="23">
        <v>18.766060921760037</v>
      </c>
      <c r="D44" s="23">
        <v>17.217004305423199</v>
      </c>
      <c r="E44" s="83">
        <v>1.5490566163368378</v>
      </c>
      <c r="F44" s="49"/>
      <c r="G44" s="23">
        <v>17.769231819060572</v>
      </c>
      <c r="H44"/>
    </row>
    <row r="45" spans="2:8" ht="21.95" customHeight="1" x14ac:dyDescent="0.2">
      <c r="G45"/>
      <c r="H45"/>
    </row>
    <row r="46" spans="2:8" ht="36.75" customHeight="1" x14ac:dyDescent="0.2">
      <c r="B46" s="335" t="s">
        <v>315</v>
      </c>
      <c r="C46" s="335"/>
      <c r="D46" s="335"/>
      <c r="E46" s="335"/>
      <c r="F46" s="335"/>
      <c r="G46" s="335"/>
    </row>
  </sheetData>
  <mergeCells count="1">
    <mergeCell ref="B46:G46"/>
  </mergeCells>
  <printOptions horizontalCentered="1"/>
  <pageMargins left="0.39370078740157483" right="0.39370078740157483" top="0.39370078740157483" bottom="0.39370078740157483" header="0" footer="0"/>
  <pageSetup paperSize="9" scale="58"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7ED39-FAFF-415A-BC59-C9AA1A2E4EED}">
  <sheetPr codeName="Hoja5"/>
  <dimension ref="B1:O30"/>
  <sheetViews>
    <sheetView showGridLines="0" zoomScale="70" zoomScaleNormal="70" zoomScaleSheetLayoutView="70" workbookViewId="0"/>
  </sheetViews>
  <sheetFormatPr baseColWidth="10" defaultColWidth="8.88671875" defaultRowHeight="12.75" x14ac:dyDescent="0.2"/>
  <cols>
    <col min="1" max="2" width="15.77734375" style="89" customWidth="1"/>
    <col min="3" max="3" width="21.109375" style="89" customWidth="1"/>
    <col min="4" max="4" width="3.77734375" style="89" customWidth="1"/>
    <col min="5" max="5" width="87.5546875" style="89" customWidth="1"/>
    <col min="6" max="6" width="1.77734375" style="89" customWidth="1"/>
    <col min="7" max="7" width="15.77734375" style="89" customWidth="1"/>
    <col min="8" max="8" width="10.77734375" style="89" customWidth="1"/>
    <col min="9" max="9" width="8.88671875" style="89"/>
    <col min="10" max="10" width="3.6640625" style="89" customWidth="1"/>
    <col min="11" max="11" width="83" style="89" customWidth="1"/>
    <col min="12" max="12" width="1.77734375" style="89" customWidth="1"/>
    <col min="13" max="13" width="15.77734375" style="89" customWidth="1"/>
    <col min="14" max="16384" width="8.88671875" style="89"/>
  </cols>
  <sheetData>
    <row r="1" spans="2:13" ht="168.6" customHeight="1" x14ac:dyDescent="0.2">
      <c r="D1" s="334" t="s">
        <v>93</v>
      </c>
      <c r="E1" s="334"/>
      <c r="F1" s="334"/>
      <c r="G1" s="334"/>
      <c r="H1" s="334"/>
      <c r="I1" s="334"/>
      <c r="J1" s="334"/>
      <c r="K1" s="334"/>
    </row>
    <row r="2" spans="2:13" ht="1.5" customHeight="1" x14ac:dyDescent="0.4">
      <c r="B2" s="90"/>
    </row>
    <row r="3" spans="2:13" ht="1.5" customHeight="1" x14ac:dyDescent="0.4">
      <c r="B3" s="90"/>
    </row>
    <row r="4" spans="2:13" ht="1.5" customHeight="1" thickBot="1" x14ac:dyDescent="0.45">
      <c r="B4" s="90"/>
    </row>
    <row r="5" spans="2:13" ht="45" thickBot="1" x14ac:dyDescent="0.25">
      <c r="D5" s="92" t="s">
        <v>63</v>
      </c>
      <c r="E5" s="93"/>
      <c r="F5" s="94"/>
      <c r="G5" s="94"/>
      <c r="H5" s="94"/>
      <c r="I5" s="94"/>
      <c r="J5" s="94"/>
      <c r="K5" s="94"/>
      <c r="L5" s="94"/>
      <c r="M5" s="94"/>
    </row>
    <row r="6" spans="2:13" ht="9" customHeight="1" x14ac:dyDescent="0.35">
      <c r="C6" s="95"/>
      <c r="D6" s="97"/>
      <c r="E6" s="97"/>
      <c r="F6" s="97"/>
      <c r="G6" s="97"/>
    </row>
    <row r="7" spans="2:13" ht="8.25" customHeight="1" x14ac:dyDescent="0.35">
      <c r="D7" s="97"/>
      <c r="E7" s="97"/>
      <c r="F7" s="97"/>
      <c r="G7" s="97"/>
    </row>
    <row r="8" spans="2:13" ht="35.1" customHeight="1" x14ac:dyDescent="0.2">
      <c r="C8" s="98"/>
      <c r="D8" s="100" t="s">
        <v>1</v>
      </c>
      <c r="E8" s="101" t="s">
        <v>31</v>
      </c>
      <c r="F8" s="104"/>
      <c r="G8" s="240"/>
      <c r="I8" s="98"/>
      <c r="J8" s="100" t="s">
        <v>1</v>
      </c>
      <c r="K8" s="101" t="s">
        <v>3</v>
      </c>
      <c r="L8" s="104" t="s">
        <v>2</v>
      </c>
      <c r="M8" s="240" t="s">
        <v>24</v>
      </c>
    </row>
    <row r="9" spans="2:13" ht="35.1" customHeight="1" x14ac:dyDescent="0.2">
      <c r="C9" s="98"/>
      <c r="D9" s="100" t="s">
        <v>1</v>
      </c>
      <c r="E9" s="101" t="s">
        <v>5</v>
      </c>
      <c r="F9" s="104" t="s">
        <v>2</v>
      </c>
      <c r="G9" s="240" t="s">
        <v>24</v>
      </c>
      <c r="I9" s="98"/>
      <c r="J9" s="100" t="s">
        <v>1</v>
      </c>
      <c r="K9" s="101" t="s">
        <v>22</v>
      </c>
      <c r="L9" s="104" t="s">
        <v>2</v>
      </c>
      <c r="M9" s="240" t="s">
        <v>24</v>
      </c>
    </row>
    <row r="10" spans="2:13" ht="35.1" customHeight="1" x14ac:dyDescent="0.2">
      <c r="C10" s="98"/>
      <c r="D10" s="100" t="s">
        <v>1</v>
      </c>
      <c r="E10" s="101" t="s">
        <v>21</v>
      </c>
      <c r="F10" s="104" t="s">
        <v>2</v>
      </c>
      <c r="G10" s="240" t="s">
        <v>24</v>
      </c>
      <c r="I10" s="98"/>
      <c r="J10" s="100" t="s">
        <v>1</v>
      </c>
      <c r="K10" s="101" t="s">
        <v>4</v>
      </c>
      <c r="L10" s="104" t="s">
        <v>2</v>
      </c>
      <c r="M10" s="240" t="s">
        <v>24</v>
      </c>
    </row>
    <row r="11" spans="2:13" ht="35.1" customHeight="1" x14ac:dyDescent="0.2">
      <c r="C11" s="98"/>
      <c r="D11" s="100"/>
      <c r="E11" s="101" t="s">
        <v>40</v>
      </c>
      <c r="F11" s="104" t="s">
        <v>2</v>
      </c>
      <c r="G11" s="240" t="s">
        <v>2</v>
      </c>
      <c r="I11" s="98"/>
      <c r="J11" s="100" t="s">
        <v>1</v>
      </c>
      <c r="K11" s="101" t="s">
        <v>23</v>
      </c>
      <c r="L11" s="104" t="s">
        <v>2</v>
      </c>
      <c r="M11" s="240" t="s">
        <v>24</v>
      </c>
    </row>
    <row r="12" spans="2:13" ht="35.1" customHeight="1" x14ac:dyDescent="0.2">
      <c r="C12" s="98"/>
      <c r="D12" s="100"/>
      <c r="E12" s="101" t="s">
        <v>41</v>
      </c>
      <c r="F12" s="104" t="s">
        <v>2</v>
      </c>
      <c r="G12" s="240" t="s">
        <v>2</v>
      </c>
      <c r="I12" s="98"/>
      <c r="J12" s="100" t="s">
        <v>1</v>
      </c>
      <c r="K12" s="101" t="s">
        <v>77</v>
      </c>
      <c r="L12" s="104" t="s">
        <v>2</v>
      </c>
      <c r="M12" s="240" t="s">
        <v>24</v>
      </c>
    </row>
    <row r="13" spans="2:13" ht="35.1" customHeight="1" x14ac:dyDescent="0.2">
      <c r="C13" s="98"/>
      <c r="D13" s="100"/>
      <c r="E13" s="101" t="s">
        <v>42</v>
      </c>
      <c r="F13" s="104" t="s">
        <v>2</v>
      </c>
      <c r="G13" s="240" t="s">
        <v>2</v>
      </c>
      <c r="I13" s="98"/>
      <c r="J13" s="100" t="s">
        <v>1</v>
      </c>
      <c r="K13" s="101" t="s">
        <v>78</v>
      </c>
      <c r="L13" s="104" t="s">
        <v>2</v>
      </c>
      <c r="M13" s="240" t="s">
        <v>24</v>
      </c>
    </row>
    <row r="14" spans="2:13" ht="35.1" customHeight="1" x14ac:dyDescent="0.2">
      <c r="C14" s="98"/>
      <c r="D14" s="100" t="s">
        <v>1</v>
      </c>
      <c r="E14" s="101" t="s">
        <v>72</v>
      </c>
      <c r="F14" s="104" t="s">
        <v>2</v>
      </c>
      <c r="G14" s="240" t="s">
        <v>24</v>
      </c>
    </row>
    <row r="15" spans="2:13" ht="35.1" customHeight="1" x14ac:dyDescent="0.2">
      <c r="C15" s="98"/>
      <c r="D15" s="100" t="s">
        <v>1</v>
      </c>
      <c r="E15" s="101" t="s">
        <v>73</v>
      </c>
      <c r="F15" s="104" t="s">
        <v>2</v>
      </c>
      <c r="G15" s="240" t="s">
        <v>24</v>
      </c>
    </row>
    <row r="16" spans="2:13" ht="35.1" customHeight="1" x14ac:dyDescent="0.2">
      <c r="C16" s="98"/>
      <c r="D16" s="100"/>
      <c r="E16" s="101" t="s">
        <v>74</v>
      </c>
      <c r="F16" s="104" t="s">
        <v>2</v>
      </c>
      <c r="G16" s="240" t="s">
        <v>2</v>
      </c>
    </row>
    <row r="17" spans="3:15" ht="35.1" customHeight="1" x14ac:dyDescent="0.2">
      <c r="C17" s="98"/>
      <c r="D17" s="100"/>
      <c r="E17" s="101" t="s">
        <v>75</v>
      </c>
      <c r="F17" s="104" t="s">
        <v>2</v>
      </c>
      <c r="G17" s="240" t="s">
        <v>2</v>
      </c>
    </row>
    <row r="18" spans="3:15" ht="35.1" customHeight="1" x14ac:dyDescent="0.2">
      <c r="C18" s="98"/>
      <c r="D18" s="100"/>
      <c r="E18" s="101" t="s">
        <v>76</v>
      </c>
      <c r="F18" s="104" t="s">
        <v>2</v>
      </c>
      <c r="G18" s="240" t="s">
        <v>2</v>
      </c>
    </row>
    <row r="19" spans="3:15" ht="35.1" customHeight="1" x14ac:dyDescent="0.2">
      <c r="C19" s="98"/>
    </row>
    <row r="20" spans="3:15" ht="35.1" customHeight="1" x14ac:dyDescent="0.2">
      <c r="C20" s="98"/>
    </row>
    <row r="21" spans="3:15" ht="35.1" customHeight="1" x14ac:dyDescent="0.2"/>
    <row r="22" spans="3:15" ht="35.1" customHeight="1" x14ac:dyDescent="0.2"/>
    <row r="23" spans="3:15" ht="35.1" customHeight="1" x14ac:dyDescent="0.2"/>
    <row r="24" spans="3:15" ht="35.1" customHeight="1" x14ac:dyDescent="0.2">
      <c r="O24" s="101"/>
    </row>
    <row r="25" spans="3:15" ht="35.1" customHeight="1" x14ac:dyDescent="0.2"/>
    <row r="26" spans="3:15" ht="35.1" customHeight="1" x14ac:dyDescent="0.2"/>
    <row r="27" spans="3:15" ht="35.1" customHeight="1" x14ac:dyDescent="0.2"/>
    <row r="28" spans="3:15" ht="34.5" customHeight="1" x14ac:dyDescent="0.2"/>
    <row r="29" spans="3:15" ht="37.5" customHeight="1" x14ac:dyDescent="0.2">
      <c r="H29" s="98"/>
    </row>
    <row r="30" spans="3:15" ht="15" x14ac:dyDescent="0.2">
      <c r="C30" s="98"/>
    </row>
  </sheetData>
  <mergeCells count="1">
    <mergeCell ref="D1:K1"/>
  </mergeCells>
  <hyperlinks>
    <hyperlink ref="E9" location="RCB_EUR!A1" tooltip="Banca Comercial - EUR" display="RETAIL &amp; COMMERCIAL BANKING - EUR ………………………………………………………………………………………………………." xr:uid="{874FEBC8-3E27-4D02-93F7-73820B209950}"/>
    <hyperlink ref="K8" location="CIB_EUR!A1" tooltip="CORPORATE &amp; INVESTMENT BANKING - EUR" display="CORPORATE &amp; INVESTMENT BANKING - EUR ……………………………………………………………………………………………." xr:uid="{240E2989-A0A4-4B39-9475-B27EEB8A9BAA}"/>
    <hyperlink ref="K10" location="WMI_EUR!A1" tooltip="WEALTH MANAGEMENT &amp; INSURANCE - EUR" display="WEALTH MANAGEMENT &amp; INSURANCE - EUR ……………………………………………………………………………………………." xr:uid="{6614D6F3-7C7A-4AD6-9BAA-A95D034ADF6C}"/>
    <hyperlink ref="K12" location="PAYMENT_SOLUTIONS_EUR!A1" tooltip="PAGONXT - EUR" display="PAYMENT SOLUTIONS - EUR ……………………………………………………………………………………………." xr:uid="{7FE4DE58-702E-4791-A940-C0EBBA1969A4}"/>
    <hyperlink ref="G9" location="RCB_EUR!A73" tooltip="Serie trimestral Banca Comercial - EUR" display="Serie trimestral" xr:uid="{813F63B4-767E-4954-8964-337CFAC31219}"/>
    <hyperlink ref="E10" location="'RCB_EUR-KTES'!A1" tooltip="Banca Comercial - EUR constantes" display="RETAIL &amp; COMMERCIAL BANKING - EUR constantes ………………………………………………………………………………………………………." xr:uid="{166D13CE-4AF9-405B-AC1F-397D812B781D}"/>
    <hyperlink ref="G10" location="'RCB_EUR-KTES'!A73" tooltip="Serie trimestral Banca Comercial - EUR constantes" display="Serie trimestral" xr:uid="{12FF450A-C98A-40F1-B6FA-6F1282F990A1}"/>
    <hyperlink ref="K9" location="'CIB_EUR-KTES'!A1" tooltip="CORPORATE &amp; INVESTMENT BANKING - EUR constantes" display="CORPORATE &amp; INVESTMENT BANKING - EUR constantes ……………………………………………………………………………………………." xr:uid="{85AC3F53-19F5-4459-AC5F-DD9D9717155B}"/>
    <hyperlink ref="K11" location="'WMI_EUR-KTES'!A1" tooltip="WEALTH MANAGEMENT &amp; INSURANCE - EUR constantes" display="WEALTH MANAGEMENT &amp; INSURANCE - EUR constantes ……………………………………………………………………………………………." xr:uid="{76CF431E-903E-47E6-934F-888D1F4AB5BA}"/>
    <hyperlink ref="M8" location="CIB_EUR!A73" tooltip="Serie trimestral Corporate &amp; Investment Banking - EUR" display="Serie trimestral" xr:uid="{7878175A-F3DA-4468-B3EC-94C5AA401815}"/>
    <hyperlink ref="M9" location="'CIB_EUR-KTES'!A72" tooltip="Serie trimestral Corporate &amp; Investment Banking - EUR constantes" display="Quarterly series" xr:uid="{6DA366DE-4651-4795-862F-680AA8C0A82F}"/>
    <hyperlink ref="M10" location="WMI_EUR!A73" tooltip="Serie trimestral Wealth Management &amp; Insurance - EUR" display="Serie trimestral" xr:uid="{AA27B1BA-7C77-4A16-B08C-27BBC2DDE2F8}"/>
    <hyperlink ref="M11" location="'WMI_EUR-KTES'!A73" tooltip="Serie trimestral Wealth Management &amp; Insurance - EUR constantes" display="Serie trimestral" xr:uid="{CBDA7174-76A7-4C37-96E4-36F580CF1F1B}"/>
    <hyperlink ref="M12" location="PAYMENT_SOLUTIONS_EUR!A70" tooltip="Serie trimestral PAGONXT - EUR" display="Quarterly series" xr:uid="{1917B4CF-DD6F-4782-8B0C-CAB65D1E4AD2}"/>
    <hyperlink ref="K13" location="'PAYMENT_SOLUTIONS_EUR-KTES'!A1" tooltip="PAGONXT - EUR constantes" display="PAYMENT SOLUTIONS - Constant EUR ……………………………………………………………………………………………." xr:uid="{3D775791-F805-4C97-84FE-1B1C67DBD825}"/>
    <hyperlink ref="M13" location="'PAYMENT_SOLUTIONS_EUR-KTES'!A70" tooltip="Serie trimestral PagoNxt - EUR constantes" display="Quarterly series" xr:uid="{EFC78A9D-9D57-46D4-8CAC-7BD9572459E7}"/>
    <hyperlink ref="E14" location="OB_EUR!A1" tooltip="CORPORATE &amp; INVESTMENT BANKING - EUR" display="OPENBANK - EUR ……………………………………………………………………………………………." xr:uid="{646604ED-53F4-4600-9E71-403BE3554E47}"/>
    <hyperlink ref="E15" location="'OB_EUR-KTES'!A1" tooltip="CORPORATE &amp; INVESTMENT BANKING - EUR constantes" display="OPENBANK - Constant EUR ……………………………………………………………………………………………." xr:uid="{74A30397-CDF2-4D27-B004-8364F2C9462A}"/>
    <hyperlink ref="G14" location="OB_EUR!A70" tooltip="Serie trimestral Corporate &amp; Investment Banking - EUR" display="Quarterly series" xr:uid="{6F405A68-DD8C-49A8-8CDA-ED0861CFF190}"/>
    <hyperlink ref="G15" location="'OB_EUR-KTES'!A70" tooltip="Serie trimestral Corporate &amp; Investment Banking - EUR constantes" display="Quarterly series" xr:uid="{ECA2E043-291A-4371-B826-69BC7126304F}"/>
    <hyperlink ref="E8" location="Summary_Primary_Seg!A1" tooltip="Resumen Segmentos" display="Summary Primary Segments" xr:uid="{E4C7D7BD-967B-43ED-952A-A4F62AC1C813}"/>
    <hyperlink ref="E11" location="RCB_by_country_EUR!A1" tooltip="Banca Comercial - EUR constantes" display="Country breakdown: RETAIL &amp; COMMERCIAL BANKING - EUR ………………………………………………………………………………………………………." xr:uid="{4E5CE157-F69C-4957-AA38-B724DA2870CE}"/>
    <hyperlink ref="E12" location="'RCB_by_country_EUR-KTES'!A1" tooltip="Banca Comercial - EUR constantes" display="Country breakdown: RETAIL &amp; COMMERCIAL BANKING - Constant EUR ………………………………………………………………………………………………………." xr:uid="{20C06241-3099-4523-9824-DC4DFD74EE4C}"/>
    <hyperlink ref="E13" location="RCB_by_country_LC!A1" tooltip="Banca Comercial - EUR constantes" display="Country breakdown: RETAIL &amp; COMMERCIAL BANKING - Local currency ………………………………………………………………………………………………………." xr:uid="{55300B6D-43B4-4862-BCDF-33F3BC9296D1}"/>
    <hyperlink ref="E16" location="OB_by_country_EUR!A1" tooltip="Banca Comercial - EUR constantes" display="Country breakdown: OPENBANK - EUR ………………………………………………………………………………………………………." xr:uid="{9E09239C-B178-4824-B963-9A08F79FF0A8}"/>
    <hyperlink ref="E17" location="'OB_by_country_EUR-KTES'!A1" tooltip="Banca Comercial - EUR constantes" display="Country breakdown: OPENBANK - Constant EUR ………………………………………………………………………………………………………." xr:uid="{1690EA6B-780E-4227-B0E7-B4CA767FCBB6}"/>
    <hyperlink ref="E18" location="OB_by_country_LC!A1" tooltip="Banca Comercial - EUR constantes" display="Country breakdown: OPENBANK - Local currency ………………………………………………………………………………………………………." xr:uid="{0EDC9437-1804-43FF-81E2-2C46A15A98E0}"/>
  </hyperlinks>
  <pageMargins left="0" right="0" top="0.98425196850393704" bottom="0.98425196850393704" header="0" footer="0"/>
  <pageSetup paperSize="9" scale="2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90BB9-7358-43E9-879E-DDFAA3E1A527}">
  <dimension ref="A1:N75"/>
  <sheetViews>
    <sheetView showGridLines="0" zoomScale="70" zoomScaleNormal="70" zoomScaleSheetLayoutView="70" workbookViewId="0"/>
  </sheetViews>
  <sheetFormatPr baseColWidth="10" defaultColWidth="10.88671875" defaultRowHeight="15" x14ac:dyDescent="0.2"/>
  <cols>
    <col min="1" max="1" width="3.109375" style="64" customWidth="1"/>
    <col min="2" max="2" width="70.77734375" style="191" customWidth="1"/>
    <col min="3" max="4" width="11.77734375" style="190" customWidth="1"/>
    <col min="5" max="10" width="11.77734375" style="191" customWidth="1"/>
    <col min="11" max="11" width="11.77734375" style="64" customWidth="1"/>
    <col min="12" max="13" width="11.77734375" style="191" customWidth="1"/>
    <col min="14" max="14" width="3.109375" style="64" customWidth="1"/>
    <col min="15" max="16384" width="10.88671875" style="191"/>
  </cols>
  <sheetData>
    <row r="1" spans="1:14" ht="24.95" customHeight="1" x14ac:dyDescent="0.2">
      <c r="B1" s="64"/>
    </row>
    <row r="2" spans="1:14" s="64" customFormat="1" ht="75" customHeight="1" x14ac:dyDescent="0.35">
      <c r="A2" s="66"/>
      <c r="B2" s="66"/>
      <c r="C2" s="192"/>
      <c r="D2" s="192"/>
      <c r="E2" s="66"/>
      <c r="F2" s="66"/>
      <c r="G2" s="66"/>
      <c r="H2" s="66"/>
      <c r="I2" s="66"/>
      <c r="J2" s="66"/>
      <c r="K2" s="66"/>
      <c r="N2" s="66"/>
    </row>
    <row r="3" spans="1:14" s="64" customFormat="1" ht="28.5" x14ac:dyDescent="0.35">
      <c r="A3" s="66"/>
      <c r="B3" s="109" t="s">
        <v>316</v>
      </c>
      <c r="C3" s="193"/>
      <c r="D3" s="193"/>
      <c r="E3"/>
      <c r="F3"/>
      <c r="G3"/>
      <c r="H3"/>
      <c r="I3"/>
      <c r="J3"/>
      <c r="K3" s="66"/>
      <c r="N3" s="66"/>
    </row>
    <row r="4" spans="1:14" s="64" customFormat="1" ht="39.950000000000003" customHeight="1" thickBot="1" x14ac:dyDescent="0.55000000000000004">
      <c r="A4" s="66"/>
      <c r="B4" s="110"/>
      <c r="C4" s="143" t="s">
        <v>113</v>
      </c>
      <c r="D4" s="143"/>
      <c r="E4" s="141"/>
      <c r="F4" s="142"/>
      <c r="G4" s="143" t="s">
        <v>124</v>
      </c>
      <c r="H4" s="143"/>
      <c r="I4" s="143"/>
      <c r="J4" s="143"/>
      <c r="K4" s="66"/>
      <c r="N4" s="66"/>
    </row>
    <row r="5" spans="1:14" s="64" customFormat="1" ht="21" customHeight="1" thickBot="1" x14ac:dyDescent="0.4">
      <c r="A5" s="66"/>
      <c r="B5" s="110"/>
      <c r="C5" s="194"/>
      <c r="D5" s="194"/>
      <c r="E5" s="10" t="s">
        <v>18</v>
      </c>
      <c r="F5" s="145"/>
      <c r="G5" s="144"/>
      <c r="H5" s="144"/>
      <c r="I5" s="10" t="s">
        <v>18</v>
      </c>
      <c r="J5" s="146"/>
      <c r="K5" s="66"/>
      <c r="N5" s="66"/>
    </row>
    <row r="6" spans="1:14" s="64" customFormat="1" ht="21" customHeight="1" thickBot="1" x14ac:dyDescent="0.4">
      <c r="A6" s="66"/>
      <c r="B6" s="110"/>
      <c r="C6" s="148" t="s">
        <v>101</v>
      </c>
      <c r="D6" s="148" t="s">
        <v>102</v>
      </c>
      <c r="E6" s="11" t="s">
        <v>0</v>
      </c>
      <c r="F6" s="147" t="s">
        <v>34</v>
      </c>
      <c r="G6" s="11" t="s">
        <v>101</v>
      </c>
      <c r="H6" s="11" t="s">
        <v>102</v>
      </c>
      <c r="I6" s="11" t="s">
        <v>0</v>
      </c>
      <c r="J6" s="148" t="s">
        <v>34</v>
      </c>
      <c r="K6" s="66"/>
      <c r="N6" s="66"/>
    </row>
    <row r="7" spans="1:14" s="64" customFormat="1" ht="21" customHeight="1" x14ac:dyDescent="0.35">
      <c r="A7" s="66"/>
      <c r="B7" s="113" t="s">
        <v>317</v>
      </c>
      <c r="C7" s="195"/>
      <c r="D7" s="195"/>
      <c r="E7" s="111"/>
      <c r="F7" s="196"/>
      <c r="G7" s="110"/>
      <c r="H7" s="110"/>
      <c r="I7" s="111"/>
      <c r="J7" s="111"/>
      <c r="K7" s="66"/>
      <c r="N7" s="66"/>
    </row>
    <row r="8" spans="1:14" s="64" customFormat="1" ht="21" customHeight="1" x14ac:dyDescent="0.5">
      <c r="A8" s="66"/>
      <c r="B8" s="68" t="s">
        <v>318</v>
      </c>
      <c r="C8" s="197">
        <v>10187.504138</v>
      </c>
      <c r="D8" s="197">
        <v>9166.7845276000007</v>
      </c>
      <c r="E8" s="198">
        <v>11.134979853914368</v>
      </c>
      <c r="F8" s="199">
        <v>8.9108882161965823</v>
      </c>
      <c r="G8" s="76">
        <v>4124.3105367999997</v>
      </c>
      <c r="H8" s="76">
        <v>3652.7162363000002</v>
      </c>
      <c r="I8" s="198">
        <v>12.91078392056259</v>
      </c>
      <c r="J8" s="198">
        <v>11.655870773932689</v>
      </c>
      <c r="K8" s="66"/>
      <c r="N8" s="66"/>
    </row>
    <row r="9" spans="1:14" s="64" customFormat="1" ht="21" customHeight="1" x14ac:dyDescent="0.5">
      <c r="A9" s="66"/>
      <c r="B9" s="68" t="s">
        <v>319</v>
      </c>
      <c r="C9" s="197">
        <v>3817.0168516000003</v>
      </c>
      <c r="D9" s="197">
        <v>3565.1754775999998</v>
      </c>
      <c r="E9" s="198">
        <v>7.0639264625912546</v>
      </c>
      <c r="F9" s="199">
        <v>9.2383098301021107</v>
      </c>
      <c r="G9" s="76">
        <v>827.01272410000001</v>
      </c>
      <c r="H9" s="76">
        <v>1042.3684633</v>
      </c>
      <c r="I9" s="198">
        <v>-20.660231653422475</v>
      </c>
      <c r="J9" s="198">
        <v>-18.523110315916782</v>
      </c>
      <c r="K9" s="66"/>
      <c r="N9" s="66"/>
    </row>
    <row r="10" spans="1:14" s="64" customFormat="1" ht="21" customHeight="1" x14ac:dyDescent="0.5">
      <c r="A10" s="66"/>
      <c r="B10" s="68" t="s">
        <v>320</v>
      </c>
      <c r="C10" s="197">
        <v>2831.0571807000001</v>
      </c>
      <c r="D10" s="197">
        <v>2279.074298</v>
      </c>
      <c r="E10" s="198">
        <v>24.219608951950022</v>
      </c>
      <c r="F10" s="199">
        <v>22.903756989636783</v>
      </c>
      <c r="G10" s="76">
        <v>1741.7800781000001</v>
      </c>
      <c r="H10" s="76">
        <v>1472.3379130999999</v>
      </c>
      <c r="I10" s="198">
        <v>18.300293879731118</v>
      </c>
      <c r="J10" s="198">
        <v>17.20952807022082</v>
      </c>
      <c r="K10" s="66"/>
      <c r="N10" s="66"/>
    </row>
    <row r="11" spans="1:14" s="64" customFormat="1" ht="21" customHeight="1" x14ac:dyDescent="0.5">
      <c r="A11" s="66"/>
      <c r="B11" s="68" t="s">
        <v>321</v>
      </c>
      <c r="C11" s="197">
        <v>1359.8861658999999</v>
      </c>
      <c r="D11" s="197">
        <v>1229.1345200999999</v>
      </c>
      <c r="E11" s="198">
        <v>10.63770024043929</v>
      </c>
      <c r="F11" s="199">
        <v>10.515397182656002</v>
      </c>
      <c r="G11" s="76">
        <v>1083.0108054</v>
      </c>
      <c r="H11" s="76">
        <v>906.30916439999999</v>
      </c>
      <c r="I11" s="198">
        <v>19.496839262017286</v>
      </c>
      <c r="J11" s="198">
        <v>19.338331029082998</v>
      </c>
      <c r="K11" s="66"/>
      <c r="N11" s="66"/>
    </row>
    <row r="12" spans="1:14" s="64" customFormat="1" ht="21" customHeight="1" x14ac:dyDescent="0.5">
      <c r="A12" s="66"/>
      <c r="B12" s="68" t="s">
        <v>322</v>
      </c>
      <c r="C12" s="197">
        <v>113.52179739999997</v>
      </c>
      <c r="D12" s="197">
        <v>41.059407599999986</v>
      </c>
      <c r="E12" s="198">
        <v>176.48181996663783</v>
      </c>
      <c r="F12" s="199">
        <v>138.28450725573902</v>
      </c>
      <c r="G12" s="76">
        <v>78.173008100000004</v>
      </c>
      <c r="H12" s="76">
        <v>15.627108399999999</v>
      </c>
      <c r="I12" s="198">
        <v>400.23975068861756</v>
      </c>
      <c r="J12" s="198">
        <v>297.0127471586037</v>
      </c>
      <c r="K12" s="66"/>
      <c r="N12" s="66"/>
    </row>
    <row r="13" spans="1:14" s="64" customFormat="1" ht="21" customHeight="1" thickBot="1" x14ac:dyDescent="0.4">
      <c r="A13" s="66"/>
      <c r="B13" s="200" t="s">
        <v>323</v>
      </c>
      <c r="C13" s="201">
        <v>-673.2172405</v>
      </c>
      <c r="D13" s="202">
        <v>-566.66263879999997</v>
      </c>
      <c r="E13" s="203">
        <v>18.803886899204556</v>
      </c>
      <c r="F13" s="204">
        <v>18.803886899204556</v>
      </c>
      <c r="G13" s="205">
        <v>-525.31957320000004</v>
      </c>
      <c r="H13" s="205">
        <v>-713.36025610000002</v>
      </c>
      <c r="I13" s="203">
        <v>-26.359848518620041</v>
      </c>
      <c r="J13" s="206">
        <v>-26.359848518620041</v>
      </c>
      <c r="K13" s="66"/>
      <c r="N13" s="66"/>
    </row>
    <row r="14" spans="1:14" s="64" customFormat="1" ht="21" customHeight="1" thickBot="1" x14ac:dyDescent="0.4">
      <c r="A14" s="66"/>
      <c r="B14" s="73" t="s">
        <v>324</v>
      </c>
      <c r="C14" s="207">
        <v>17636</v>
      </c>
      <c r="D14" s="207">
        <v>15715</v>
      </c>
      <c r="E14" s="208">
        <v>12.223989818644608</v>
      </c>
      <c r="F14" s="209">
        <v>11.175968400992097</v>
      </c>
      <c r="G14" s="74">
        <v>7328</v>
      </c>
      <c r="H14" s="74">
        <v>6377</v>
      </c>
      <c r="I14" s="208">
        <v>14.912968480476714</v>
      </c>
      <c r="J14" s="208">
        <v>14.344927670530559</v>
      </c>
      <c r="K14" s="66"/>
      <c r="N14" s="66"/>
    </row>
    <row r="15" spans="1:14" s="64" customFormat="1" ht="21" customHeight="1" x14ac:dyDescent="0.35">
      <c r="A15" s="66"/>
      <c r="B15" s="210"/>
      <c r="C15" s="211"/>
      <c r="D15" s="211"/>
      <c r="E15" s="212"/>
      <c r="F15" s="212"/>
      <c r="G15" s="213"/>
      <c r="H15" s="213"/>
      <c r="I15" s="212"/>
      <c r="J15" s="212"/>
      <c r="K15" s="66"/>
      <c r="N15" s="66"/>
    </row>
    <row r="16" spans="1:14" s="64" customFormat="1" ht="21" customHeight="1" x14ac:dyDescent="0.35">
      <c r="A16" s="66"/>
      <c r="B16" s="210"/>
      <c r="C16" s="211"/>
      <c r="D16" s="211"/>
      <c r="E16" s="212"/>
      <c r="F16" s="212"/>
      <c r="G16" s="213"/>
      <c r="H16" s="213"/>
      <c r="I16" s="212"/>
      <c r="J16" s="212"/>
      <c r="K16" s="66"/>
      <c r="N16" s="66"/>
    </row>
    <row r="17" spans="1:14" s="64" customFormat="1" ht="21" customHeight="1" x14ac:dyDescent="0.35">
      <c r="A17" s="66"/>
      <c r="B17" s="210"/>
      <c r="C17" s="211"/>
      <c r="D17" s="211"/>
      <c r="E17" s="212"/>
      <c r="F17" s="212"/>
      <c r="G17" s="213"/>
      <c r="H17" s="213"/>
      <c r="I17" s="212"/>
      <c r="J17" s="212"/>
      <c r="K17" s="66"/>
      <c r="N17" s="66"/>
    </row>
    <row r="18" spans="1:14" s="64" customFormat="1" ht="21" customHeight="1" x14ac:dyDescent="0.35">
      <c r="A18" s="66"/>
      <c r="B18" s="210"/>
      <c r="C18" s="211"/>
      <c r="D18" s="211"/>
      <c r="E18" s="212"/>
      <c r="F18" s="212"/>
      <c r="G18" s="213"/>
      <c r="H18" s="213"/>
      <c r="I18" s="212"/>
      <c r="J18" s="212"/>
      <c r="K18" s="66"/>
      <c r="N18" s="66"/>
    </row>
    <row r="19" spans="1:14" s="64" customFormat="1" ht="21" customHeight="1" x14ac:dyDescent="0.35">
      <c r="A19" s="66"/>
      <c r="B19" s="210"/>
      <c r="C19" s="193"/>
      <c r="D19" s="193"/>
      <c r="E19"/>
      <c r="F19"/>
      <c r="G19"/>
      <c r="H19"/>
      <c r="I19"/>
      <c r="J19"/>
      <c r="K19"/>
      <c r="L19"/>
      <c r="M19"/>
      <c r="N19" s="66"/>
    </row>
    <row r="20" spans="1:14" s="64" customFormat="1" ht="39.950000000000003" customHeight="1" thickBot="1" x14ac:dyDescent="0.4">
      <c r="A20" s="66"/>
      <c r="B20" s="66"/>
      <c r="C20" s="344" t="s">
        <v>325</v>
      </c>
      <c r="D20" s="345"/>
      <c r="E20" s="345"/>
      <c r="F20" s="346"/>
      <c r="G20" s="347" t="s">
        <v>326</v>
      </c>
      <c r="H20" s="345"/>
      <c r="I20" s="345"/>
      <c r="J20" s="345"/>
      <c r="K20" s="347" t="s">
        <v>32</v>
      </c>
      <c r="L20" s="345"/>
      <c r="M20" s="345"/>
      <c r="N20" s="66"/>
    </row>
    <row r="21" spans="1:14" s="64" customFormat="1" ht="21" customHeight="1" thickBot="1" x14ac:dyDescent="0.4">
      <c r="A21" s="66"/>
      <c r="B21" s="66"/>
      <c r="C21" s="194"/>
      <c r="D21" s="194"/>
      <c r="E21" s="10" t="s">
        <v>18</v>
      </c>
      <c r="F21" s="145"/>
      <c r="G21" s="144"/>
      <c r="H21" s="144"/>
      <c r="I21" s="10" t="s">
        <v>18</v>
      </c>
      <c r="J21" s="145"/>
      <c r="K21" s="144"/>
      <c r="L21" s="144"/>
      <c r="M21" s="10" t="s">
        <v>18</v>
      </c>
      <c r="N21" s="66"/>
    </row>
    <row r="22" spans="1:14" s="64" customFormat="1" ht="21" customHeight="1" thickBot="1" x14ac:dyDescent="0.4">
      <c r="A22" s="66"/>
      <c r="B22" s="66"/>
      <c r="C22" s="148" t="s">
        <v>192</v>
      </c>
      <c r="D22" s="148" t="s">
        <v>194</v>
      </c>
      <c r="E22" s="11" t="s">
        <v>0</v>
      </c>
      <c r="F22" s="147" t="s">
        <v>34</v>
      </c>
      <c r="G22" s="11" t="s">
        <v>192</v>
      </c>
      <c r="H22" s="11" t="s">
        <v>194</v>
      </c>
      <c r="I22" s="11" t="s">
        <v>0</v>
      </c>
      <c r="J22" s="147" t="s">
        <v>34</v>
      </c>
      <c r="K22" s="11" t="s">
        <v>192</v>
      </c>
      <c r="L22" s="11" t="s">
        <v>194</v>
      </c>
      <c r="M22" s="11" t="s">
        <v>0</v>
      </c>
      <c r="N22" s="66"/>
    </row>
    <row r="23" spans="1:14" s="64" customFormat="1" ht="21" customHeight="1" x14ac:dyDescent="0.35">
      <c r="A23" s="66"/>
      <c r="B23" s="113" t="s">
        <v>327</v>
      </c>
      <c r="C23" s="192"/>
      <c r="D23" s="192"/>
      <c r="E23" s="66"/>
      <c r="F23" s="196"/>
      <c r="G23" s="66"/>
      <c r="H23" s="66"/>
      <c r="I23" s="66"/>
      <c r="J23" s="196"/>
      <c r="K23" s="66"/>
      <c r="L23" s="66"/>
      <c r="M23" s="66"/>
      <c r="N23" s="66"/>
    </row>
    <row r="24" spans="1:14" s="64" customFormat="1" ht="21" customHeight="1" x14ac:dyDescent="0.35">
      <c r="A24" s="66"/>
      <c r="B24" s="111" t="s">
        <v>318</v>
      </c>
      <c r="C24" s="214">
        <v>655097.5253941</v>
      </c>
      <c r="D24" s="214">
        <v>589204.57433249999</v>
      </c>
      <c r="E24" s="215">
        <v>11.183373981142122</v>
      </c>
      <c r="F24" s="199">
        <v>9.2579251806373701</v>
      </c>
      <c r="G24" s="119">
        <v>810249.62885370001</v>
      </c>
      <c r="H24" s="119">
        <v>700718.60553699988</v>
      </c>
      <c r="I24" s="215">
        <v>15.631242334825743</v>
      </c>
      <c r="J24" s="199">
        <v>13.596545391711659</v>
      </c>
      <c r="K24" s="119">
        <v>295406.09216499998</v>
      </c>
      <c r="L24" s="119">
        <v>290595.24906509998</v>
      </c>
      <c r="M24" s="215">
        <v>1.6555133352583677</v>
      </c>
      <c r="N24" s="66"/>
    </row>
    <row r="25" spans="1:14" s="64" customFormat="1" ht="21" customHeight="1" x14ac:dyDescent="0.35">
      <c r="A25" s="66"/>
      <c r="B25" s="111" t="s">
        <v>319</v>
      </c>
      <c r="C25" s="214">
        <v>220240.95746559999</v>
      </c>
      <c r="D25" s="214">
        <v>211115.234551</v>
      </c>
      <c r="E25" s="215">
        <v>4.3226264243831478</v>
      </c>
      <c r="F25" s="199">
        <v>2.6295510876267638</v>
      </c>
      <c r="G25" s="119">
        <v>145426.26087090001</v>
      </c>
      <c r="H25" s="119">
        <v>138322.3494027</v>
      </c>
      <c r="I25" s="215">
        <v>5.135765477434366</v>
      </c>
      <c r="J25" s="199">
        <v>3.7848839738260027</v>
      </c>
      <c r="K25" s="119">
        <v>160650.19378110001</v>
      </c>
      <c r="L25" s="119">
        <v>155767.12051509999</v>
      </c>
      <c r="M25" s="215">
        <v>3.1348549359148348</v>
      </c>
      <c r="N25" s="66"/>
    </row>
    <row r="26" spans="1:14" s="64" customFormat="1" ht="21" customHeight="1" x14ac:dyDescent="0.35">
      <c r="A26" s="66"/>
      <c r="B26" s="111" t="s">
        <v>320</v>
      </c>
      <c r="C26" s="214">
        <v>161617.7940806</v>
      </c>
      <c r="D26" s="214">
        <v>129208.717414</v>
      </c>
      <c r="E26" s="215">
        <v>25.082732276304149</v>
      </c>
      <c r="F26" s="199">
        <v>21.99995859694409</v>
      </c>
      <c r="G26" s="119">
        <v>144553.1034309</v>
      </c>
      <c r="H26" s="119">
        <v>137700.72383940002</v>
      </c>
      <c r="I26" s="215">
        <v>4.9762843654270776</v>
      </c>
      <c r="J26" s="199">
        <v>1.4995937496450875</v>
      </c>
      <c r="K26" s="119">
        <v>106988.7318317</v>
      </c>
      <c r="L26" s="119">
        <v>99018.009932800007</v>
      </c>
      <c r="M26" s="215">
        <v>8.0497698391529386</v>
      </c>
      <c r="N26" s="66"/>
    </row>
    <row r="27" spans="1:14" s="64" customFormat="1" ht="21" customHeight="1" x14ac:dyDescent="0.35">
      <c r="A27" s="66"/>
      <c r="B27" s="111" t="s">
        <v>321</v>
      </c>
      <c r="C27" s="214">
        <v>27071.120261600001</v>
      </c>
      <c r="D27" s="214">
        <v>25167.6903609</v>
      </c>
      <c r="E27" s="215">
        <v>7.5629899820173012</v>
      </c>
      <c r="F27" s="199">
        <v>5.7598836169063237</v>
      </c>
      <c r="G27" s="119">
        <v>193686.6114078</v>
      </c>
      <c r="H27" s="119">
        <v>168859.59424149999</v>
      </c>
      <c r="I27" s="215">
        <v>14.702757801723038</v>
      </c>
      <c r="J27" s="199">
        <v>12.449527358137527</v>
      </c>
      <c r="K27" s="119">
        <v>18019.796449425001</v>
      </c>
      <c r="L27" s="119">
        <v>16522.277933201</v>
      </c>
      <c r="M27" s="215">
        <v>9.0636322804786182</v>
      </c>
      <c r="N27" s="66"/>
    </row>
    <row r="28" spans="1:14" s="64" customFormat="1" ht="21" customHeight="1" x14ac:dyDescent="0.35">
      <c r="A28" s="66"/>
      <c r="B28" s="111" t="s">
        <v>322</v>
      </c>
      <c r="C28" s="214">
        <v>1106.3086579999999</v>
      </c>
      <c r="D28" s="214">
        <v>1249.2592899000001</v>
      </c>
      <c r="E28" s="215">
        <v>-11.44283120851901</v>
      </c>
      <c r="F28" s="199">
        <v>-17.955721273118073</v>
      </c>
      <c r="G28" s="119">
        <v>1876.3763260000001</v>
      </c>
      <c r="H28" s="119">
        <v>998.69060999999999</v>
      </c>
      <c r="I28" s="215">
        <v>87.883645566668548</v>
      </c>
      <c r="J28" s="199">
        <v>87.883645566668548</v>
      </c>
      <c r="K28" s="119">
        <v>5620.8038716000001</v>
      </c>
      <c r="L28" s="119">
        <v>6188.7416795999998</v>
      </c>
      <c r="M28" s="215">
        <v>-9.1769512673650233</v>
      </c>
      <c r="N28" s="66"/>
    </row>
    <row r="29" spans="1:14" s="64" customFormat="1" ht="21" customHeight="1" thickBot="1" x14ac:dyDescent="0.4">
      <c r="A29" s="66"/>
      <c r="B29" s="111" t="s">
        <v>323</v>
      </c>
      <c r="C29" s="214">
        <v>6428.6165406</v>
      </c>
      <c r="D29" s="214">
        <v>7364.6318394</v>
      </c>
      <c r="E29" s="215">
        <v>-12.709600686247713</v>
      </c>
      <c r="F29" s="199">
        <v>-12.709600686247713</v>
      </c>
      <c r="G29" s="119">
        <v>1500.9966042999999</v>
      </c>
      <c r="H29" s="119">
        <v>1840.6000626</v>
      </c>
      <c r="I29" s="215">
        <v>-18.450692532319163</v>
      </c>
      <c r="J29" s="199">
        <v>-18.450692532319163</v>
      </c>
      <c r="K29" s="119">
        <v>30117.392441922002</v>
      </c>
      <c r="L29" s="119">
        <v>29212.329840590992</v>
      </c>
      <c r="M29" s="215">
        <v>3.0982212177866466</v>
      </c>
      <c r="N29" s="66"/>
    </row>
    <row r="30" spans="1:14" s="64" customFormat="1" ht="21" customHeight="1" thickBot="1" x14ac:dyDescent="0.4">
      <c r="A30" s="66"/>
      <c r="B30" s="73" t="s">
        <v>324</v>
      </c>
      <c r="C30" s="207">
        <v>1071562</v>
      </c>
      <c r="D30" s="207">
        <v>963310</v>
      </c>
      <c r="E30" s="208">
        <v>11.237525043872717</v>
      </c>
      <c r="F30" s="209">
        <v>9.2350201500330051</v>
      </c>
      <c r="G30" s="74">
        <v>1297293</v>
      </c>
      <c r="H30" s="74">
        <v>1148440</v>
      </c>
      <c r="I30" s="208">
        <v>12.961321444742433</v>
      </c>
      <c r="J30" s="209">
        <v>10.795249006435091</v>
      </c>
      <c r="K30" s="74">
        <v>616803.01054014196</v>
      </c>
      <c r="L30" s="74">
        <v>597303.69722519</v>
      </c>
      <c r="M30" s="208">
        <v>3.2645559378817079</v>
      </c>
      <c r="N30" s="66"/>
    </row>
    <row r="31" spans="1:14" s="64" customFormat="1" ht="21" customHeight="1" x14ac:dyDescent="0.35">
      <c r="A31" s="66"/>
      <c r="B31" s="210"/>
      <c r="C31" s="211"/>
      <c r="D31" s="211"/>
      <c r="E31" s="212"/>
      <c r="F31" s="212"/>
      <c r="G31" s="213"/>
      <c r="H31" s="213"/>
      <c r="I31" s="212"/>
      <c r="J31" s="212"/>
      <c r="K31" s="66"/>
      <c r="N31" s="66"/>
    </row>
    <row r="32" spans="1:14" s="64" customFormat="1" ht="21" customHeight="1" x14ac:dyDescent="0.35">
      <c r="A32" s="66"/>
      <c r="B32" s="210"/>
      <c r="C32" s="211"/>
      <c r="D32" s="211"/>
      <c r="E32" s="212"/>
      <c r="F32" s="212"/>
      <c r="G32" s="213"/>
      <c r="H32" s="213"/>
      <c r="I32" s="212"/>
      <c r="J32" s="212"/>
      <c r="K32" s="66"/>
      <c r="N32" s="66"/>
    </row>
    <row r="33" spans="1:14" s="64" customFormat="1" ht="21" customHeight="1" x14ac:dyDescent="0.35">
      <c r="A33" s="66"/>
      <c r="B33" s="210"/>
      <c r="C33" s="211"/>
      <c r="D33" s="211"/>
      <c r="E33" s="212"/>
      <c r="F33" s="212"/>
      <c r="G33" s="213"/>
      <c r="H33" s="213"/>
      <c r="I33" s="212"/>
      <c r="J33" s="212"/>
      <c r="K33" s="66"/>
      <c r="N33" s="66"/>
    </row>
    <row r="34" spans="1:14" s="64" customFormat="1" ht="21" customHeight="1" x14ac:dyDescent="0.35">
      <c r="A34" s="66"/>
      <c r="B34" s="210"/>
      <c r="C34" s="211"/>
      <c r="D34" s="211"/>
      <c r="E34" s="212"/>
      <c r="F34" s="212"/>
      <c r="G34" s="213"/>
      <c r="H34" s="213"/>
      <c r="I34" s="212"/>
      <c r="J34" s="212"/>
      <c r="K34" s="66"/>
      <c r="N34" s="66"/>
    </row>
    <row r="35" spans="1:14" ht="21" customHeight="1" x14ac:dyDescent="0.2">
      <c r="C35" s="193"/>
      <c r="D35" s="193"/>
      <c r="E35"/>
      <c r="F35"/>
    </row>
    <row r="36" spans="1:14" s="64" customFormat="1" ht="46.5" customHeight="1" thickBot="1" x14ac:dyDescent="0.55000000000000004">
      <c r="A36" s="66"/>
      <c r="B36" s="68"/>
      <c r="C36" s="344" t="s">
        <v>328</v>
      </c>
      <c r="D36" s="348"/>
      <c r="E36" s="10" t="s">
        <v>28</v>
      </c>
      <c r="F36" s="10"/>
      <c r="G36" s="216"/>
      <c r="H36" s="217"/>
      <c r="I36" s="216"/>
      <c r="J36" s="216"/>
      <c r="K36" s="66"/>
      <c r="N36" s="66"/>
    </row>
    <row r="37" spans="1:14" s="64" customFormat="1" ht="21" customHeight="1" thickBot="1" x14ac:dyDescent="0.55000000000000004">
      <c r="A37" s="66"/>
      <c r="B37" s="68"/>
      <c r="C37" s="218" t="s">
        <v>101</v>
      </c>
      <c r="D37" s="219" t="s">
        <v>102</v>
      </c>
      <c r="E37" s="10" t="s">
        <v>101</v>
      </c>
      <c r="F37" s="10" t="s">
        <v>102</v>
      </c>
      <c r="G37" s="216"/>
      <c r="H37" s="217"/>
      <c r="I37" s="216"/>
      <c r="J37" s="216"/>
      <c r="K37" s="66"/>
      <c r="N37" s="66"/>
    </row>
    <row r="38" spans="1:14" s="64" customFormat="1" ht="21" customHeight="1" x14ac:dyDescent="0.5">
      <c r="A38" s="66"/>
      <c r="B38" s="70" t="s">
        <v>329</v>
      </c>
      <c r="C38" s="220"/>
      <c r="D38" s="221"/>
      <c r="E38" s="222"/>
      <c r="F38" s="222"/>
      <c r="G38" s="216"/>
      <c r="H38" s="217"/>
      <c r="I38" s="216"/>
      <c r="J38" s="216"/>
      <c r="K38" s="66"/>
      <c r="N38" s="66"/>
    </row>
    <row r="39" spans="1:14" s="64" customFormat="1" ht="21" customHeight="1" x14ac:dyDescent="0.5">
      <c r="A39" s="66"/>
      <c r="B39" s="68" t="s">
        <v>318</v>
      </c>
      <c r="C39" s="223">
        <v>17.076764498755502</v>
      </c>
      <c r="D39" s="224">
        <v>16.32190843292695</v>
      </c>
      <c r="E39" s="198">
        <v>40.546940533630973</v>
      </c>
      <c r="F39" s="198">
        <v>43.423600494392261</v>
      </c>
      <c r="G39" s="216"/>
      <c r="H39" s="217"/>
      <c r="I39" s="216"/>
      <c r="J39" s="216"/>
      <c r="K39" s="66"/>
      <c r="N39" s="66"/>
    </row>
    <row r="40" spans="1:14" s="64" customFormat="1" ht="21" customHeight="1" x14ac:dyDescent="0.5">
      <c r="A40" s="66"/>
      <c r="B40" s="68" t="s">
        <v>319</v>
      </c>
      <c r="C40" s="223">
        <v>7.667808463710851</v>
      </c>
      <c r="D40" s="224">
        <v>10.344797522886486</v>
      </c>
      <c r="E40" s="198">
        <v>41.594027778980006</v>
      </c>
      <c r="F40" s="198">
        <v>44.511760749694396</v>
      </c>
      <c r="G40" s="216"/>
      <c r="H40" s="217"/>
      <c r="I40" s="216"/>
      <c r="J40" s="216"/>
      <c r="K40" s="66"/>
      <c r="N40" s="66"/>
    </row>
    <row r="41" spans="1:14" s="64" customFormat="1" ht="21" customHeight="1" x14ac:dyDescent="0.5">
      <c r="A41" s="66"/>
      <c r="B41" s="68" t="s">
        <v>320</v>
      </c>
      <c r="C41" s="223">
        <v>20.282425074135261</v>
      </c>
      <c r="D41" s="224">
        <v>19.5026417023387</v>
      </c>
      <c r="E41" s="198">
        <v>40.760206410830413</v>
      </c>
      <c r="F41" s="198">
        <v>44.665219520629329</v>
      </c>
      <c r="G41" s="216"/>
      <c r="H41" s="217"/>
      <c r="I41" s="216"/>
      <c r="J41" s="216"/>
      <c r="K41" s="66"/>
      <c r="N41" s="66"/>
    </row>
    <row r="42" spans="1:14" s="64" customFormat="1" ht="21" customHeight="1" x14ac:dyDescent="0.5">
      <c r="A42" s="66"/>
      <c r="B42" s="68" t="s">
        <v>321</v>
      </c>
      <c r="C42" s="223">
        <v>56.912636251089253</v>
      </c>
      <c r="D42" s="224">
        <v>59.917936991337015</v>
      </c>
      <c r="E42" s="198">
        <v>35.018983137134207</v>
      </c>
      <c r="F42" s="198">
        <v>36.327374493069719</v>
      </c>
      <c r="G42" s="216"/>
      <c r="H42" s="217"/>
      <c r="I42" s="216"/>
      <c r="J42" s="216"/>
      <c r="K42" s="66"/>
      <c r="N42" s="66"/>
    </row>
    <row r="43" spans="1:14" s="64" customFormat="1" ht="21" customHeight="1" thickBot="1" x14ac:dyDescent="0.55000000000000004">
      <c r="A43" s="66"/>
      <c r="B43" s="68" t="s">
        <v>322</v>
      </c>
      <c r="C43" s="225" t="s">
        <v>37</v>
      </c>
      <c r="D43" s="226" t="s">
        <v>37</v>
      </c>
      <c r="E43" s="198">
        <v>85.271756794572994</v>
      </c>
      <c r="F43" s="198">
        <v>93.598647482521486</v>
      </c>
      <c r="G43" s="216"/>
      <c r="H43" s="217"/>
      <c r="I43" s="216"/>
      <c r="J43" s="216"/>
      <c r="K43" s="66"/>
      <c r="N43" s="66"/>
    </row>
    <row r="44" spans="1:14" s="64" customFormat="1" ht="21" customHeight="1" thickBot="1" x14ac:dyDescent="0.4">
      <c r="A44" s="66"/>
      <c r="B44" s="73" t="s">
        <v>324</v>
      </c>
      <c r="C44" s="227">
        <v>15.592698227899609</v>
      </c>
      <c r="D44" s="228">
        <v>14.856924464827529</v>
      </c>
      <c r="E44" s="208">
        <v>42.827503484941808</v>
      </c>
      <c r="F44" s="208">
        <v>45.746737554374093</v>
      </c>
      <c r="G44" s="216"/>
      <c r="H44" s="217"/>
      <c r="I44" s="216"/>
      <c r="J44" s="216"/>
      <c r="K44" s="66"/>
      <c r="N44" s="66"/>
    </row>
    <row r="45" spans="1:14" s="64" customFormat="1" ht="21" customHeight="1" x14ac:dyDescent="0.35">
      <c r="A45" s="66"/>
      <c r="B45" s="229"/>
      <c r="C45" s="230"/>
      <c r="D45" s="230"/>
      <c r="E45" s="231"/>
      <c r="F45" s="231"/>
      <c r="G45" s="216"/>
      <c r="H45" s="217"/>
      <c r="I45" s="216"/>
      <c r="J45" s="216"/>
      <c r="K45" s="66"/>
      <c r="N45" s="66"/>
    </row>
    <row r="46" spans="1:14" s="64" customFormat="1" ht="21" customHeight="1" x14ac:dyDescent="0.4">
      <c r="A46" s="66"/>
      <c r="B46" s="75" t="s">
        <v>330</v>
      </c>
      <c r="C46" s="230"/>
      <c r="D46" s="230"/>
      <c r="E46" s="231"/>
      <c r="F46" s="231"/>
      <c r="G46" s="216"/>
      <c r="H46" s="217"/>
      <c r="I46" s="216"/>
      <c r="J46" s="216"/>
      <c r="K46" s="66"/>
      <c r="N46" s="66"/>
    </row>
    <row r="47" spans="1:14" s="64" customFormat="1" ht="21" customHeight="1" x14ac:dyDescent="0.35">
      <c r="A47" s="66"/>
      <c r="B47" s="229"/>
      <c r="C47" s="230"/>
      <c r="D47" s="230"/>
      <c r="E47" s="231"/>
      <c r="F47" s="231"/>
      <c r="G47" s="216"/>
      <c r="H47" s="217"/>
      <c r="I47" s="216"/>
      <c r="J47" s="216"/>
      <c r="K47" s="66"/>
      <c r="N47" s="66"/>
    </row>
    <row r="48" spans="1:14" s="64" customFormat="1" ht="21" customHeight="1" x14ac:dyDescent="0.35">
      <c r="A48" s="66"/>
      <c r="C48" s="192"/>
      <c r="D48" s="192"/>
      <c r="E48" s="66"/>
      <c r="F48" s="66"/>
      <c r="G48" s="66"/>
      <c r="H48" s="66"/>
      <c r="I48" s="66"/>
      <c r="J48" s="66"/>
      <c r="K48" s="66"/>
      <c r="N48" s="66"/>
    </row>
    <row r="49" spans="1:14" s="64" customFormat="1" ht="21" customHeight="1" x14ac:dyDescent="0.35">
      <c r="A49" s="66"/>
      <c r="C49" s="192"/>
      <c r="D49" s="192"/>
      <c r="E49" s="66"/>
      <c r="F49" s="66"/>
      <c r="G49" s="66"/>
      <c r="H49" s="66"/>
      <c r="I49" s="66"/>
      <c r="J49" s="66"/>
      <c r="K49" s="66"/>
      <c r="N49" s="66"/>
    </row>
    <row r="50" spans="1:14" s="64" customFormat="1" ht="21" customHeight="1" x14ac:dyDescent="0.35">
      <c r="A50" s="66"/>
      <c r="C50" s="192"/>
      <c r="D50" s="192"/>
      <c r="E50" s="66"/>
      <c r="F50" s="66"/>
      <c r="G50" s="66"/>
      <c r="H50" s="66"/>
      <c r="I50" s="66"/>
      <c r="J50" s="66"/>
      <c r="K50" s="66"/>
      <c r="N50" s="66"/>
    </row>
    <row r="51" spans="1:14" s="64" customFormat="1" ht="21" customHeight="1" x14ac:dyDescent="0.35">
      <c r="A51" s="66"/>
      <c r="C51" s="193"/>
      <c r="D51" s="193"/>
      <c r="E51"/>
      <c r="F51"/>
      <c r="G51"/>
      <c r="H51"/>
      <c r="I51" s="66"/>
      <c r="J51" s="66"/>
      <c r="K51" s="66"/>
      <c r="N51" s="66"/>
    </row>
    <row r="52" spans="1:14" s="64" customFormat="1" ht="21" customHeight="1" thickBot="1" x14ac:dyDescent="0.55000000000000004">
      <c r="A52" s="66"/>
      <c r="B52" s="68"/>
      <c r="C52" s="218" t="s">
        <v>25</v>
      </c>
      <c r="D52" s="219"/>
      <c r="E52" s="10" t="s">
        <v>26</v>
      </c>
      <c r="F52" s="154"/>
      <c r="G52" s="10" t="s">
        <v>27</v>
      </c>
      <c r="H52" s="10"/>
      <c r="I52" s="216"/>
      <c r="J52" s="216"/>
      <c r="K52" s="66"/>
      <c r="N52" s="66"/>
    </row>
    <row r="53" spans="1:14" s="64" customFormat="1" ht="21" customHeight="1" thickBot="1" x14ac:dyDescent="0.55000000000000004">
      <c r="A53" s="66"/>
      <c r="B53" s="68"/>
      <c r="C53" s="218" t="s">
        <v>192</v>
      </c>
      <c r="D53" s="219" t="s">
        <v>194</v>
      </c>
      <c r="E53" s="10" t="s">
        <v>192</v>
      </c>
      <c r="F53" s="154" t="s">
        <v>194</v>
      </c>
      <c r="G53" s="10" t="s">
        <v>192</v>
      </c>
      <c r="H53" s="10" t="s">
        <v>194</v>
      </c>
      <c r="I53" s="216"/>
      <c r="J53" s="216"/>
      <c r="K53" s="66"/>
      <c r="N53" s="66"/>
    </row>
    <row r="54" spans="1:14" s="64" customFormat="1" ht="21" customHeight="1" x14ac:dyDescent="0.35">
      <c r="A54" s="66"/>
      <c r="B54" s="113" t="s">
        <v>136</v>
      </c>
      <c r="C54" s="220"/>
      <c r="D54" s="221"/>
      <c r="E54" s="222"/>
      <c r="F54" s="232"/>
      <c r="G54" s="222"/>
      <c r="H54" s="222"/>
      <c r="I54" s="216"/>
      <c r="J54" s="216"/>
      <c r="K54" s="66"/>
      <c r="N54" s="66"/>
    </row>
    <row r="55" spans="1:14" s="64" customFormat="1" ht="21" customHeight="1" x14ac:dyDescent="0.5">
      <c r="A55" s="66"/>
      <c r="B55" s="111" t="s">
        <v>318</v>
      </c>
      <c r="C55" s="223">
        <v>3.0469470450620411</v>
      </c>
      <c r="D55" s="224">
        <v>3.1063298996971143</v>
      </c>
      <c r="E55" s="76">
        <v>65.590918223674663</v>
      </c>
      <c r="F55" s="233">
        <v>64.075642831845997</v>
      </c>
      <c r="G55" s="234">
        <v>1.1866063657375521</v>
      </c>
      <c r="H55" s="234">
        <v>1.1312361238155331</v>
      </c>
      <c r="I55" s="216"/>
      <c r="J55" s="216"/>
      <c r="K55" s="66"/>
      <c r="N55" s="66"/>
    </row>
    <row r="56" spans="1:14" s="64" customFormat="1" ht="21" customHeight="1" x14ac:dyDescent="0.5">
      <c r="A56" s="66"/>
      <c r="B56" s="111" t="s">
        <v>319</v>
      </c>
      <c r="C56" s="223">
        <v>5.6059925551849483</v>
      </c>
      <c r="D56" s="224">
        <v>4.9705325050094702</v>
      </c>
      <c r="E56" s="76">
        <v>69.809185309030582</v>
      </c>
      <c r="F56" s="233">
        <v>76.425890544662138</v>
      </c>
      <c r="G56" s="234">
        <v>2.0856391714471498</v>
      </c>
      <c r="H56" s="234">
        <v>2.0877304057767119</v>
      </c>
      <c r="I56" s="216"/>
      <c r="J56" s="216"/>
      <c r="K56" s="66"/>
      <c r="N56" s="66"/>
    </row>
    <row r="57" spans="1:14" s="64" customFormat="1" ht="21" customHeight="1" x14ac:dyDescent="0.5">
      <c r="A57" s="66"/>
      <c r="B57" s="111" t="s">
        <v>320</v>
      </c>
      <c r="C57" s="223">
        <v>1.0180416424075138</v>
      </c>
      <c r="D57" s="224">
        <v>0.77251557172034591</v>
      </c>
      <c r="E57" s="76">
        <v>37.374781036757788</v>
      </c>
      <c r="F57" s="233">
        <v>43.629340487285567</v>
      </c>
      <c r="G57" s="234">
        <v>0.29264747761215226</v>
      </c>
      <c r="H57" s="234">
        <v>7.3518042850372611E-2</v>
      </c>
      <c r="I57" s="216"/>
      <c r="J57" s="216"/>
      <c r="K57" s="66"/>
      <c r="N57" s="66"/>
    </row>
    <row r="58" spans="1:14" s="64" customFormat="1" ht="21" customHeight="1" x14ac:dyDescent="0.5">
      <c r="A58" s="66"/>
      <c r="B58" s="111" t="s">
        <v>321</v>
      </c>
      <c r="C58" s="223">
        <v>1.1727995958773869</v>
      </c>
      <c r="D58" s="224">
        <v>0.96183739508880384</v>
      </c>
      <c r="E58" s="76">
        <v>49.593139835232243</v>
      </c>
      <c r="F58" s="233">
        <v>70.2976961977663</v>
      </c>
      <c r="G58" s="234">
        <v>2.7847368653731695E-2</v>
      </c>
      <c r="H58" s="234">
        <v>0.1858129801903719</v>
      </c>
      <c r="I58" s="216"/>
      <c r="J58" s="216"/>
      <c r="K58" s="66"/>
      <c r="N58" s="66"/>
    </row>
    <row r="59" spans="1:14" s="64" customFormat="1" ht="21" customHeight="1" thickBot="1" x14ac:dyDescent="0.4">
      <c r="A59" s="66"/>
      <c r="B59" s="111" t="s">
        <v>322</v>
      </c>
      <c r="C59" s="225" t="s">
        <v>37</v>
      </c>
      <c r="D59" s="235" t="s">
        <v>37</v>
      </c>
      <c r="E59" s="119" t="s">
        <v>37</v>
      </c>
      <c r="F59" s="236" t="s">
        <v>37</v>
      </c>
      <c r="G59" s="237" t="s">
        <v>37</v>
      </c>
      <c r="H59" s="237" t="s">
        <v>37</v>
      </c>
      <c r="I59" s="216"/>
      <c r="J59" s="216"/>
      <c r="K59" s="66"/>
      <c r="N59" s="66"/>
    </row>
    <row r="60" spans="1:14" s="64" customFormat="1" ht="21" customHeight="1" thickBot="1" x14ac:dyDescent="0.4">
      <c r="A60" s="66"/>
      <c r="B60" s="73" t="s">
        <v>324</v>
      </c>
      <c r="C60" s="227">
        <v>2.93</v>
      </c>
      <c r="D60" s="228">
        <v>2.9</v>
      </c>
      <c r="E60" s="74">
        <v>64.45</v>
      </c>
      <c r="F60" s="238">
        <v>66.91</v>
      </c>
      <c r="G60" s="239">
        <v>1.1499999999999999</v>
      </c>
      <c r="H60" s="239">
        <v>1.1299999999999999</v>
      </c>
      <c r="I60" s="216"/>
      <c r="J60" s="216"/>
      <c r="K60" s="66"/>
      <c r="N60" s="66"/>
    </row>
    <row r="61" spans="1:14" s="64" customFormat="1" ht="21" customHeight="1" x14ac:dyDescent="0.35">
      <c r="A61" s="66"/>
      <c r="B61" s="210"/>
      <c r="C61" s="230"/>
      <c r="D61" s="230"/>
      <c r="E61" s="212"/>
      <c r="F61" s="212"/>
      <c r="G61" s="231"/>
      <c r="H61" s="231"/>
      <c r="I61" s="216"/>
      <c r="J61" s="216"/>
      <c r="K61" s="66"/>
      <c r="N61" s="66"/>
    </row>
    <row r="62" spans="1:14" s="64" customFormat="1" ht="21" customHeight="1" x14ac:dyDescent="0.35">
      <c r="A62" s="66"/>
      <c r="B62" s="110"/>
      <c r="C62" s="192"/>
      <c r="D62" s="192"/>
      <c r="E62" s="66"/>
      <c r="F62" s="66"/>
      <c r="G62" s="66"/>
      <c r="H62" s="66"/>
      <c r="I62" s="66"/>
      <c r="J62" s="66"/>
      <c r="K62" s="66"/>
      <c r="N62" s="66"/>
    </row>
    <row r="63" spans="1:14" s="64" customFormat="1" ht="21" customHeight="1" x14ac:dyDescent="0.35">
      <c r="A63" s="66"/>
      <c r="B63" s="110"/>
      <c r="C63" s="192"/>
      <c r="D63" s="192"/>
      <c r="E63" s="66"/>
      <c r="F63" s="66"/>
      <c r="G63" s="66"/>
      <c r="H63" s="66"/>
      <c r="I63" s="66"/>
      <c r="J63" s="66"/>
      <c r="K63" s="66"/>
      <c r="N63" s="66"/>
    </row>
    <row r="64" spans="1:14" s="64" customFormat="1" ht="21" customHeight="1" x14ac:dyDescent="0.35">
      <c r="A64" s="66"/>
      <c r="B64" s="110"/>
      <c r="C64" s="192"/>
      <c r="D64" s="192"/>
      <c r="E64" s="66"/>
      <c r="F64" s="66"/>
      <c r="G64" s="66"/>
      <c r="H64" s="66"/>
      <c r="I64" s="66"/>
      <c r="J64" s="66"/>
      <c r="K64" s="66"/>
      <c r="N64" s="66"/>
    </row>
    <row r="65" spans="1:14" s="64" customFormat="1" ht="21" customHeight="1" x14ac:dyDescent="0.35">
      <c r="A65" s="66"/>
      <c r="B65" s="110"/>
      <c r="C65" s="193"/>
      <c r="D65" s="193"/>
      <c r="E65"/>
      <c r="F65" s="66"/>
      <c r="G65" s="66"/>
      <c r="H65" s="66"/>
      <c r="I65" s="66"/>
      <c r="J65" s="66"/>
      <c r="K65" s="66"/>
      <c r="N65" s="66"/>
    </row>
    <row r="66" spans="1:14" ht="24.75" thickBot="1" x14ac:dyDescent="0.55000000000000004">
      <c r="B66" s="68"/>
      <c r="C66" s="218" t="s">
        <v>331</v>
      </c>
      <c r="D66" s="218"/>
    </row>
    <row r="67" spans="1:14" ht="24.75" thickBot="1" x14ac:dyDescent="0.55000000000000004">
      <c r="B67" s="68"/>
      <c r="C67" s="218" t="s">
        <v>192</v>
      </c>
      <c r="D67" s="218" t="s">
        <v>194</v>
      </c>
    </row>
    <row r="68" spans="1:14" ht="24" x14ac:dyDescent="0.2">
      <c r="B68" s="113" t="s">
        <v>332</v>
      </c>
      <c r="C68" s="220"/>
      <c r="D68" s="220"/>
    </row>
    <row r="69" spans="1:14" ht="24" x14ac:dyDescent="0.5">
      <c r="B69" s="111" t="s">
        <v>318</v>
      </c>
      <c r="C69" s="197">
        <v>125036.0176678</v>
      </c>
      <c r="D69" s="197">
        <v>132236</v>
      </c>
    </row>
    <row r="70" spans="1:14" ht="24" x14ac:dyDescent="0.5">
      <c r="B70" s="111" t="s">
        <v>319</v>
      </c>
      <c r="C70" s="197">
        <v>29535.091261900001</v>
      </c>
      <c r="D70" s="197">
        <v>31344</v>
      </c>
    </row>
    <row r="71" spans="1:14" ht="24" x14ac:dyDescent="0.5">
      <c r="B71" s="111" t="s">
        <v>320</v>
      </c>
      <c r="C71" s="197">
        <v>13313.450207800002</v>
      </c>
      <c r="D71" s="197">
        <v>12742</v>
      </c>
    </row>
    <row r="72" spans="1:14" ht="24" x14ac:dyDescent="0.5">
      <c r="B72" s="111" t="s">
        <v>321</v>
      </c>
      <c r="C72" s="197">
        <v>7314.5331922000005</v>
      </c>
      <c r="D72" s="197">
        <v>7391</v>
      </c>
    </row>
    <row r="73" spans="1:14" ht="24" x14ac:dyDescent="0.5">
      <c r="B73" s="111" t="s">
        <v>322</v>
      </c>
      <c r="C73" s="197">
        <v>8213.1026547999991</v>
      </c>
      <c r="D73" s="197">
        <v>8153</v>
      </c>
    </row>
    <row r="74" spans="1:14" ht="24.75" thickBot="1" x14ac:dyDescent="0.55000000000000004">
      <c r="B74" s="111" t="s">
        <v>323</v>
      </c>
      <c r="C74" s="197">
        <v>1866.8049905999992</v>
      </c>
      <c r="D74" s="197">
        <v>1812</v>
      </c>
    </row>
    <row r="75" spans="1:14" ht="24.75" thickBot="1" x14ac:dyDescent="0.25">
      <c r="B75" s="73" t="s">
        <v>324</v>
      </c>
      <c r="C75" s="207">
        <v>185278.99997509999</v>
      </c>
      <c r="D75" s="207">
        <v>193678</v>
      </c>
    </row>
  </sheetData>
  <mergeCells count="4">
    <mergeCell ref="C20:F20"/>
    <mergeCell ref="G20:J20"/>
    <mergeCell ref="K20:M20"/>
    <mergeCell ref="C36:D36"/>
  </mergeCells>
  <printOptions horizontalCentered="1"/>
  <pageMargins left="0.39370078740157483" right="0.39370078740157483" top="0.39370078740157483" bottom="0.39370078740157483" header="0" footer="0"/>
  <pageSetup paperSize="9" scale="36" fitToHeight="2"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EB10D-CBE7-4296-AC76-8849B395C852}">
  <dimension ref="A1:H117"/>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318</v>
      </c>
      <c r="C3" s="6"/>
      <c r="D3" s="6"/>
      <c r="E3" s="6"/>
      <c r="F3" s="6"/>
      <c r="G3" s="6"/>
      <c r="H3" s="6"/>
    </row>
    <row r="4" spans="1:8" ht="21" customHeight="1" x14ac:dyDescent="0.35">
      <c r="A4" s="4"/>
      <c r="B4" s="7" t="s">
        <v>158</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14159.466613299999</v>
      </c>
      <c r="D8" s="16">
        <v>13357.019741100001</v>
      </c>
      <c r="E8" s="16">
        <v>802.44687219999832</v>
      </c>
      <c r="F8" s="17">
        <v>6.007679016381493</v>
      </c>
      <c r="G8" s="6"/>
      <c r="H8" s="6"/>
    </row>
    <row r="9" spans="1:8" ht="21" customHeight="1" x14ac:dyDescent="0.35">
      <c r="A9" s="4"/>
      <c r="B9" s="15" t="s">
        <v>159</v>
      </c>
      <c r="C9" s="16">
        <v>3328.5767012000001</v>
      </c>
      <c r="D9" s="16">
        <v>3056.5475474</v>
      </c>
      <c r="E9" s="16">
        <v>272.02915380000013</v>
      </c>
      <c r="F9" s="17">
        <v>8.899882942485128</v>
      </c>
      <c r="G9" s="6"/>
      <c r="H9" s="6"/>
    </row>
    <row r="10" spans="1:8" ht="21" customHeight="1" x14ac:dyDescent="0.35">
      <c r="A10" s="4"/>
      <c r="B10" s="15" t="s">
        <v>160</v>
      </c>
      <c r="C10" s="16">
        <v>328.65411349999999</v>
      </c>
      <c r="D10" s="16">
        <v>303.49141329999998</v>
      </c>
      <c r="E10" s="16">
        <v>25.162700200000018</v>
      </c>
      <c r="F10" s="17">
        <v>8.2910748368115428</v>
      </c>
      <c r="G10" s="6"/>
      <c r="H10" s="6"/>
    </row>
    <row r="11" spans="1:8" ht="21" customHeight="1" x14ac:dyDescent="0.35">
      <c r="A11" s="4"/>
      <c r="B11" s="15" t="s">
        <v>161</v>
      </c>
      <c r="C11" s="16">
        <v>-681.32335400000011</v>
      </c>
      <c r="D11" s="16">
        <v>-514.57037149999996</v>
      </c>
      <c r="E11" s="16">
        <v>-166.75298250000014</v>
      </c>
      <c r="F11" s="17">
        <v>32.406254175479702</v>
      </c>
      <c r="G11" s="6"/>
      <c r="H11" s="6"/>
    </row>
    <row r="12" spans="1:8" ht="21" customHeight="1" x14ac:dyDescent="0.35">
      <c r="A12" s="4"/>
      <c r="B12" s="18" t="s">
        <v>112</v>
      </c>
      <c r="C12" s="19">
        <v>17135.374073999999</v>
      </c>
      <c r="D12" s="19">
        <v>16202.488330300001</v>
      </c>
      <c r="E12" s="19">
        <v>932.88574369999878</v>
      </c>
      <c r="F12" s="20">
        <v>5.7576695917467493</v>
      </c>
      <c r="G12" s="6"/>
      <c r="H12" s="6"/>
    </row>
    <row r="13" spans="1:8" ht="21" customHeight="1" x14ac:dyDescent="0.35">
      <c r="A13" s="4"/>
      <c r="B13" s="15" t="s">
        <v>162</v>
      </c>
      <c r="C13" s="16">
        <v>-6426.5633916999996</v>
      </c>
      <c r="D13" s="16">
        <v>-6423.0473491000002</v>
      </c>
      <c r="E13" s="16">
        <v>-3.5160425999993095</v>
      </c>
      <c r="F13" s="17">
        <v>5.474103503988615E-2</v>
      </c>
      <c r="G13" s="6"/>
      <c r="H13" s="6"/>
    </row>
    <row r="14" spans="1:8" ht="21" customHeight="1" x14ac:dyDescent="0.35">
      <c r="A14" s="4"/>
      <c r="B14" s="15" t="s">
        <v>163</v>
      </c>
      <c r="C14" s="16">
        <v>-521.30654430000004</v>
      </c>
      <c r="D14" s="16">
        <v>-612.65645359999996</v>
      </c>
      <c r="E14" s="16">
        <v>91.349909299999922</v>
      </c>
      <c r="F14" s="17">
        <v>-14.910462260410918</v>
      </c>
      <c r="G14" s="6"/>
      <c r="H14" s="6"/>
    </row>
    <row r="15" spans="1:8" ht="21" customHeight="1" x14ac:dyDescent="0.35">
      <c r="A15" s="4"/>
      <c r="B15" s="18" t="s">
        <v>113</v>
      </c>
      <c r="C15" s="19">
        <v>10187.504138</v>
      </c>
      <c r="D15" s="19">
        <v>9166.7845276000007</v>
      </c>
      <c r="E15" s="19">
        <v>1020.7196103999995</v>
      </c>
      <c r="F15" s="20">
        <v>11.134979853914368</v>
      </c>
      <c r="G15" s="6"/>
      <c r="H15" s="6"/>
    </row>
    <row r="16" spans="1:8" ht="21" customHeight="1" x14ac:dyDescent="0.35">
      <c r="A16" s="4"/>
      <c r="B16" s="15" t="s">
        <v>164</v>
      </c>
      <c r="C16" s="16">
        <v>-4021.2291498999998</v>
      </c>
      <c r="D16" s="16">
        <v>-3674.9754287000001</v>
      </c>
      <c r="E16" s="16">
        <v>-346.25372119999975</v>
      </c>
      <c r="F16" s="17">
        <v>9.4219329603105635</v>
      </c>
      <c r="G16" s="6"/>
      <c r="H16" s="6"/>
    </row>
    <row r="17" spans="1:8" ht="21" customHeight="1" x14ac:dyDescent="0.35">
      <c r="A17" s="4"/>
      <c r="B17" s="15" t="s">
        <v>165</v>
      </c>
      <c r="C17" s="16">
        <v>-305.62774880000001</v>
      </c>
      <c r="D17" s="16">
        <v>-208.84783580000001</v>
      </c>
      <c r="E17" s="16">
        <v>-96.779912999999993</v>
      </c>
      <c r="F17" s="17">
        <v>46.339916633217989</v>
      </c>
      <c r="G17" s="6"/>
      <c r="H17" s="6"/>
    </row>
    <row r="18" spans="1:8" ht="21" customHeight="1" x14ac:dyDescent="0.35">
      <c r="A18" s="4"/>
      <c r="B18" s="18" t="s">
        <v>114</v>
      </c>
      <c r="C18" s="19">
        <v>5860.6472393000004</v>
      </c>
      <c r="D18" s="19">
        <v>5282.9612631</v>
      </c>
      <c r="E18" s="19">
        <v>577.68597620000037</v>
      </c>
      <c r="F18" s="20">
        <v>10.934889495309658</v>
      </c>
      <c r="G18" s="6"/>
      <c r="H18" s="6"/>
    </row>
    <row r="19" spans="1:8" ht="21" customHeight="1" x14ac:dyDescent="0.35">
      <c r="A19" s="4"/>
      <c r="B19" s="15" t="s">
        <v>166</v>
      </c>
      <c r="C19" s="16">
        <v>-1550.2689171</v>
      </c>
      <c r="D19" s="16">
        <v>-1479.7705346</v>
      </c>
      <c r="E19" s="16">
        <v>-70.498382499999934</v>
      </c>
      <c r="F19" s="17">
        <v>4.7641428756423041</v>
      </c>
      <c r="G19" s="6"/>
      <c r="H19" s="6"/>
    </row>
    <row r="20" spans="1:8" ht="21" customHeight="1" x14ac:dyDescent="0.35">
      <c r="A20" s="4"/>
      <c r="B20" s="18" t="s">
        <v>167</v>
      </c>
      <c r="C20" s="19">
        <v>4310.3783222000002</v>
      </c>
      <c r="D20" s="19">
        <v>3803.1907285000002</v>
      </c>
      <c r="E20" s="19">
        <v>507.18759369999998</v>
      </c>
      <c r="F20" s="20">
        <v>13.335844292511663</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4310.3783222000002</v>
      </c>
      <c r="D22" s="19">
        <v>3803.1907285000002</v>
      </c>
      <c r="E22" s="19">
        <v>507.18759369999998</v>
      </c>
      <c r="F22" s="20">
        <v>13.335844292511663</v>
      </c>
      <c r="G22" s="6"/>
      <c r="H22" s="6"/>
    </row>
    <row r="23" spans="1:8" ht="21" customHeight="1" thickBot="1" x14ac:dyDescent="0.4">
      <c r="A23" s="4"/>
      <c r="B23" s="15" t="s">
        <v>171</v>
      </c>
      <c r="C23" s="16">
        <v>-186.06778539999999</v>
      </c>
      <c r="D23" s="16">
        <v>-150.47449219999999</v>
      </c>
      <c r="E23" s="16">
        <v>-35.593293200000005</v>
      </c>
      <c r="F23" s="17">
        <v>23.654037757237909</v>
      </c>
      <c r="G23" s="6"/>
      <c r="H23" s="6"/>
    </row>
    <row r="24" spans="1:8" ht="21" customHeight="1" thickBot="1" x14ac:dyDescent="0.4">
      <c r="A24" s="4"/>
      <c r="B24" s="21" t="s">
        <v>124</v>
      </c>
      <c r="C24" s="22">
        <v>4124.3105367999997</v>
      </c>
      <c r="D24" s="22">
        <v>3652.7162363000002</v>
      </c>
      <c r="E24" s="22">
        <v>471.59430049999946</v>
      </c>
      <c r="F24" s="23">
        <v>12.91078392056259</v>
      </c>
      <c r="G24" s="6"/>
      <c r="H24" s="6"/>
    </row>
    <row r="25" spans="1:8" ht="21" customHeight="1" x14ac:dyDescent="0.35">
      <c r="A25" s="4"/>
      <c r="B25" s="15"/>
      <c r="C25" s="16"/>
      <c r="D25" s="16"/>
      <c r="E25" s="16"/>
      <c r="F25" s="17"/>
      <c r="G25" s="6"/>
      <c r="H25" s="6"/>
    </row>
    <row r="26" spans="1:8" ht="21" customHeight="1" x14ac:dyDescent="0.35">
      <c r="A26" s="4"/>
      <c r="C26" s="39"/>
      <c r="D26" s="39"/>
      <c r="E26" s="39"/>
      <c r="F26" s="121"/>
      <c r="G26" s="6"/>
      <c r="H26" s="6"/>
    </row>
    <row r="27" spans="1:8" ht="18" customHeight="1" x14ac:dyDescent="0.2">
      <c r="B27" s="26"/>
      <c r="C27" s="24"/>
      <c r="D27" s="24"/>
      <c r="E27" s="24"/>
      <c r="F27" s="25"/>
    </row>
    <row r="28" spans="1:8" ht="18" customHeight="1" x14ac:dyDescent="0.2"/>
    <row r="29" spans="1:8" ht="18" customHeight="1" thickBot="1" x14ac:dyDescent="0.25">
      <c r="E29" s="10" t="s">
        <v>18</v>
      </c>
      <c r="F29" s="10"/>
    </row>
    <row r="30" spans="1:8" ht="18" customHeight="1" thickBot="1" x14ac:dyDescent="0.25">
      <c r="C30" s="27" t="s">
        <v>192</v>
      </c>
      <c r="D30" s="27" t="s">
        <v>194</v>
      </c>
      <c r="E30" s="11" t="s">
        <v>19</v>
      </c>
      <c r="F30" s="11" t="s">
        <v>0</v>
      </c>
    </row>
    <row r="31" spans="1:8" ht="21" customHeight="1" x14ac:dyDescent="0.2">
      <c r="B31" s="13" t="s">
        <v>177</v>
      </c>
    </row>
    <row r="32" spans="1:8" ht="21" customHeight="1" x14ac:dyDescent="0.2">
      <c r="B32" s="14" t="s">
        <v>333</v>
      </c>
      <c r="C32" s="28">
        <v>655097.5253941</v>
      </c>
      <c r="D32" s="28">
        <v>589204.57433249999</v>
      </c>
      <c r="E32" s="28">
        <v>65892.951061600004</v>
      </c>
      <c r="F32" s="29">
        <v>11.183373981142122</v>
      </c>
    </row>
    <row r="33" spans="2:8" ht="21" customHeight="1" x14ac:dyDescent="0.2">
      <c r="B33" s="14" t="s">
        <v>16</v>
      </c>
      <c r="C33" s="28">
        <v>810249.62885370001</v>
      </c>
      <c r="D33" s="28">
        <v>700718.60553699988</v>
      </c>
      <c r="E33" s="28">
        <v>109531.02331670013</v>
      </c>
      <c r="F33" s="29">
        <v>15.631242334825743</v>
      </c>
    </row>
    <row r="34" spans="2:8" ht="21" customHeight="1" x14ac:dyDescent="0.2">
      <c r="B34" s="14" t="s">
        <v>334</v>
      </c>
      <c r="C34" s="28">
        <v>686509.53869079996</v>
      </c>
      <c r="D34" s="28">
        <v>599530.36025409994</v>
      </c>
      <c r="E34" s="28">
        <v>86979.178436700022</v>
      </c>
      <c r="F34" s="29">
        <v>14.50788553891341</v>
      </c>
      <c r="G34" s="30"/>
      <c r="H34" s="31"/>
    </row>
    <row r="35" spans="2:8" ht="21" customHeight="1" thickBot="1" x14ac:dyDescent="0.25">
      <c r="B35" s="32" t="s">
        <v>335</v>
      </c>
      <c r="C35" s="33">
        <v>123740.0901629</v>
      </c>
      <c r="D35" s="33">
        <v>101188.2452829</v>
      </c>
      <c r="E35" s="33">
        <v>22551.844880000004</v>
      </c>
      <c r="F35" s="34">
        <v>22.287020411264198</v>
      </c>
      <c r="G35" s="30"/>
      <c r="H35" s="31"/>
    </row>
    <row r="36" spans="2:8" ht="18" customHeight="1" x14ac:dyDescent="0.3">
      <c r="B36" s="35"/>
      <c r="C36" s="36"/>
      <c r="D36" s="36"/>
      <c r="E36" s="36"/>
      <c r="F36" s="37"/>
      <c r="G36" s="30"/>
      <c r="H36" s="31"/>
    </row>
    <row r="37" spans="2:8" ht="18" customHeight="1" x14ac:dyDescent="0.3">
      <c r="B37" s="35"/>
      <c r="C37" s="36"/>
      <c r="D37" s="36"/>
      <c r="E37" s="36"/>
      <c r="F37" s="37"/>
      <c r="G37" s="30"/>
      <c r="H37" s="31"/>
    </row>
    <row r="38" spans="2:8" ht="18" customHeight="1" x14ac:dyDescent="0.3">
      <c r="B38" s="35"/>
      <c r="C38" s="36"/>
      <c r="D38" s="36"/>
      <c r="E38" s="36"/>
      <c r="F38" s="37"/>
      <c r="G38" s="30"/>
      <c r="H38" s="31"/>
    </row>
    <row r="39" spans="2:8" ht="18" customHeight="1" x14ac:dyDescent="0.3">
      <c r="B39" s="35"/>
      <c r="C39" s="36"/>
      <c r="D39" s="36"/>
      <c r="E39" s="36"/>
      <c r="F39" s="37"/>
      <c r="G39" s="30"/>
      <c r="H39" s="31"/>
    </row>
    <row r="40" spans="2:8" ht="21" customHeight="1" x14ac:dyDescent="0.2"/>
    <row r="41" spans="2:8" ht="21" customHeight="1" x14ac:dyDescent="0.2">
      <c r="B41" s="13" t="s">
        <v>336</v>
      </c>
      <c r="C41" s="29"/>
      <c r="D41" s="29"/>
      <c r="E41" s="136"/>
      <c r="F41" s="137"/>
    </row>
    <row r="42" spans="2:8" ht="21" customHeight="1" x14ac:dyDescent="0.2">
      <c r="B42" s="14" t="s">
        <v>337</v>
      </c>
      <c r="C42" s="29">
        <v>17.076764498755502</v>
      </c>
      <c r="D42" s="29">
        <v>16.32190843292695</v>
      </c>
      <c r="E42" s="136">
        <v>0.75485606582855169</v>
      </c>
      <c r="F42" s="137"/>
    </row>
    <row r="43" spans="2:8" ht="21" customHeight="1" x14ac:dyDescent="0.2">
      <c r="B43" s="14" t="s">
        <v>28</v>
      </c>
      <c r="C43" s="29">
        <v>40.546940533630973</v>
      </c>
      <c r="D43" s="29">
        <v>43.423600494392261</v>
      </c>
      <c r="E43" s="136">
        <v>-2.8766599607612875</v>
      </c>
      <c r="F43" s="137"/>
    </row>
    <row r="44" spans="2:8" ht="21" customHeight="1" x14ac:dyDescent="0.2">
      <c r="B44" s="14" t="s">
        <v>25</v>
      </c>
      <c r="C44" s="129">
        <v>3.0469470450620411</v>
      </c>
      <c r="D44" s="129">
        <v>3.1063298996971143</v>
      </c>
      <c r="E44" s="138">
        <v>-5.9382854635073201E-2</v>
      </c>
      <c r="F44" s="137"/>
    </row>
    <row r="45" spans="2:8" ht="21" customHeight="1" x14ac:dyDescent="0.2">
      <c r="B45" s="14" t="s">
        <v>26</v>
      </c>
      <c r="C45" s="28">
        <v>65.590918223674663</v>
      </c>
      <c r="D45" s="28">
        <v>64.075642831845997</v>
      </c>
      <c r="E45" s="139">
        <v>1.5152753918286663</v>
      </c>
      <c r="F45" s="137"/>
    </row>
    <row r="46" spans="2:8" ht="21" customHeight="1" x14ac:dyDescent="0.2">
      <c r="B46" s="14" t="s">
        <v>151</v>
      </c>
      <c r="C46" s="28">
        <v>125036.0176678</v>
      </c>
      <c r="D46" s="28">
        <v>132236</v>
      </c>
      <c r="E46" s="28">
        <v>-7199.9823322000011</v>
      </c>
      <c r="F46" s="29">
        <v>-5.4447974320154886</v>
      </c>
    </row>
    <row r="47" spans="2:8" ht="21" customHeight="1" x14ac:dyDescent="0.2">
      <c r="B47" s="14" t="s">
        <v>338</v>
      </c>
      <c r="C47" s="28">
        <v>154510.68366843241</v>
      </c>
      <c r="D47" s="28">
        <v>144195.37066843241</v>
      </c>
      <c r="E47" s="28">
        <v>10315.312999999995</v>
      </c>
      <c r="F47" s="29">
        <v>7.1537060809804807</v>
      </c>
    </row>
    <row r="48" spans="2:8" ht="21" customHeight="1" thickBot="1" x14ac:dyDescent="0.25">
      <c r="B48" s="132" t="s">
        <v>339</v>
      </c>
      <c r="C48" s="133">
        <v>79632.578999999998</v>
      </c>
      <c r="D48" s="133">
        <v>75315.925000000003</v>
      </c>
      <c r="E48" s="133">
        <v>4316.653999999995</v>
      </c>
      <c r="F48" s="134">
        <v>5.7313961157616991</v>
      </c>
    </row>
    <row r="49" spans="2:2" ht="24" x14ac:dyDescent="0.2">
      <c r="B49" s="14"/>
    </row>
    <row r="50" spans="2:2" ht="24" x14ac:dyDescent="0.2">
      <c r="B50" s="14" t="s">
        <v>180</v>
      </c>
    </row>
    <row r="51" spans="2:2" ht="24" x14ac:dyDescent="0.2">
      <c r="B51" s="14" t="s">
        <v>340</v>
      </c>
    </row>
    <row r="52" spans="2:2" ht="24" x14ac:dyDescent="0.2">
      <c r="B52" s="14" t="s">
        <v>341</v>
      </c>
    </row>
    <row r="53" spans="2:2" ht="24" x14ac:dyDescent="0.2">
      <c r="B53" s="14" t="s">
        <v>342</v>
      </c>
    </row>
    <row r="54" spans="2:2" ht="24" x14ac:dyDescent="0.2">
      <c r="B54" s="14"/>
    </row>
    <row r="55" spans="2:2" ht="24" x14ac:dyDescent="0.2">
      <c r="B55" s="14"/>
    </row>
    <row r="56" spans="2:2" ht="24" x14ac:dyDescent="0.2">
      <c r="B56" s="14"/>
    </row>
    <row r="57" spans="2:2" ht="24" x14ac:dyDescent="0.2">
      <c r="B57" s="14"/>
    </row>
    <row r="58" spans="2:2" ht="24" x14ac:dyDescent="0.2">
      <c r="B58" s="14"/>
    </row>
    <row r="59" spans="2:2" ht="24" x14ac:dyDescent="0.2">
      <c r="B59" s="14"/>
    </row>
    <row r="60" spans="2:2" ht="24" x14ac:dyDescent="0.2">
      <c r="B60" s="14"/>
    </row>
    <row r="61" spans="2:2" ht="24" x14ac:dyDescent="0.2">
      <c r="B61" s="14"/>
    </row>
    <row r="62" spans="2:2" ht="24" x14ac:dyDescent="0.2">
      <c r="B62" s="14"/>
    </row>
    <row r="63" spans="2:2" ht="24" x14ac:dyDescent="0.2">
      <c r="B63" s="14"/>
    </row>
    <row r="64" spans="2:2" ht="24" x14ac:dyDescent="0.2">
      <c r="B64" s="14"/>
    </row>
    <row r="69" spans="1:8" ht="24.95" customHeight="1" x14ac:dyDescent="0.2"/>
    <row r="70" spans="1:8" ht="75" customHeight="1" x14ac:dyDescent="0.2"/>
    <row r="71" spans="1:8" ht="28.5" x14ac:dyDescent="0.35">
      <c r="A71" s="4"/>
      <c r="B71" s="5" t="s">
        <v>318</v>
      </c>
      <c r="C71" s="6"/>
      <c r="D71" s="6"/>
      <c r="E71" s="6"/>
      <c r="F71" s="6"/>
      <c r="G71" s="6"/>
      <c r="H71" s="6"/>
    </row>
    <row r="72" spans="1:8" ht="21" customHeight="1" x14ac:dyDescent="0.35">
      <c r="A72" s="4"/>
      <c r="B72" s="7" t="s">
        <v>158</v>
      </c>
      <c r="C72" s="6"/>
      <c r="D72" s="6"/>
      <c r="E72" s="6"/>
      <c r="F72" s="6"/>
      <c r="G72" s="6"/>
      <c r="H72" s="6"/>
    </row>
    <row r="73" spans="1:8" ht="21" customHeight="1" x14ac:dyDescent="0.35">
      <c r="A73" s="4"/>
      <c r="B73" s="6"/>
      <c r="C73" s="6"/>
      <c r="D73" s="6"/>
      <c r="E73" s="6"/>
      <c r="F73" s="6"/>
      <c r="G73" s="6"/>
      <c r="H73" s="6"/>
    </row>
    <row r="74" spans="1:8" ht="21" customHeight="1" thickBot="1" x14ac:dyDescent="0.4">
      <c r="A74" s="4"/>
      <c r="B74" s="14"/>
      <c r="C74" s="11" t="s">
        <v>183</v>
      </c>
      <c r="D74" s="11" t="s">
        <v>184</v>
      </c>
      <c r="E74" s="11" t="s">
        <v>185</v>
      </c>
      <c r="F74" s="11" t="s">
        <v>186</v>
      </c>
      <c r="G74" s="11" t="s">
        <v>187</v>
      </c>
      <c r="H74" s="11" t="s">
        <v>188</v>
      </c>
    </row>
    <row r="75" spans="1:8" ht="21" customHeight="1" x14ac:dyDescent="0.35">
      <c r="A75" s="4"/>
      <c r="B75" s="13" t="s">
        <v>157</v>
      </c>
      <c r="C75" s="38"/>
      <c r="D75" s="38"/>
      <c r="E75" s="38"/>
      <c r="F75" s="38"/>
      <c r="G75" s="38"/>
      <c r="H75" s="38"/>
    </row>
    <row r="76" spans="1:8" ht="21" customHeight="1" x14ac:dyDescent="0.35">
      <c r="A76" s="4"/>
      <c r="B76" s="15" t="s">
        <v>111</v>
      </c>
      <c r="C76" s="16">
        <v>6708.7174038000003</v>
      </c>
      <c r="D76" s="16">
        <v>6648.3023373000005</v>
      </c>
      <c r="E76" s="16">
        <v>6439.2377717999989</v>
      </c>
      <c r="F76" s="16">
        <v>6731.8950876999988</v>
      </c>
      <c r="G76" s="16">
        <v>6789.3656111</v>
      </c>
      <c r="H76" s="16">
        <v>7370.1010021999991</v>
      </c>
    </row>
    <row r="77" spans="1:8" ht="21" customHeight="1" x14ac:dyDescent="0.35">
      <c r="A77" s="4"/>
      <c r="B77" s="15" t="s">
        <v>159</v>
      </c>
      <c r="C77" s="16">
        <v>1529.553367</v>
      </c>
      <c r="D77" s="16">
        <v>1526.9941804</v>
      </c>
      <c r="E77" s="16">
        <v>1521.2126848000003</v>
      </c>
      <c r="F77" s="16">
        <v>1644.5268041999998</v>
      </c>
      <c r="G77" s="16">
        <v>1631.5517445999999</v>
      </c>
      <c r="H77" s="16">
        <v>1697.0249566000002</v>
      </c>
    </row>
    <row r="78" spans="1:8" ht="21" customHeight="1" x14ac:dyDescent="0.35">
      <c r="A78" s="4"/>
      <c r="B78" s="15" t="s">
        <v>160</v>
      </c>
      <c r="C78" s="16">
        <v>180.3734403</v>
      </c>
      <c r="D78" s="16">
        <v>123.11797299999998</v>
      </c>
      <c r="E78" s="16">
        <v>185.8969788</v>
      </c>
      <c r="F78" s="16">
        <v>190.69909260000003</v>
      </c>
      <c r="G78" s="16">
        <v>177.7322935</v>
      </c>
      <c r="H78" s="16">
        <v>150.92182</v>
      </c>
    </row>
    <row r="79" spans="1:8" ht="21" customHeight="1" x14ac:dyDescent="0.35">
      <c r="A79" s="4"/>
      <c r="B79" s="15" t="s">
        <v>161</v>
      </c>
      <c r="C79" s="16">
        <v>-272.90282300000001</v>
      </c>
      <c r="D79" s="16">
        <v>-241.66754849999995</v>
      </c>
      <c r="E79" s="16">
        <v>-169.74464200000011</v>
      </c>
      <c r="F79" s="16">
        <v>-299.17477219999989</v>
      </c>
      <c r="G79" s="16">
        <v>-314.53941169999996</v>
      </c>
      <c r="H79" s="16">
        <v>-366.78394230000015</v>
      </c>
    </row>
    <row r="80" spans="1:8" ht="21" customHeight="1" x14ac:dyDescent="0.35">
      <c r="A80" s="4"/>
      <c r="B80" s="18" t="s">
        <v>112</v>
      </c>
      <c r="C80" s="19">
        <v>8145.7413881000002</v>
      </c>
      <c r="D80" s="19">
        <v>8056.7469422000004</v>
      </c>
      <c r="E80" s="19">
        <v>7976.6027933999994</v>
      </c>
      <c r="F80" s="19">
        <v>8267.9462123000012</v>
      </c>
      <c r="G80" s="19">
        <v>8284.1102374999991</v>
      </c>
      <c r="H80" s="19">
        <v>8851.2638365000003</v>
      </c>
    </row>
    <row r="81" spans="1:8" ht="21" customHeight="1" x14ac:dyDescent="0.35">
      <c r="A81" s="4"/>
      <c r="B81" s="15" t="s">
        <v>162</v>
      </c>
      <c r="C81" s="16">
        <v>-3240.8035324000002</v>
      </c>
      <c r="D81" s="16">
        <v>-3182.2438167</v>
      </c>
      <c r="E81" s="16">
        <v>-3079.4789668000003</v>
      </c>
      <c r="F81" s="16">
        <v>-3247.3527820999989</v>
      </c>
      <c r="G81" s="16">
        <v>-3105.4435113</v>
      </c>
      <c r="H81" s="16">
        <v>-3321.1198803999996</v>
      </c>
    </row>
    <row r="82" spans="1:8" ht="21" customHeight="1" x14ac:dyDescent="0.35">
      <c r="A82" s="4"/>
      <c r="B82" s="15" t="s">
        <v>163</v>
      </c>
      <c r="C82" s="16">
        <v>-294.53959350000002</v>
      </c>
      <c r="D82" s="16">
        <v>-318.11686009999994</v>
      </c>
      <c r="E82" s="16">
        <v>-246.28542270000003</v>
      </c>
      <c r="F82" s="16">
        <v>-304.72571189999996</v>
      </c>
      <c r="G82" s="16">
        <v>-248.7867052</v>
      </c>
      <c r="H82" s="16">
        <v>-272.51983910000001</v>
      </c>
    </row>
    <row r="83" spans="1:8" ht="21" customHeight="1" x14ac:dyDescent="0.35">
      <c r="A83" s="4"/>
      <c r="B83" s="18" t="s">
        <v>113</v>
      </c>
      <c r="C83" s="19">
        <v>4610.3982622000003</v>
      </c>
      <c r="D83" s="19">
        <v>4556.3862654000004</v>
      </c>
      <c r="E83" s="19">
        <v>4650.8384038999993</v>
      </c>
      <c r="F83" s="19">
        <v>4715.8677183000018</v>
      </c>
      <c r="G83" s="19">
        <v>4929.880020999999</v>
      </c>
      <c r="H83" s="19">
        <v>5257.6241170000012</v>
      </c>
    </row>
    <row r="84" spans="1:8" ht="21" customHeight="1" x14ac:dyDescent="0.35">
      <c r="A84" s="4"/>
      <c r="B84" s="15" t="s">
        <v>164</v>
      </c>
      <c r="C84" s="16">
        <v>-1836.9148110000001</v>
      </c>
      <c r="D84" s="16">
        <v>-1838.0606177</v>
      </c>
      <c r="E84" s="16">
        <v>-1706.791882</v>
      </c>
      <c r="F84" s="16">
        <v>-1768.2988969999997</v>
      </c>
      <c r="G84" s="16">
        <v>-1943.5963285</v>
      </c>
      <c r="H84" s="16">
        <v>-2077.6328213999996</v>
      </c>
    </row>
    <row r="85" spans="1:8" ht="21" customHeight="1" x14ac:dyDescent="0.35">
      <c r="A85" s="4"/>
      <c r="B85" s="15" t="s">
        <v>165</v>
      </c>
      <c r="C85" s="16">
        <v>-106.9194097</v>
      </c>
      <c r="D85" s="16">
        <v>-101.92842610000001</v>
      </c>
      <c r="E85" s="16">
        <v>-130.96980339999996</v>
      </c>
      <c r="F85" s="16">
        <v>-45.270366800000033</v>
      </c>
      <c r="G85" s="16">
        <v>-101.9941656</v>
      </c>
      <c r="H85" s="16">
        <v>-203.6335832</v>
      </c>
    </row>
    <row r="86" spans="1:8" ht="21" customHeight="1" x14ac:dyDescent="0.35">
      <c r="A86" s="4"/>
      <c r="B86" s="18" t="s">
        <v>114</v>
      </c>
      <c r="C86" s="19">
        <v>2666.5640414999998</v>
      </c>
      <c r="D86" s="19">
        <v>2616.3972216000002</v>
      </c>
      <c r="E86" s="19">
        <v>2813.0767185000004</v>
      </c>
      <c r="F86" s="19">
        <v>2902.2984544999999</v>
      </c>
      <c r="G86" s="19">
        <v>2884.2895269000001</v>
      </c>
      <c r="H86" s="19">
        <v>2976.3577124000003</v>
      </c>
    </row>
    <row r="87" spans="1:8" ht="21" customHeight="1" x14ac:dyDescent="0.35">
      <c r="A87" s="4"/>
      <c r="B87" s="15" t="s">
        <v>166</v>
      </c>
      <c r="C87" s="16">
        <v>-752.62439640000002</v>
      </c>
      <c r="D87" s="16">
        <v>-727.1461382</v>
      </c>
      <c r="E87" s="16">
        <v>-754.99986849999982</v>
      </c>
      <c r="F87" s="16">
        <v>-739.11891500000002</v>
      </c>
      <c r="G87" s="16">
        <v>-793.70614909999995</v>
      </c>
      <c r="H87" s="16">
        <v>-756.56276800000001</v>
      </c>
    </row>
    <row r="88" spans="1:8" ht="21" customHeight="1" x14ac:dyDescent="0.35">
      <c r="A88" s="4"/>
      <c r="B88" s="18" t="s">
        <v>167</v>
      </c>
      <c r="C88" s="19">
        <v>1913.9396451</v>
      </c>
      <c r="D88" s="19">
        <v>1889.2510834000002</v>
      </c>
      <c r="E88" s="19">
        <v>2058.0768499999999</v>
      </c>
      <c r="F88" s="19">
        <v>2163.1795394999999</v>
      </c>
      <c r="G88" s="19">
        <v>2090.5833778000001</v>
      </c>
      <c r="H88" s="19">
        <v>2219.7949444000001</v>
      </c>
    </row>
    <row r="89" spans="1:8" ht="21" customHeight="1" x14ac:dyDescent="0.35">
      <c r="A89" s="4"/>
      <c r="B89" s="15" t="s">
        <v>168</v>
      </c>
      <c r="C89" s="16">
        <v>0</v>
      </c>
      <c r="D89" s="16">
        <v>0</v>
      </c>
      <c r="E89" s="16">
        <v>0</v>
      </c>
      <c r="F89" s="16">
        <v>0</v>
      </c>
      <c r="G89" s="16">
        <v>0</v>
      </c>
      <c r="H89" s="16">
        <v>0</v>
      </c>
    </row>
    <row r="90" spans="1:8" ht="21" customHeight="1" x14ac:dyDescent="0.35">
      <c r="A90" s="4"/>
      <c r="B90" s="18" t="s">
        <v>170</v>
      </c>
      <c r="C90" s="19">
        <v>1913.9396451</v>
      </c>
      <c r="D90" s="19">
        <v>1889.2510834000002</v>
      </c>
      <c r="E90" s="19">
        <v>2058.0768499999999</v>
      </c>
      <c r="F90" s="19">
        <v>2163.1795394999999</v>
      </c>
      <c r="G90" s="19">
        <v>2090.5833778000001</v>
      </c>
      <c r="H90" s="19">
        <v>2219.7949444000001</v>
      </c>
    </row>
    <row r="91" spans="1:8" ht="21" customHeight="1" thickBot="1" x14ac:dyDescent="0.4">
      <c r="A91" s="4"/>
      <c r="B91" s="15" t="s">
        <v>171</v>
      </c>
      <c r="C91" s="16">
        <v>-75.072392300000004</v>
      </c>
      <c r="D91" s="16">
        <v>-75.402099899999982</v>
      </c>
      <c r="E91" s="16">
        <v>-79.371655400000009</v>
      </c>
      <c r="F91" s="16">
        <v>-84.175648299999978</v>
      </c>
      <c r="G91" s="16">
        <v>-81.660313299999999</v>
      </c>
      <c r="H91" s="16">
        <v>-104.40747209999999</v>
      </c>
    </row>
    <row r="92" spans="1:8" ht="21" customHeight="1" thickBot="1" x14ac:dyDescent="0.4">
      <c r="A92" s="4"/>
      <c r="B92" s="21" t="s">
        <v>124</v>
      </c>
      <c r="C92" s="22">
        <v>1838.8672528</v>
      </c>
      <c r="D92" s="22">
        <v>1813.8489835000003</v>
      </c>
      <c r="E92" s="22">
        <v>1978.7051945999997</v>
      </c>
      <c r="F92" s="22">
        <v>2079.0038912</v>
      </c>
      <c r="G92" s="22">
        <v>2008.9230645</v>
      </c>
      <c r="H92" s="22">
        <v>2115.3874722999999</v>
      </c>
    </row>
    <row r="93" spans="1:8" ht="21" customHeight="1" x14ac:dyDescent="0.35">
      <c r="A93" s="4"/>
      <c r="B93" s="15"/>
      <c r="C93" s="16"/>
      <c r="D93" s="16"/>
      <c r="E93" s="16"/>
      <c r="F93" s="16"/>
      <c r="G93" s="16"/>
      <c r="H93" s="16"/>
    </row>
    <row r="94" spans="1:8" ht="21" customHeight="1" x14ac:dyDescent="0.35">
      <c r="A94" s="4"/>
      <c r="B94" s="3" t="s">
        <v>2</v>
      </c>
      <c r="C94" s="39"/>
      <c r="D94" s="39"/>
      <c r="E94" s="39"/>
      <c r="F94" s="39"/>
      <c r="G94" s="39"/>
      <c r="H94" s="39"/>
    </row>
    <row r="95" spans="1:8" ht="21" customHeight="1" x14ac:dyDescent="0.35">
      <c r="A95" s="4"/>
      <c r="B95" s="26"/>
      <c r="C95" s="39"/>
      <c r="D95" s="39"/>
      <c r="E95" s="39"/>
      <c r="F95" s="39"/>
      <c r="G95" s="39"/>
      <c r="H95" s="39"/>
    </row>
    <row r="96" spans="1:8" ht="21" customHeight="1" x14ac:dyDescent="0.35">
      <c r="A96" s="4"/>
      <c r="B96" s="40"/>
      <c r="C96" s="39"/>
      <c r="D96" s="39"/>
      <c r="E96" s="39"/>
      <c r="F96" s="39"/>
      <c r="G96" s="39"/>
      <c r="H96" s="39"/>
    </row>
    <row r="97" spans="1:8" ht="21" customHeight="1" x14ac:dyDescent="0.35">
      <c r="A97" s="4"/>
      <c r="B97" s="40"/>
      <c r="C97" s="39"/>
      <c r="D97" s="39"/>
      <c r="E97" s="39"/>
      <c r="F97" s="39"/>
      <c r="G97" s="39"/>
      <c r="H97" s="39"/>
    </row>
    <row r="98" spans="1:8" ht="24.75" thickBot="1" x14ac:dyDescent="0.25">
      <c r="C98" s="27" t="s">
        <v>264</v>
      </c>
      <c r="D98" s="27" t="s">
        <v>194</v>
      </c>
      <c r="E98" s="27" t="s">
        <v>265</v>
      </c>
      <c r="F98" s="27" t="s">
        <v>222</v>
      </c>
      <c r="G98" s="27" t="s">
        <v>193</v>
      </c>
      <c r="H98" s="27" t="s">
        <v>192</v>
      </c>
    </row>
    <row r="99" spans="1:8" ht="24" x14ac:dyDescent="0.2">
      <c r="B99" s="13" t="s">
        <v>177</v>
      </c>
    </row>
    <row r="100" spans="1:8" ht="24" x14ac:dyDescent="0.2">
      <c r="B100" s="14" t="s">
        <v>333</v>
      </c>
      <c r="C100" s="16">
        <v>598187.32284419995</v>
      </c>
      <c r="D100" s="16">
        <v>589204.57433249999</v>
      </c>
      <c r="E100" s="16">
        <v>586956.56278559996</v>
      </c>
      <c r="F100" s="16">
        <v>591286.56005019997</v>
      </c>
      <c r="G100" s="16">
        <v>603300.31727949996</v>
      </c>
      <c r="H100" s="16">
        <v>655097.5253941</v>
      </c>
    </row>
    <row r="101" spans="1:8" ht="24" x14ac:dyDescent="0.2">
      <c r="B101" s="14" t="s">
        <v>16</v>
      </c>
      <c r="C101" s="28">
        <v>701586.24875720008</v>
      </c>
      <c r="D101" s="28">
        <v>700718.60553699988</v>
      </c>
      <c r="E101" s="28">
        <v>711477.07987709995</v>
      </c>
      <c r="F101" s="28">
        <v>726778.99011220003</v>
      </c>
      <c r="G101" s="28">
        <v>742397.72821500001</v>
      </c>
      <c r="H101" s="28">
        <v>810249.62885370001</v>
      </c>
    </row>
    <row r="102" spans="1:8" ht="24" x14ac:dyDescent="0.2">
      <c r="B102" s="14" t="s">
        <v>334</v>
      </c>
      <c r="C102" s="28">
        <v>601230.50150220003</v>
      </c>
      <c r="D102" s="28">
        <v>599530.36025409994</v>
      </c>
      <c r="E102" s="28">
        <v>604075.59099139995</v>
      </c>
      <c r="F102" s="28">
        <v>616401.84866440005</v>
      </c>
      <c r="G102" s="28">
        <v>624099.23391379998</v>
      </c>
      <c r="H102" s="28">
        <v>686509.53869079996</v>
      </c>
    </row>
    <row r="103" spans="1:8" ht="24.75" thickBot="1" x14ac:dyDescent="0.25">
      <c r="B103" s="32" t="s">
        <v>335</v>
      </c>
      <c r="C103" s="33">
        <v>100355.74725499999</v>
      </c>
      <c r="D103" s="33">
        <v>101188.2452829</v>
      </c>
      <c r="E103" s="33">
        <v>107401.4888857</v>
      </c>
      <c r="F103" s="33">
        <v>110377.14144779999</v>
      </c>
      <c r="G103" s="33">
        <v>118298.4943012</v>
      </c>
      <c r="H103" s="33">
        <v>123740.0901629</v>
      </c>
    </row>
    <row r="104" spans="1:8" ht="24" x14ac:dyDescent="0.2">
      <c r="B104" s="14"/>
      <c r="C104" s="28"/>
      <c r="D104" s="28"/>
      <c r="E104" s="28"/>
      <c r="F104" s="28"/>
      <c r="G104" s="28"/>
      <c r="H104" s="28"/>
    </row>
    <row r="105" spans="1:8" ht="24" x14ac:dyDescent="0.2">
      <c r="B105" s="14"/>
      <c r="C105" s="28"/>
      <c r="D105" s="28"/>
      <c r="E105" s="28"/>
      <c r="F105" s="28"/>
      <c r="G105" s="28"/>
      <c r="H105" s="28"/>
    </row>
    <row r="106" spans="1:8" ht="24" x14ac:dyDescent="0.2">
      <c r="B106" s="14"/>
      <c r="C106" s="28"/>
      <c r="D106" s="28"/>
      <c r="E106" s="28"/>
      <c r="F106" s="28"/>
      <c r="G106" s="28"/>
      <c r="H106" s="28"/>
    </row>
    <row r="107" spans="1:8" ht="24" x14ac:dyDescent="0.2">
      <c r="B107" s="14"/>
      <c r="C107" s="28"/>
      <c r="D107" s="28"/>
      <c r="E107" s="28"/>
      <c r="F107" s="28"/>
      <c r="G107" s="28"/>
      <c r="H107" s="28"/>
    </row>
    <row r="108" spans="1:8" ht="24" x14ac:dyDescent="0.2">
      <c r="B108" s="35"/>
      <c r="C108" s="16"/>
      <c r="D108" s="16"/>
      <c r="E108" s="16"/>
      <c r="F108" s="16"/>
      <c r="G108" s="16"/>
      <c r="H108" s="16"/>
    </row>
    <row r="109" spans="1:8" ht="24" x14ac:dyDescent="0.2">
      <c r="B109" s="13" t="s">
        <v>343</v>
      </c>
      <c r="C109" s="137"/>
      <c r="D109" s="137"/>
      <c r="E109" s="137"/>
      <c r="F109" s="137"/>
      <c r="G109" s="137"/>
      <c r="H109" s="137"/>
    </row>
    <row r="110" spans="1:8" ht="24" x14ac:dyDescent="0.2">
      <c r="B110" s="14" t="s">
        <v>25</v>
      </c>
      <c r="C110" s="129">
        <v>3.1904684980384999</v>
      </c>
      <c r="D110" s="129">
        <v>3.1063298996971143</v>
      </c>
      <c r="E110" s="129">
        <v>3.0752469941079652</v>
      </c>
      <c r="F110" s="129">
        <v>3.0935440988561624</v>
      </c>
      <c r="G110" s="129">
        <v>3.1818911593520141</v>
      </c>
      <c r="H110" s="129">
        <v>3.0469470450620411</v>
      </c>
    </row>
    <row r="111" spans="1:8" ht="24" x14ac:dyDescent="0.2">
      <c r="B111" s="14" t="s">
        <v>26</v>
      </c>
      <c r="C111" s="28">
        <v>63.182414020477765</v>
      </c>
      <c r="D111" s="28">
        <v>64.075642831845997</v>
      </c>
      <c r="E111" s="28">
        <v>66.604880097991298</v>
      </c>
      <c r="F111" s="28">
        <v>65.997381743032221</v>
      </c>
      <c r="G111" s="28">
        <v>66.747450458504957</v>
      </c>
      <c r="H111" s="28">
        <v>65.590918223674663</v>
      </c>
    </row>
    <row r="112" spans="1:8" ht="24.75" thickBot="1" x14ac:dyDescent="0.25">
      <c r="B112" s="132" t="s">
        <v>27</v>
      </c>
      <c r="C112" s="140">
        <v>1.1206527819544656</v>
      </c>
      <c r="D112" s="140">
        <v>1.1312361238155331</v>
      </c>
      <c r="E112" s="140">
        <v>1.1406703856076077</v>
      </c>
      <c r="F112" s="140">
        <v>1.1509229534346874</v>
      </c>
      <c r="G112" s="140">
        <v>1.1691005212898422</v>
      </c>
      <c r="H112" s="140">
        <v>1.1866063657375521</v>
      </c>
    </row>
    <row r="114" spans="2:2" ht="19.5" x14ac:dyDescent="0.2">
      <c r="B114" s="26" t="s">
        <v>180</v>
      </c>
    </row>
    <row r="115" spans="2:2" ht="19.5" x14ac:dyDescent="0.2">
      <c r="B115" s="26" t="s">
        <v>340</v>
      </c>
    </row>
    <row r="116" spans="2:2" ht="19.5" x14ac:dyDescent="0.2">
      <c r="B116" s="26" t="s">
        <v>341</v>
      </c>
    </row>
    <row r="117" spans="2:2" ht="19.5" x14ac:dyDescent="0.2">
      <c r="B117" s="2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EAF8F-37A8-4842-8904-6D996E60D069}">
  <dimension ref="A1:H107"/>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318</v>
      </c>
      <c r="C3" s="6"/>
      <c r="D3" s="6"/>
      <c r="E3" s="6"/>
      <c r="F3" s="6"/>
      <c r="G3" s="6"/>
      <c r="H3" s="6"/>
    </row>
    <row r="4" spans="1:8" ht="21" customHeight="1" x14ac:dyDescent="0.35">
      <c r="A4" s="4"/>
      <c r="B4" s="7" t="s">
        <v>190</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14159.4666134</v>
      </c>
      <c r="D8" s="16">
        <v>13579.2164118</v>
      </c>
      <c r="E8" s="16">
        <v>580.25020159999985</v>
      </c>
      <c r="F8" s="17">
        <v>4.273075735767617</v>
      </c>
      <c r="G8" s="6"/>
      <c r="H8" s="6"/>
    </row>
    <row r="9" spans="1:8" ht="21" customHeight="1" x14ac:dyDescent="0.35">
      <c r="A9" s="4"/>
      <c r="B9" s="15" t="s">
        <v>159</v>
      </c>
      <c r="C9" s="16">
        <v>3328.5767012000001</v>
      </c>
      <c r="D9" s="16">
        <v>3130.6779968999999</v>
      </c>
      <c r="E9" s="16">
        <v>197.89870430000019</v>
      </c>
      <c r="F9" s="17">
        <v>6.3212730436014066</v>
      </c>
      <c r="G9" s="6"/>
      <c r="H9" s="6"/>
    </row>
    <row r="10" spans="1:8" ht="21" customHeight="1" x14ac:dyDescent="0.35">
      <c r="A10" s="4"/>
      <c r="B10" s="15" t="s">
        <v>160</v>
      </c>
      <c r="C10" s="16">
        <v>328.65411349999999</v>
      </c>
      <c r="D10" s="16">
        <v>306.35803149999998</v>
      </c>
      <c r="E10" s="16">
        <v>22.296082000000013</v>
      </c>
      <c r="F10" s="17">
        <v>7.2777860240298669</v>
      </c>
      <c r="G10" s="6"/>
      <c r="H10" s="6"/>
    </row>
    <row r="11" spans="1:8" ht="21" customHeight="1" x14ac:dyDescent="0.35">
      <c r="A11" s="4"/>
      <c r="B11" s="15" t="s">
        <v>161</v>
      </c>
      <c r="C11" s="16">
        <v>-681.32335410000007</v>
      </c>
      <c r="D11" s="16">
        <v>-518.85568890000002</v>
      </c>
      <c r="E11" s="16">
        <v>-162.46766520000006</v>
      </c>
      <c r="F11" s="17">
        <v>31.312688417166555</v>
      </c>
      <c r="G11" s="6"/>
      <c r="H11" s="6"/>
    </row>
    <row r="12" spans="1:8" ht="21" customHeight="1" x14ac:dyDescent="0.35">
      <c r="A12" s="4"/>
      <c r="B12" s="18" t="s">
        <v>112</v>
      </c>
      <c r="C12" s="19">
        <v>17135.374073999999</v>
      </c>
      <c r="D12" s="19">
        <v>16497.396751299999</v>
      </c>
      <c r="E12" s="19">
        <v>637.97732270000051</v>
      </c>
      <c r="F12" s="20">
        <v>3.8671393573033135</v>
      </c>
      <c r="G12" s="6"/>
      <c r="H12" s="6"/>
    </row>
    <row r="13" spans="1:8" ht="21" customHeight="1" x14ac:dyDescent="0.35">
      <c r="A13" s="4"/>
      <c r="B13" s="15" t="s">
        <v>162</v>
      </c>
      <c r="C13" s="16">
        <v>-6426.5633916999996</v>
      </c>
      <c r="D13" s="16">
        <v>-6514.0587234000004</v>
      </c>
      <c r="E13" s="16">
        <v>87.495331700000861</v>
      </c>
      <c r="F13" s="17">
        <v>-1.3431768950085983</v>
      </c>
      <c r="G13" s="6"/>
      <c r="H13" s="6"/>
    </row>
    <row r="14" spans="1:8" ht="21" customHeight="1" x14ac:dyDescent="0.35">
      <c r="A14" s="4"/>
      <c r="B14" s="15" t="s">
        <v>163</v>
      </c>
      <c r="C14" s="16">
        <v>-521.30654419999996</v>
      </c>
      <c r="D14" s="16">
        <v>-629.35670889999994</v>
      </c>
      <c r="E14" s="16">
        <v>108.05016469999998</v>
      </c>
      <c r="F14" s="17">
        <v>-17.168350344409905</v>
      </c>
      <c r="G14" s="6"/>
      <c r="H14" s="6"/>
    </row>
    <row r="15" spans="1:8" ht="21" customHeight="1" x14ac:dyDescent="0.35">
      <c r="A15" s="4"/>
      <c r="B15" s="18" t="s">
        <v>113</v>
      </c>
      <c r="C15" s="19">
        <v>10187.504138099999</v>
      </c>
      <c r="D15" s="19">
        <v>9353.9813189999986</v>
      </c>
      <c r="E15" s="19">
        <v>833.52281910000056</v>
      </c>
      <c r="F15" s="20">
        <v>8.9108882161965823</v>
      </c>
      <c r="G15" s="6"/>
      <c r="H15" s="6"/>
    </row>
    <row r="16" spans="1:8" ht="21" customHeight="1" x14ac:dyDescent="0.35">
      <c r="A16" s="4"/>
      <c r="B16" s="15" t="s">
        <v>164</v>
      </c>
      <c r="C16" s="16">
        <v>-4021.2291498999998</v>
      </c>
      <c r="D16" s="16">
        <v>-3803.0392533999998</v>
      </c>
      <c r="E16" s="16">
        <v>-218.18989650000003</v>
      </c>
      <c r="F16" s="17">
        <v>5.7372507082311479</v>
      </c>
      <c r="G16" s="6"/>
      <c r="H16" s="6"/>
    </row>
    <row r="17" spans="1:8" ht="21" customHeight="1" x14ac:dyDescent="0.35">
      <c r="A17" s="4"/>
      <c r="B17" s="15" t="s">
        <v>165</v>
      </c>
      <c r="C17" s="16">
        <v>-305.62774880000001</v>
      </c>
      <c r="D17" s="16">
        <v>-206.00663470000001</v>
      </c>
      <c r="E17" s="16">
        <v>-99.6211141</v>
      </c>
      <c r="F17" s="17">
        <v>48.358206639836922</v>
      </c>
      <c r="G17" s="6"/>
      <c r="H17" s="6"/>
    </row>
    <row r="18" spans="1:8" ht="21" customHeight="1" x14ac:dyDescent="0.35">
      <c r="A18" s="4"/>
      <c r="B18" s="18" t="s">
        <v>114</v>
      </c>
      <c r="C18" s="19">
        <v>5860.6472394000002</v>
      </c>
      <c r="D18" s="19">
        <v>5344.9354309</v>
      </c>
      <c r="E18" s="19">
        <v>515.71180850000019</v>
      </c>
      <c r="F18" s="20">
        <v>9.6486068946423682</v>
      </c>
      <c r="G18" s="6"/>
      <c r="H18" s="6"/>
    </row>
    <row r="19" spans="1:8" ht="21" customHeight="1" x14ac:dyDescent="0.35">
      <c r="A19" s="4"/>
      <c r="B19" s="15" t="s">
        <v>166</v>
      </c>
      <c r="C19" s="16">
        <v>-1550.2689171</v>
      </c>
      <c r="D19" s="16">
        <v>-1498.5359737000001</v>
      </c>
      <c r="E19" s="16">
        <v>-51.73294339999984</v>
      </c>
      <c r="F19" s="17">
        <v>3.4522323326190989</v>
      </c>
      <c r="G19" s="6"/>
      <c r="H19" s="6"/>
    </row>
    <row r="20" spans="1:8" ht="21" customHeight="1" x14ac:dyDescent="0.35">
      <c r="A20" s="4"/>
      <c r="B20" s="18" t="s">
        <v>167</v>
      </c>
      <c r="C20" s="19">
        <v>4310.3783223</v>
      </c>
      <c r="D20" s="19">
        <v>3846.3994572000001</v>
      </c>
      <c r="E20" s="19">
        <v>463.97886509999989</v>
      </c>
      <c r="F20" s="20">
        <v>12.062680183450185</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4310.3783223</v>
      </c>
      <c r="D22" s="19">
        <v>3846.3994572000001</v>
      </c>
      <c r="E22" s="19">
        <v>463.97886509999989</v>
      </c>
      <c r="F22" s="20">
        <v>12.062680183450185</v>
      </c>
      <c r="G22" s="6"/>
      <c r="H22" s="6"/>
    </row>
    <row r="23" spans="1:8" ht="21" customHeight="1" thickBot="1" x14ac:dyDescent="0.4">
      <c r="A23" s="4"/>
      <c r="B23" s="15" t="s">
        <v>171</v>
      </c>
      <c r="C23" s="16">
        <v>-186.06778539999999</v>
      </c>
      <c r="D23" s="16">
        <v>-152.6299238</v>
      </c>
      <c r="E23" s="16">
        <v>-33.437861599999991</v>
      </c>
      <c r="F23" s="17">
        <v>21.907802066268207</v>
      </c>
      <c r="G23" s="6"/>
      <c r="H23" s="6"/>
    </row>
    <row r="24" spans="1:8" ht="21" customHeight="1" thickBot="1" x14ac:dyDescent="0.4">
      <c r="A24" s="4"/>
      <c r="B24" s="21" t="s">
        <v>124</v>
      </c>
      <c r="C24" s="22">
        <v>4124.3105369000004</v>
      </c>
      <c r="D24" s="22">
        <v>3693.7695334</v>
      </c>
      <c r="E24" s="22">
        <v>430.54100350000044</v>
      </c>
      <c r="F24" s="23">
        <v>11.655870773932689</v>
      </c>
      <c r="G24" s="6"/>
      <c r="H24" s="6"/>
    </row>
    <row r="25" spans="1:8" ht="21" customHeight="1" x14ac:dyDescent="0.35">
      <c r="A25" s="4"/>
      <c r="B25" s="15"/>
      <c r="C25" s="16"/>
      <c r="D25" s="16"/>
      <c r="E25" s="16"/>
      <c r="F25" s="17"/>
      <c r="G25" s="6"/>
      <c r="H25" s="6"/>
    </row>
    <row r="26" spans="1:8" ht="21" customHeight="1" x14ac:dyDescent="0.35">
      <c r="A26" s="4"/>
      <c r="C26" s="39"/>
      <c r="D26" s="39"/>
      <c r="E26" s="39"/>
      <c r="F26" s="121"/>
      <c r="G26" s="6"/>
      <c r="H26" s="6"/>
    </row>
    <row r="27" spans="1:8" ht="18" customHeight="1" x14ac:dyDescent="0.2">
      <c r="B27" s="26"/>
      <c r="C27" s="24"/>
      <c r="D27" s="24"/>
      <c r="E27" s="24"/>
      <c r="F27" s="25"/>
    </row>
    <row r="28" spans="1:8" ht="18" customHeight="1" x14ac:dyDescent="0.2"/>
    <row r="29" spans="1:8" ht="18" customHeight="1" thickBot="1" x14ac:dyDescent="0.25">
      <c r="E29" s="10" t="s">
        <v>18</v>
      </c>
      <c r="F29" s="10"/>
    </row>
    <row r="30" spans="1:8" ht="18" customHeight="1" thickBot="1" x14ac:dyDescent="0.25">
      <c r="C30" s="27" t="s">
        <v>192</v>
      </c>
      <c r="D30" s="27" t="s">
        <v>194</v>
      </c>
      <c r="E30" s="11" t="s">
        <v>19</v>
      </c>
      <c r="F30" s="11" t="s">
        <v>0</v>
      </c>
    </row>
    <row r="31" spans="1:8" ht="24" x14ac:dyDescent="0.2">
      <c r="B31" s="13" t="s">
        <v>177</v>
      </c>
    </row>
    <row r="32" spans="1:8" ht="24" x14ac:dyDescent="0.2">
      <c r="B32" s="14" t="s">
        <v>333</v>
      </c>
      <c r="C32" s="28">
        <v>655097.525394</v>
      </c>
      <c r="D32" s="28">
        <v>599588.1070512</v>
      </c>
      <c r="E32" s="28">
        <v>55509.418342799996</v>
      </c>
      <c r="F32" s="29">
        <v>9.2579251806373701</v>
      </c>
    </row>
    <row r="33" spans="2:8" ht="24" x14ac:dyDescent="0.2">
      <c r="B33" s="14" t="s">
        <v>16</v>
      </c>
      <c r="C33" s="28">
        <v>810249.62885370001</v>
      </c>
      <c r="D33" s="28">
        <v>713269.60345469997</v>
      </c>
      <c r="E33" s="28">
        <v>96980.025399000035</v>
      </c>
      <c r="F33" s="29">
        <v>13.596545391711659</v>
      </c>
    </row>
    <row r="34" spans="2:8" ht="24" x14ac:dyDescent="0.2">
      <c r="B34" s="14" t="s">
        <v>334</v>
      </c>
      <c r="C34" s="28">
        <v>686509.53869079996</v>
      </c>
      <c r="D34" s="28">
        <v>608527.20361099998</v>
      </c>
      <c r="E34" s="28">
        <v>77982.335079799988</v>
      </c>
      <c r="F34" s="29">
        <v>12.814929984568129</v>
      </c>
      <c r="G34" s="30"/>
      <c r="H34" s="31"/>
    </row>
    <row r="35" spans="2:8" ht="24.75" thickBot="1" x14ac:dyDescent="0.25">
      <c r="B35" s="32" t="s">
        <v>335</v>
      </c>
      <c r="C35" s="33">
        <v>123740.0901629</v>
      </c>
      <c r="D35" s="33">
        <v>104742.3998437</v>
      </c>
      <c r="E35" s="33">
        <v>18997.690319200003</v>
      </c>
      <c r="F35" s="34">
        <v>18.137535847516354</v>
      </c>
      <c r="G35" s="30"/>
      <c r="H35" s="31"/>
    </row>
    <row r="36" spans="2:8" ht="24" x14ac:dyDescent="0.3">
      <c r="B36" s="35"/>
      <c r="C36" s="36"/>
      <c r="D36" s="36"/>
      <c r="E36" s="36"/>
      <c r="F36" s="37"/>
      <c r="G36" s="30"/>
      <c r="H36" s="31"/>
    </row>
    <row r="37" spans="2:8" ht="19.5" x14ac:dyDescent="0.3">
      <c r="B37" s="26" t="s">
        <v>180</v>
      </c>
      <c r="C37" s="36"/>
      <c r="D37" s="36"/>
      <c r="E37" s="36"/>
      <c r="F37" s="37"/>
      <c r="G37" s="30"/>
      <c r="H37" s="31"/>
    </row>
    <row r="38" spans="2:8" ht="19.5" x14ac:dyDescent="0.2">
      <c r="B38" s="26" t="s">
        <v>340</v>
      </c>
    </row>
    <row r="39" spans="2:8" ht="19.5" x14ac:dyDescent="0.2">
      <c r="B39" s="26" t="s">
        <v>341</v>
      </c>
      <c r="C39" s="31"/>
      <c r="D39" s="31"/>
    </row>
    <row r="40" spans="2:8" x14ac:dyDescent="0.2">
      <c r="C40" s="31"/>
      <c r="D40" s="31"/>
    </row>
    <row r="41" spans="2:8" x14ac:dyDescent="0.2">
      <c r="C41" s="31"/>
      <c r="D41" s="31"/>
    </row>
    <row r="42" spans="2:8" x14ac:dyDescent="0.2">
      <c r="C42" s="31"/>
      <c r="D42" s="31"/>
    </row>
    <row r="43" spans="2:8" x14ac:dyDescent="0.2">
      <c r="C43" s="31"/>
      <c r="D43" s="31"/>
    </row>
    <row r="44" spans="2:8" x14ac:dyDescent="0.2">
      <c r="C44" s="31"/>
      <c r="D44" s="31"/>
    </row>
    <row r="45" spans="2:8" x14ac:dyDescent="0.2">
      <c r="C45" s="31"/>
      <c r="D45" s="31"/>
    </row>
    <row r="46" spans="2:8" x14ac:dyDescent="0.2">
      <c r="C46" s="31"/>
      <c r="D46" s="31"/>
    </row>
    <row r="47" spans="2:8" x14ac:dyDescent="0.2">
      <c r="C47" s="31"/>
      <c r="D47" s="31"/>
    </row>
    <row r="48" spans="2:8" x14ac:dyDescent="0.2">
      <c r="C48" s="31"/>
      <c r="D48" s="31"/>
    </row>
    <row r="49" spans="3:4" x14ac:dyDescent="0.2">
      <c r="C49" s="31"/>
      <c r="D49" s="31"/>
    </row>
    <row r="50" spans="3:4" x14ac:dyDescent="0.2">
      <c r="C50" s="31"/>
      <c r="D50" s="31"/>
    </row>
    <row r="51" spans="3:4" x14ac:dyDescent="0.2">
      <c r="C51" s="31"/>
      <c r="D51" s="31"/>
    </row>
    <row r="52" spans="3:4" x14ac:dyDescent="0.2">
      <c r="C52" s="31"/>
      <c r="D52" s="31"/>
    </row>
    <row r="53" spans="3:4" x14ac:dyDescent="0.2">
      <c r="C53" s="31"/>
      <c r="D53" s="31"/>
    </row>
    <row r="54" spans="3:4" x14ac:dyDescent="0.2">
      <c r="C54" s="31"/>
      <c r="D54" s="31"/>
    </row>
    <row r="55" spans="3:4" x14ac:dyDescent="0.2">
      <c r="C55" s="31"/>
      <c r="D55" s="31"/>
    </row>
    <row r="69" spans="1:8" ht="24.95" customHeight="1" x14ac:dyDescent="0.2"/>
    <row r="70" spans="1:8" ht="75" customHeight="1" x14ac:dyDescent="0.2"/>
    <row r="71" spans="1:8" ht="28.5" x14ac:dyDescent="0.35">
      <c r="A71" s="4"/>
      <c r="B71" s="5" t="s">
        <v>318</v>
      </c>
      <c r="C71" s="6"/>
      <c r="D71" s="6"/>
      <c r="E71" s="6"/>
      <c r="F71" s="6"/>
      <c r="G71" s="6"/>
      <c r="H71" s="6"/>
    </row>
    <row r="72" spans="1:8" ht="21" customHeight="1" x14ac:dyDescent="0.35">
      <c r="A72" s="4"/>
      <c r="B72" s="7" t="s">
        <v>190</v>
      </c>
      <c r="C72" s="6"/>
      <c r="D72" s="6"/>
      <c r="E72" s="6"/>
      <c r="F72" s="6"/>
      <c r="G72" s="6"/>
      <c r="H72" s="6"/>
    </row>
    <row r="73" spans="1:8" ht="21" customHeight="1" x14ac:dyDescent="0.35">
      <c r="A73" s="4"/>
      <c r="B73" s="6"/>
      <c r="C73" s="6"/>
      <c r="D73" s="6"/>
      <c r="E73" s="6"/>
      <c r="F73" s="6"/>
      <c r="G73" s="6"/>
      <c r="H73" s="6"/>
    </row>
    <row r="74" spans="1:8" ht="21" customHeight="1" thickBot="1" x14ac:dyDescent="0.4">
      <c r="A74" s="4"/>
      <c r="B74" s="14"/>
      <c r="C74" s="11" t="s">
        <v>183</v>
      </c>
      <c r="D74" s="11" t="s">
        <v>184</v>
      </c>
      <c r="E74" s="11" t="s">
        <v>185</v>
      </c>
      <c r="F74" s="11" t="s">
        <v>186</v>
      </c>
      <c r="G74" s="11" t="s">
        <v>187</v>
      </c>
      <c r="H74" s="11" t="s">
        <v>188</v>
      </c>
    </row>
    <row r="75" spans="1:8" ht="21" customHeight="1" x14ac:dyDescent="0.35">
      <c r="A75" s="4"/>
      <c r="B75" s="13" t="s">
        <v>157</v>
      </c>
      <c r="C75" s="38"/>
      <c r="D75" s="38"/>
      <c r="E75" s="38"/>
      <c r="F75" s="38"/>
      <c r="G75" s="38"/>
      <c r="H75" s="38"/>
    </row>
    <row r="76" spans="1:8" ht="21" customHeight="1" x14ac:dyDescent="0.35">
      <c r="A76" s="4"/>
      <c r="B76" s="15" t="s">
        <v>111</v>
      </c>
      <c r="C76" s="16">
        <v>6737.6068656999996</v>
      </c>
      <c r="D76" s="16">
        <v>6841.6095461000004</v>
      </c>
      <c r="E76" s="16">
        <v>6645.1160204000007</v>
      </c>
      <c r="F76" s="16">
        <v>6887.8579398000002</v>
      </c>
      <c r="G76" s="16">
        <v>6840.5418957000002</v>
      </c>
      <c r="H76" s="16">
        <v>7318.9247176999997</v>
      </c>
    </row>
    <row r="77" spans="1:8" ht="21" customHeight="1" x14ac:dyDescent="0.35">
      <c r="A77" s="4"/>
      <c r="B77" s="15" t="s">
        <v>159</v>
      </c>
      <c r="C77" s="16">
        <v>1546.3255182</v>
      </c>
      <c r="D77" s="16">
        <v>1584.3524786999999</v>
      </c>
      <c r="E77" s="16">
        <v>1576.7738669999999</v>
      </c>
      <c r="F77" s="16">
        <v>1688.1492058000003</v>
      </c>
      <c r="G77" s="16">
        <v>1645.8174359</v>
      </c>
      <c r="H77" s="16">
        <v>1682.7592653000002</v>
      </c>
    </row>
    <row r="78" spans="1:8" ht="21" customHeight="1" x14ac:dyDescent="0.35">
      <c r="A78" s="4"/>
      <c r="B78" s="15" t="s">
        <v>160</v>
      </c>
      <c r="C78" s="16">
        <v>183.07715139999999</v>
      </c>
      <c r="D78" s="16">
        <v>123.28088009999999</v>
      </c>
      <c r="E78" s="16">
        <v>188.64139</v>
      </c>
      <c r="F78" s="16">
        <v>194.69304010000002</v>
      </c>
      <c r="G78" s="16">
        <v>177.03397849999999</v>
      </c>
      <c r="H78" s="16">
        <v>151.620135</v>
      </c>
    </row>
    <row r="79" spans="1:8" ht="21" customHeight="1" x14ac:dyDescent="0.35">
      <c r="A79" s="4"/>
      <c r="B79" s="15" t="s">
        <v>161</v>
      </c>
      <c r="C79" s="16">
        <v>-274.02653709999998</v>
      </c>
      <c r="D79" s="16">
        <v>-244.82915180000003</v>
      </c>
      <c r="E79" s="16">
        <v>-175.78129479999996</v>
      </c>
      <c r="F79" s="16">
        <v>-302.98625779999998</v>
      </c>
      <c r="G79" s="16">
        <v>-315.38256660000002</v>
      </c>
      <c r="H79" s="16">
        <v>-365.94078750000006</v>
      </c>
    </row>
    <row r="80" spans="1:8" ht="21" customHeight="1" x14ac:dyDescent="0.35">
      <c r="A80" s="4"/>
      <c r="B80" s="18" t="s">
        <v>112</v>
      </c>
      <c r="C80" s="19">
        <v>8192.9829981999992</v>
      </c>
      <c r="D80" s="19">
        <v>8304.4137530999997</v>
      </c>
      <c r="E80" s="19">
        <v>8234.7499826000021</v>
      </c>
      <c r="F80" s="19">
        <v>8467.7139278999966</v>
      </c>
      <c r="G80" s="19">
        <v>8348.0107435000009</v>
      </c>
      <c r="H80" s="19">
        <v>8787.3633304999985</v>
      </c>
    </row>
    <row r="81" spans="1:8" ht="21" customHeight="1" x14ac:dyDescent="0.35">
      <c r="A81" s="4"/>
      <c r="B81" s="15" t="s">
        <v>162</v>
      </c>
      <c r="C81" s="16">
        <v>-3246.5494225000002</v>
      </c>
      <c r="D81" s="16">
        <v>-3267.5093009000002</v>
      </c>
      <c r="E81" s="16">
        <v>-3175.8696410999992</v>
      </c>
      <c r="F81" s="16">
        <v>-3324.4996410000003</v>
      </c>
      <c r="G81" s="16">
        <v>-3128.8845938999998</v>
      </c>
      <c r="H81" s="16">
        <v>-3297.6787977999998</v>
      </c>
    </row>
    <row r="82" spans="1:8" ht="21" customHeight="1" x14ac:dyDescent="0.35">
      <c r="A82" s="4"/>
      <c r="B82" s="15" t="s">
        <v>163</v>
      </c>
      <c r="C82" s="16">
        <v>-298.47095739999997</v>
      </c>
      <c r="D82" s="16">
        <v>-330.88575149999997</v>
      </c>
      <c r="E82" s="16">
        <v>-257.69825960000003</v>
      </c>
      <c r="F82" s="16">
        <v>-315.75839570000005</v>
      </c>
      <c r="G82" s="16">
        <v>-253.25597740000001</v>
      </c>
      <c r="H82" s="16">
        <v>-268.05056679999996</v>
      </c>
    </row>
    <row r="83" spans="1:8" ht="21" customHeight="1" x14ac:dyDescent="0.35">
      <c r="A83" s="4"/>
      <c r="B83" s="18" t="s">
        <v>113</v>
      </c>
      <c r="C83" s="19">
        <v>4647.9626182999991</v>
      </c>
      <c r="D83" s="19">
        <v>4706.0187006999995</v>
      </c>
      <c r="E83" s="19">
        <v>4801.1820819000022</v>
      </c>
      <c r="F83" s="19">
        <v>4827.4558911999957</v>
      </c>
      <c r="G83" s="19">
        <v>4965.8701722000005</v>
      </c>
      <c r="H83" s="19">
        <v>5221.6339658999987</v>
      </c>
    </row>
    <row r="84" spans="1:8" ht="21" customHeight="1" x14ac:dyDescent="0.35">
      <c r="A84" s="4"/>
      <c r="B84" s="15" t="s">
        <v>164</v>
      </c>
      <c r="C84" s="16">
        <v>-1869.5175161</v>
      </c>
      <c r="D84" s="16">
        <v>-1933.5217372999998</v>
      </c>
      <c r="E84" s="16">
        <v>-1793.7446452999998</v>
      </c>
      <c r="F84" s="16">
        <v>-1827.5436843000007</v>
      </c>
      <c r="G84" s="16">
        <v>-1968.4937135</v>
      </c>
      <c r="H84" s="16">
        <v>-2052.7354363999998</v>
      </c>
    </row>
    <row r="85" spans="1:8" ht="21" customHeight="1" x14ac:dyDescent="0.35">
      <c r="A85" s="4"/>
      <c r="B85" s="15" t="s">
        <v>165</v>
      </c>
      <c r="C85" s="16">
        <v>-104.67659999999999</v>
      </c>
      <c r="D85" s="16">
        <v>-101.33003470000001</v>
      </c>
      <c r="E85" s="16">
        <v>-132.10240629999998</v>
      </c>
      <c r="F85" s="16">
        <v>-46.948523099999989</v>
      </c>
      <c r="G85" s="16">
        <v>-102.1957529</v>
      </c>
      <c r="H85" s="16">
        <v>-203.4319959</v>
      </c>
    </row>
    <row r="86" spans="1:8" ht="21" customHeight="1" x14ac:dyDescent="0.35">
      <c r="A86" s="4"/>
      <c r="B86" s="18" t="s">
        <v>114</v>
      </c>
      <c r="C86" s="19">
        <v>2673.7685022000001</v>
      </c>
      <c r="D86" s="19">
        <v>2671.1669287</v>
      </c>
      <c r="E86" s="19">
        <v>2875.3350302999997</v>
      </c>
      <c r="F86" s="19">
        <v>2952.9636838000006</v>
      </c>
      <c r="G86" s="19">
        <v>2895.1807057999999</v>
      </c>
      <c r="H86" s="19">
        <v>2965.4665336000003</v>
      </c>
    </row>
    <row r="87" spans="1:8" ht="21" customHeight="1" x14ac:dyDescent="0.35">
      <c r="A87" s="4"/>
      <c r="B87" s="15" t="s">
        <v>166</v>
      </c>
      <c r="C87" s="16">
        <v>-757.02854490000004</v>
      </c>
      <c r="D87" s="16">
        <v>-741.50742880000007</v>
      </c>
      <c r="E87" s="16">
        <v>-767.27151959999969</v>
      </c>
      <c r="F87" s="16">
        <v>-748.57801900000004</v>
      </c>
      <c r="G87" s="16">
        <v>-797.04074619999994</v>
      </c>
      <c r="H87" s="16">
        <v>-753.22817090000001</v>
      </c>
    </row>
    <row r="88" spans="1:8" ht="21" customHeight="1" x14ac:dyDescent="0.35">
      <c r="A88" s="4"/>
      <c r="B88" s="18" t="s">
        <v>167</v>
      </c>
      <c r="C88" s="19">
        <v>1916.7399573</v>
      </c>
      <c r="D88" s="19">
        <v>1929.6594999000001</v>
      </c>
      <c r="E88" s="19">
        <v>2108.0635106999998</v>
      </c>
      <c r="F88" s="19">
        <v>2204.3856648000001</v>
      </c>
      <c r="G88" s="19">
        <v>2098.1399596000001</v>
      </c>
      <c r="H88" s="19">
        <v>2212.2383626999999</v>
      </c>
    </row>
    <row r="89" spans="1:8" ht="21" customHeight="1" x14ac:dyDescent="0.35">
      <c r="A89" s="4"/>
      <c r="B89" s="15" t="s">
        <v>168</v>
      </c>
      <c r="C89" s="16">
        <v>0</v>
      </c>
      <c r="D89" s="16">
        <v>0</v>
      </c>
      <c r="E89" s="16">
        <v>0</v>
      </c>
      <c r="F89" s="16">
        <v>0</v>
      </c>
      <c r="G89" s="16">
        <v>0</v>
      </c>
      <c r="H89" s="16">
        <v>0</v>
      </c>
    </row>
    <row r="90" spans="1:8" ht="21" customHeight="1" x14ac:dyDescent="0.35">
      <c r="A90" s="4"/>
      <c r="B90" s="18" t="s">
        <v>170</v>
      </c>
      <c r="C90" s="19">
        <v>1916.7399573</v>
      </c>
      <c r="D90" s="19">
        <v>1929.6594999000001</v>
      </c>
      <c r="E90" s="19">
        <v>2108.0635106999998</v>
      </c>
      <c r="F90" s="19">
        <v>2204.3856648000001</v>
      </c>
      <c r="G90" s="19">
        <v>2098.1399596000001</v>
      </c>
      <c r="H90" s="19">
        <v>2212.2383626999999</v>
      </c>
    </row>
    <row r="91" spans="1:8" ht="21" customHeight="1" thickBot="1" x14ac:dyDescent="0.4">
      <c r="A91" s="4"/>
      <c r="B91" s="15" t="s">
        <v>171</v>
      </c>
      <c r="C91" s="16">
        <v>-74.196630499999998</v>
      </c>
      <c r="D91" s="16">
        <v>-78.433293300000003</v>
      </c>
      <c r="E91" s="16">
        <v>-85.083201900000006</v>
      </c>
      <c r="F91" s="16">
        <v>-87.921038699999968</v>
      </c>
      <c r="G91" s="16">
        <v>-82.035012699999996</v>
      </c>
      <c r="H91" s="16">
        <v>-104.0327727</v>
      </c>
    </row>
    <row r="92" spans="1:8" ht="21" customHeight="1" thickBot="1" x14ac:dyDescent="0.4">
      <c r="A92" s="4"/>
      <c r="B92" s="21" t="s">
        <v>124</v>
      </c>
      <c r="C92" s="22">
        <v>1842.5433267999999</v>
      </c>
      <c r="D92" s="22">
        <v>1851.2262066000001</v>
      </c>
      <c r="E92" s="22">
        <v>2022.9803087999999</v>
      </c>
      <c r="F92" s="22">
        <v>2116.4646260999998</v>
      </c>
      <c r="G92" s="22">
        <v>2016.1049469</v>
      </c>
      <c r="H92" s="22">
        <v>2108.2055900000005</v>
      </c>
    </row>
    <row r="93" spans="1:8" ht="21" customHeight="1" x14ac:dyDescent="0.35">
      <c r="A93" s="4"/>
      <c r="B93" s="15"/>
      <c r="C93" s="16"/>
      <c r="D93" s="16"/>
      <c r="E93" s="16"/>
      <c r="F93" s="16"/>
      <c r="G93" s="16"/>
      <c r="H93" s="16"/>
    </row>
    <row r="94" spans="1:8" ht="21" customHeight="1" x14ac:dyDescent="0.35">
      <c r="A94" s="4"/>
      <c r="B94" s="3" t="s">
        <v>2</v>
      </c>
      <c r="C94" s="39"/>
      <c r="D94" s="39"/>
      <c r="E94" s="39"/>
      <c r="F94" s="39"/>
      <c r="G94" s="39"/>
      <c r="H94" s="39"/>
    </row>
    <row r="95" spans="1:8" ht="21" customHeight="1" x14ac:dyDescent="0.35">
      <c r="A95" s="4"/>
      <c r="B95" s="26"/>
      <c r="C95" s="39"/>
      <c r="D95" s="39"/>
      <c r="E95" s="39"/>
      <c r="F95" s="39"/>
      <c r="G95" s="39"/>
      <c r="H95" s="39"/>
    </row>
    <row r="96" spans="1:8" ht="21" customHeight="1" x14ac:dyDescent="0.35">
      <c r="A96" s="4"/>
      <c r="B96" s="40"/>
      <c r="C96" s="39"/>
      <c r="D96" s="39"/>
      <c r="E96" s="39"/>
      <c r="F96" s="39"/>
      <c r="G96" s="39"/>
      <c r="H96" s="39"/>
    </row>
    <row r="97" spans="1:8" ht="21" customHeight="1" x14ac:dyDescent="0.35">
      <c r="A97" s="4"/>
      <c r="B97" s="40"/>
      <c r="C97" s="39"/>
      <c r="D97" s="39"/>
      <c r="E97" s="39"/>
      <c r="F97" s="39"/>
      <c r="G97" s="39"/>
      <c r="H97" s="39"/>
    </row>
    <row r="98" spans="1:8" ht="24.75" thickBot="1" x14ac:dyDescent="0.25">
      <c r="C98" s="27" t="s">
        <v>264</v>
      </c>
      <c r="D98" s="27" t="s">
        <v>194</v>
      </c>
      <c r="E98" s="27" t="s">
        <v>265</v>
      </c>
      <c r="F98" s="27" t="s">
        <v>222</v>
      </c>
      <c r="G98" s="27" t="s">
        <v>193</v>
      </c>
      <c r="H98" s="27" t="s">
        <v>192</v>
      </c>
    </row>
    <row r="99" spans="1:8" ht="24" x14ac:dyDescent="0.2">
      <c r="B99" s="13" t="s">
        <v>177</v>
      </c>
    </row>
    <row r="100" spans="1:8" ht="24" x14ac:dyDescent="0.2">
      <c r="B100" s="14" t="s">
        <v>333</v>
      </c>
      <c r="C100" s="16">
        <v>596632.71357070003</v>
      </c>
      <c r="D100" s="16">
        <v>599588.1070512</v>
      </c>
      <c r="E100" s="16">
        <v>599760.55593679997</v>
      </c>
      <c r="F100" s="16">
        <v>603568.16164319997</v>
      </c>
      <c r="G100" s="16">
        <v>610149.96083500003</v>
      </c>
      <c r="H100" s="16">
        <v>655097.525394</v>
      </c>
    </row>
    <row r="101" spans="1:8" ht="24" x14ac:dyDescent="0.2">
      <c r="B101" s="14" t="s">
        <v>16</v>
      </c>
      <c r="C101" s="28">
        <v>703018.84303279989</v>
      </c>
      <c r="D101" s="28">
        <v>713269.60345469997</v>
      </c>
      <c r="E101" s="28">
        <v>725404.28087250004</v>
      </c>
      <c r="F101" s="28">
        <v>741034.6127106999</v>
      </c>
      <c r="G101" s="28">
        <v>749969.1876836</v>
      </c>
      <c r="H101" s="28">
        <v>810249.62885370001</v>
      </c>
    </row>
    <row r="102" spans="1:8" ht="24" x14ac:dyDescent="0.2">
      <c r="B102" s="14" t="s">
        <v>334</v>
      </c>
      <c r="C102" s="28">
        <v>600563.93111829995</v>
      </c>
      <c r="D102" s="28">
        <v>608527.20361099998</v>
      </c>
      <c r="E102" s="28">
        <v>614780.47940309998</v>
      </c>
      <c r="F102" s="28">
        <v>627548.11245899997</v>
      </c>
      <c r="G102" s="28">
        <v>630292.62505320006</v>
      </c>
      <c r="H102" s="28">
        <v>686509.53869079996</v>
      </c>
    </row>
    <row r="103" spans="1:8" ht="24.75" thickBot="1" x14ac:dyDescent="0.25">
      <c r="B103" s="32" t="s">
        <v>335</v>
      </c>
      <c r="C103" s="33">
        <v>102454.9119145</v>
      </c>
      <c r="D103" s="33">
        <v>104742.3998437</v>
      </c>
      <c r="E103" s="33">
        <v>110623.8014694</v>
      </c>
      <c r="F103" s="33">
        <v>113486.5002517</v>
      </c>
      <c r="G103" s="33">
        <v>119676.5626304</v>
      </c>
      <c r="H103" s="33">
        <v>123740.0901629</v>
      </c>
    </row>
    <row r="104" spans="1:8" x14ac:dyDescent="0.2">
      <c r="F104" s="31"/>
    </row>
    <row r="105" spans="1:8" ht="19.5" x14ac:dyDescent="0.2">
      <c r="B105" s="26" t="s">
        <v>180</v>
      </c>
    </row>
    <row r="106" spans="1:8" ht="19.5" x14ac:dyDescent="0.2">
      <c r="B106" s="26" t="s">
        <v>340</v>
      </c>
    </row>
    <row r="107" spans="1:8" ht="19.5" x14ac:dyDescent="0.2">
      <c r="B107" s="26" t="s">
        <v>341</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4F4A8-7D0E-4F1A-AFA2-0A5538CFCFF6}">
  <dimension ref="A1:H292"/>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344</v>
      </c>
      <c r="C3" s="6"/>
      <c r="D3" s="6"/>
      <c r="E3" s="6"/>
      <c r="F3" s="6"/>
      <c r="G3" s="6"/>
      <c r="H3" s="6"/>
    </row>
    <row r="4" spans="1:8" ht="21" customHeight="1" x14ac:dyDescent="0.35">
      <c r="A4" s="4"/>
      <c r="B4" s="7" t="s">
        <v>158</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7" t="s">
        <v>111</v>
      </c>
      <c r="C8" s="16">
        <v>3024.739446</v>
      </c>
      <c r="D8" s="16">
        <v>2951.8914</v>
      </c>
      <c r="E8" s="16">
        <v>72.848046000000068</v>
      </c>
      <c r="F8" s="17">
        <v>2.4678430243063842</v>
      </c>
      <c r="G8" s="6"/>
      <c r="H8" s="6"/>
    </row>
    <row r="9" spans="1:8" ht="21" customHeight="1" x14ac:dyDescent="0.35">
      <c r="A9" s="4"/>
      <c r="B9" s="7" t="s">
        <v>159</v>
      </c>
      <c r="C9" s="16">
        <v>675.24621000000002</v>
      </c>
      <c r="D9" s="16">
        <v>632.27840000000003</v>
      </c>
      <c r="E9" s="16">
        <v>42.967809999999986</v>
      </c>
      <c r="F9" s="17">
        <v>6.7957105604113615</v>
      </c>
      <c r="G9" s="6"/>
      <c r="H9" s="6"/>
    </row>
    <row r="10" spans="1:8" ht="21" customHeight="1" x14ac:dyDescent="0.35">
      <c r="A10" s="4"/>
      <c r="B10" s="7" t="s">
        <v>68</v>
      </c>
      <c r="C10" s="16">
        <f>+C11-C9-C8</f>
        <v>156.91653900000028</v>
      </c>
      <c r="D10" s="16">
        <f>+D11-D9-D8</f>
        <v>41.673133899999812</v>
      </c>
      <c r="E10" s="16">
        <f>+E11-E9-E8</f>
        <v>115.24340510000013</v>
      </c>
      <c r="F10" s="17">
        <f>IF(ISERR(+C10/D10-1)*100,"—",IF((+C10/D10-1)*100&lt;-100,"—",IF((+C10/D10-1)*100&gt;999,"—",(+C10/D10-1)*100)))</f>
        <v>276.54124927715361</v>
      </c>
      <c r="G10" s="188"/>
      <c r="H10" s="6"/>
    </row>
    <row r="11" spans="1:8" ht="21" customHeight="1" x14ac:dyDescent="0.35">
      <c r="A11" s="4"/>
      <c r="B11" s="85" t="s">
        <v>112</v>
      </c>
      <c r="C11" s="183">
        <v>3856.9021950000001</v>
      </c>
      <c r="D11" s="183">
        <v>3625.8429338999999</v>
      </c>
      <c r="E11" s="183">
        <v>231.05926110000019</v>
      </c>
      <c r="F11" s="81">
        <v>6.3725667468852567</v>
      </c>
      <c r="G11" s="6"/>
      <c r="H11" s="6"/>
    </row>
    <row r="12" spans="1:8" ht="21" customHeight="1" x14ac:dyDescent="0.35">
      <c r="A12" s="4"/>
      <c r="B12" s="15" t="s">
        <v>162</v>
      </c>
      <c r="C12" s="16">
        <v>-1123.0248300000001</v>
      </c>
      <c r="D12" s="16">
        <v>-1191.53899</v>
      </c>
      <c r="E12" s="16">
        <v>68.514159999999947</v>
      </c>
      <c r="F12" s="17">
        <v>-5.7500560682449802</v>
      </c>
      <c r="G12" s="6"/>
      <c r="H12" s="6"/>
    </row>
    <row r="13" spans="1:8" ht="21" customHeight="1" x14ac:dyDescent="0.35">
      <c r="A13" s="4"/>
      <c r="B13" s="15" t="s">
        <v>163</v>
      </c>
      <c r="C13" s="16">
        <v>-84.018095000000002</v>
      </c>
      <c r="D13" s="16">
        <v>-119.8825338</v>
      </c>
      <c r="E13" s="16">
        <v>35.864438800000002</v>
      </c>
      <c r="F13" s="17">
        <v>-29.916316967267839</v>
      </c>
      <c r="G13" s="6"/>
      <c r="H13" s="6"/>
    </row>
    <row r="14" spans="1:8" ht="21" customHeight="1" x14ac:dyDescent="0.35">
      <c r="A14" s="4"/>
      <c r="B14" s="15" t="s">
        <v>164</v>
      </c>
      <c r="C14" s="16">
        <v>-304.07682899999998</v>
      </c>
      <c r="D14" s="16">
        <v>-552.23428000000001</v>
      </c>
      <c r="E14" s="16">
        <v>248.15745100000004</v>
      </c>
      <c r="F14" s="17">
        <v>-44.936987794383214</v>
      </c>
      <c r="G14" s="6"/>
      <c r="H14" s="6"/>
    </row>
    <row r="15" spans="1:8" ht="21" customHeight="1" x14ac:dyDescent="0.35">
      <c r="A15" s="4"/>
      <c r="B15" s="15" t="s">
        <v>165</v>
      </c>
      <c r="C15" s="16">
        <v>-116.999988</v>
      </c>
      <c r="D15" s="16">
        <v>-83.089929999999995</v>
      </c>
      <c r="E15" s="16">
        <v>-33.910058000000006</v>
      </c>
      <c r="F15" s="17">
        <v>40.81127279803944</v>
      </c>
      <c r="G15" s="6"/>
      <c r="H15" s="6"/>
    </row>
    <row r="16" spans="1:8" ht="21" customHeight="1" thickBot="1" x14ac:dyDescent="0.4">
      <c r="A16" s="4"/>
      <c r="B16" s="184" t="s">
        <v>114</v>
      </c>
      <c r="C16" s="185">
        <v>2228.7824529999998</v>
      </c>
      <c r="D16" s="185">
        <v>1679.0972001</v>
      </c>
      <c r="E16" s="185">
        <v>549.6852528999998</v>
      </c>
      <c r="F16" s="186">
        <v>32.736952504432907</v>
      </c>
      <c r="G16" s="6"/>
      <c r="H16" s="6"/>
    </row>
    <row r="17" spans="1:8" ht="21" customHeight="1" x14ac:dyDescent="0.35">
      <c r="A17" s="4"/>
      <c r="B17" s="15"/>
      <c r="C17" s="16"/>
      <c r="D17" s="16"/>
      <c r="E17" s="16"/>
      <c r="F17" s="17"/>
      <c r="G17" s="6"/>
      <c r="H17" s="6"/>
    </row>
    <row r="18" spans="1:8" ht="18" customHeight="1" x14ac:dyDescent="0.2"/>
    <row r="19" spans="1:8" ht="18" customHeight="1" thickBot="1" x14ac:dyDescent="0.25">
      <c r="E19" s="10" t="s">
        <v>18</v>
      </c>
      <c r="F19" s="10"/>
    </row>
    <row r="20" spans="1:8" ht="18" customHeight="1" thickBot="1" x14ac:dyDescent="0.25">
      <c r="C20" s="27" t="s">
        <v>192</v>
      </c>
      <c r="D20" s="27" t="s">
        <v>194</v>
      </c>
      <c r="E20" s="11" t="s">
        <v>19</v>
      </c>
      <c r="F20" s="11" t="s">
        <v>0</v>
      </c>
    </row>
    <row r="21" spans="1:8" ht="21" customHeight="1" x14ac:dyDescent="0.2">
      <c r="B21" s="13" t="s">
        <v>177</v>
      </c>
    </row>
    <row r="22" spans="1:8" ht="21" customHeight="1" x14ac:dyDescent="0.2">
      <c r="B22" s="14" t="s">
        <v>345</v>
      </c>
      <c r="C22" s="28">
        <v>161116.4446356</v>
      </c>
      <c r="D22" s="28">
        <v>160190.40896</v>
      </c>
      <c r="E22" s="28">
        <v>926.03567559999647</v>
      </c>
      <c r="F22" s="29">
        <v>0.57808434450731083</v>
      </c>
    </row>
    <row r="23" spans="1:8" ht="21" customHeight="1" x14ac:dyDescent="0.2">
      <c r="B23" s="14" t="s">
        <v>16</v>
      </c>
      <c r="C23" s="28">
        <v>292609.58394400001</v>
      </c>
      <c r="D23" s="28">
        <v>271203.85995000001</v>
      </c>
      <c r="E23" s="28">
        <v>21405.723994</v>
      </c>
      <c r="F23" s="29">
        <v>7.8928537366490383</v>
      </c>
    </row>
    <row r="24" spans="1:8" ht="21" customHeight="1" x14ac:dyDescent="0.2">
      <c r="B24" s="14" t="s">
        <v>346</v>
      </c>
      <c r="C24" s="28">
        <v>237923.910164</v>
      </c>
      <c r="D24" s="28">
        <v>224322.09895000001</v>
      </c>
      <c r="E24" s="28">
        <v>13601.811213999987</v>
      </c>
      <c r="F24" s="29">
        <v>6.0635181632424651</v>
      </c>
      <c r="G24" s="30"/>
      <c r="H24" s="31"/>
    </row>
    <row r="25" spans="1:8" ht="21" customHeight="1" thickBot="1" x14ac:dyDescent="0.25">
      <c r="B25" s="32" t="s">
        <v>335</v>
      </c>
      <c r="C25" s="33">
        <v>54685.673779999997</v>
      </c>
      <c r="D25" s="33">
        <v>46881.760999999999</v>
      </c>
      <c r="E25" s="33">
        <v>7803.9127799999987</v>
      </c>
      <c r="F25" s="34">
        <v>16.645946341478083</v>
      </c>
      <c r="G25" s="30"/>
      <c r="H25" s="31"/>
    </row>
    <row r="26" spans="1:8" ht="4.5" customHeight="1" x14ac:dyDescent="0.3">
      <c r="B26" s="35"/>
      <c r="C26" s="36"/>
      <c r="D26" s="36"/>
      <c r="E26" s="36"/>
      <c r="F26" s="37"/>
      <c r="G26" s="30"/>
      <c r="H26" s="31"/>
    </row>
    <row r="27" spans="1:8" ht="4.5" customHeight="1" x14ac:dyDescent="0.3">
      <c r="B27" s="35"/>
      <c r="C27" s="36"/>
      <c r="D27" s="36"/>
      <c r="E27" s="36"/>
      <c r="F27" s="37"/>
      <c r="G27" s="30"/>
      <c r="H27" s="31"/>
    </row>
    <row r="28" spans="1:8" ht="24" x14ac:dyDescent="0.2">
      <c r="B28" s="14" t="s">
        <v>347</v>
      </c>
    </row>
    <row r="29" spans="1:8" ht="24" x14ac:dyDescent="0.2">
      <c r="B29" s="14" t="s">
        <v>348</v>
      </c>
    </row>
    <row r="30" spans="1:8" ht="24" x14ac:dyDescent="0.2">
      <c r="B30" s="14"/>
    </row>
    <row r="31" spans="1:8" ht="24" x14ac:dyDescent="0.2">
      <c r="B31" s="14"/>
    </row>
    <row r="32" spans="1:8" ht="24" x14ac:dyDescent="0.2">
      <c r="B32" s="14"/>
    </row>
    <row r="36" spans="1:8" ht="75" customHeight="1" x14ac:dyDescent="0.2"/>
    <row r="37" spans="1:8" ht="28.5" x14ac:dyDescent="0.35">
      <c r="A37" s="4"/>
      <c r="B37" s="5" t="s">
        <v>344</v>
      </c>
      <c r="C37" s="6"/>
      <c r="D37" s="6"/>
      <c r="E37" s="6"/>
      <c r="F37" s="6"/>
      <c r="G37" s="6"/>
      <c r="H37" s="6"/>
    </row>
    <row r="38" spans="1:8" ht="21" customHeight="1" x14ac:dyDescent="0.35">
      <c r="A38" s="4"/>
      <c r="B38" s="7" t="s">
        <v>158</v>
      </c>
      <c r="C38" s="6"/>
      <c r="D38" s="6"/>
      <c r="E38" s="6"/>
      <c r="F38" s="6"/>
      <c r="G38" s="6"/>
      <c r="H38" s="6"/>
    </row>
    <row r="39" spans="1:8" ht="21" customHeight="1" x14ac:dyDescent="0.35">
      <c r="A39" s="4"/>
      <c r="B39" s="6"/>
      <c r="C39" s="6"/>
      <c r="D39" s="6"/>
      <c r="E39" s="6"/>
      <c r="F39" s="6"/>
      <c r="G39" s="6"/>
      <c r="H39" s="6"/>
    </row>
    <row r="40" spans="1:8" ht="21" customHeight="1" thickBot="1" x14ac:dyDescent="0.4">
      <c r="A40" s="4"/>
      <c r="B40" s="14"/>
      <c r="C40" s="11" t="s">
        <v>183</v>
      </c>
      <c r="D40" s="11" t="s">
        <v>184</v>
      </c>
      <c r="E40" s="11" t="s">
        <v>185</v>
      </c>
      <c r="F40" s="11" t="s">
        <v>186</v>
      </c>
      <c r="G40" s="11" t="s">
        <v>187</v>
      </c>
      <c r="H40" s="11" t="s">
        <v>188</v>
      </c>
    </row>
    <row r="41" spans="1:8" ht="21" customHeight="1" x14ac:dyDescent="0.35">
      <c r="A41" s="4"/>
      <c r="B41" s="13" t="s">
        <v>157</v>
      </c>
      <c r="C41" s="14"/>
      <c r="D41" s="14"/>
      <c r="E41" s="14"/>
      <c r="F41" s="14"/>
      <c r="G41" s="38"/>
      <c r="H41" s="38"/>
    </row>
    <row r="42" spans="1:8" ht="21" customHeight="1" x14ac:dyDescent="0.35">
      <c r="A42" s="4"/>
      <c r="B42" s="7" t="s">
        <v>111</v>
      </c>
      <c r="C42" s="16">
        <v>1484.7050099999999</v>
      </c>
      <c r="D42" s="16">
        <v>1467.1863900000001</v>
      </c>
      <c r="E42" s="16">
        <v>1464.10914</v>
      </c>
      <c r="F42" s="16">
        <v>1461.1633080000001</v>
      </c>
      <c r="G42" s="16">
        <v>1476.5929819999999</v>
      </c>
      <c r="H42" s="16">
        <v>1548.1464640000002</v>
      </c>
    </row>
    <row r="43" spans="1:8" ht="21" customHeight="1" x14ac:dyDescent="0.35">
      <c r="A43" s="4"/>
      <c r="B43" s="7" t="s">
        <v>159</v>
      </c>
      <c r="C43" s="16">
        <v>322.13754999999998</v>
      </c>
      <c r="D43" s="16">
        <v>310.14085000000006</v>
      </c>
      <c r="E43" s="16">
        <v>290.93416000000002</v>
      </c>
      <c r="F43" s="16">
        <v>299.76965600000005</v>
      </c>
      <c r="G43" s="16">
        <v>344.09154000000001</v>
      </c>
      <c r="H43" s="16">
        <v>331.15467000000001</v>
      </c>
    </row>
    <row r="44" spans="1:8" ht="21" customHeight="1" x14ac:dyDescent="0.35">
      <c r="A44" s="4"/>
      <c r="B44" s="7" t="str">
        <f>+$B$10</f>
        <v>Gains (losses) on financial transactions and other</v>
      </c>
      <c r="C44" s="16">
        <f>+C45-C43-C42</f>
        <v>13.128266800000119</v>
      </c>
      <c r="D44" s="16">
        <f t="shared" ref="D44:H44" si="0">+D45-D43-D42</f>
        <v>28.544867099999919</v>
      </c>
      <c r="E44" s="16">
        <f t="shared" si="0"/>
        <v>14.944030000000339</v>
      </c>
      <c r="F44" s="16">
        <f t="shared" si="0"/>
        <v>-14.115003300000808</v>
      </c>
      <c r="G44" s="16">
        <f t="shared" si="0"/>
        <v>86.831573000000162</v>
      </c>
      <c r="H44" s="16">
        <f t="shared" si="0"/>
        <v>70.084966000000122</v>
      </c>
    </row>
    <row r="45" spans="1:8" ht="21" customHeight="1" x14ac:dyDescent="0.35">
      <c r="A45" s="4"/>
      <c r="B45" s="85" t="s">
        <v>112</v>
      </c>
      <c r="C45" s="183">
        <v>1819.9708267999999</v>
      </c>
      <c r="D45" s="183">
        <v>1805.8721071</v>
      </c>
      <c r="E45" s="183">
        <v>1769.9873300000004</v>
      </c>
      <c r="F45" s="183">
        <v>1746.8179606999993</v>
      </c>
      <c r="G45" s="183">
        <v>1907.516095</v>
      </c>
      <c r="H45" s="183">
        <v>1949.3861000000002</v>
      </c>
    </row>
    <row r="46" spans="1:8" ht="21" customHeight="1" x14ac:dyDescent="0.35">
      <c r="A46" s="4"/>
      <c r="B46" s="15" t="s">
        <v>162</v>
      </c>
      <c r="C46" s="16">
        <v>-597.88640999999996</v>
      </c>
      <c r="D46" s="16">
        <v>-593.65258000000006</v>
      </c>
      <c r="E46" s="16">
        <v>-584.89148</v>
      </c>
      <c r="F46" s="16">
        <v>-598.72052000000008</v>
      </c>
      <c r="G46" s="16">
        <v>-562.83783000000005</v>
      </c>
      <c r="H46" s="16">
        <v>-560.18700000000001</v>
      </c>
    </row>
    <row r="47" spans="1:8" ht="21" customHeight="1" x14ac:dyDescent="0.35">
      <c r="A47" s="4"/>
      <c r="B47" s="15" t="s">
        <v>163</v>
      </c>
      <c r="C47" s="16">
        <v>-58.377826800000001</v>
      </c>
      <c r="D47" s="16">
        <v>-61.504707000000003</v>
      </c>
      <c r="E47" s="16">
        <v>-55.595313900000008</v>
      </c>
      <c r="F47" s="16">
        <v>-53.951700999999986</v>
      </c>
      <c r="G47" s="16">
        <v>-45.886152000000003</v>
      </c>
      <c r="H47" s="16">
        <v>-38.131943</v>
      </c>
    </row>
    <row r="48" spans="1:8" ht="21" customHeight="1" x14ac:dyDescent="0.35">
      <c r="A48" s="4"/>
      <c r="B48" s="15" t="s">
        <v>164</v>
      </c>
      <c r="C48" s="16">
        <v>-298.53823</v>
      </c>
      <c r="D48" s="16">
        <v>-253.69605000000001</v>
      </c>
      <c r="E48" s="16">
        <v>-240.01067</v>
      </c>
      <c r="F48" s="16">
        <v>-243.91315200000008</v>
      </c>
      <c r="G48" s="16">
        <v>-117.324315</v>
      </c>
      <c r="H48" s="16">
        <v>-186.75251399999996</v>
      </c>
    </row>
    <row r="49" spans="1:8" ht="21" customHeight="1" x14ac:dyDescent="0.35">
      <c r="A49" s="4"/>
      <c r="B49" s="15" t="s">
        <v>165</v>
      </c>
      <c r="C49" s="16">
        <v>-44.106355999999998</v>
      </c>
      <c r="D49" s="16">
        <v>-38.983573999999997</v>
      </c>
      <c r="E49" s="16">
        <v>-75.082409999999996</v>
      </c>
      <c r="F49" s="16">
        <v>-27.614055000000008</v>
      </c>
      <c r="G49" s="16">
        <v>-20.812778000000002</v>
      </c>
      <c r="H49" s="16">
        <v>-96.187209999999993</v>
      </c>
    </row>
    <row r="50" spans="1:8" ht="21" customHeight="1" thickBot="1" x14ac:dyDescent="0.4">
      <c r="A50" s="4"/>
      <c r="B50" s="184" t="s">
        <v>114</v>
      </c>
      <c r="C50" s="185">
        <v>821.062004</v>
      </c>
      <c r="D50" s="185">
        <v>858.03519610000001</v>
      </c>
      <c r="E50" s="185">
        <v>814.40745610000022</v>
      </c>
      <c r="F50" s="185">
        <v>822.61853269999983</v>
      </c>
      <c r="G50" s="185">
        <v>1160.6550199999999</v>
      </c>
      <c r="H50" s="185">
        <v>1068.1274329999999</v>
      </c>
    </row>
    <row r="51" spans="1:8" ht="21" customHeight="1" x14ac:dyDescent="0.35">
      <c r="A51" s="4"/>
      <c r="B51" s="40"/>
      <c r="C51" s="39"/>
      <c r="D51" s="39"/>
      <c r="E51" s="39"/>
      <c r="F51" s="39"/>
      <c r="G51" s="39"/>
      <c r="H51" s="39"/>
    </row>
    <row r="52" spans="1:8" ht="21" customHeight="1" x14ac:dyDescent="0.35">
      <c r="A52" s="4"/>
      <c r="B52" s="40"/>
      <c r="C52" s="39"/>
      <c r="D52" s="39"/>
      <c r="E52" s="39"/>
      <c r="F52" s="39"/>
      <c r="G52" s="39"/>
      <c r="H52" s="39"/>
    </row>
    <row r="53" spans="1:8" ht="24.75" thickBot="1" x14ac:dyDescent="0.25">
      <c r="C53" s="27" t="s">
        <v>264</v>
      </c>
      <c r="D53" s="27" t="s">
        <v>194</v>
      </c>
      <c r="E53" s="27" t="s">
        <v>265</v>
      </c>
      <c r="F53" s="27" t="s">
        <v>222</v>
      </c>
      <c r="G53" s="27" t="s">
        <v>193</v>
      </c>
      <c r="H53" s="27" t="s">
        <v>192</v>
      </c>
    </row>
    <row r="54" spans="1:8" ht="24" x14ac:dyDescent="0.2">
      <c r="B54" s="13" t="s">
        <v>177</v>
      </c>
    </row>
    <row r="55" spans="1:8" ht="24" x14ac:dyDescent="0.2">
      <c r="B55" s="14" t="s">
        <v>345</v>
      </c>
      <c r="C55" s="16">
        <v>157266.33962000001</v>
      </c>
      <c r="D55" s="16">
        <v>160190.40896</v>
      </c>
      <c r="E55" s="16">
        <v>156814.33113370001</v>
      </c>
      <c r="F55" s="16">
        <v>156497.19750410001</v>
      </c>
      <c r="G55" s="16">
        <v>158161.60665559999</v>
      </c>
      <c r="H55" s="16">
        <v>161116.4446356</v>
      </c>
    </row>
    <row r="56" spans="1:8" ht="24" x14ac:dyDescent="0.2">
      <c r="B56" s="14" t="s">
        <v>16</v>
      </c>
      <c r="C56" s="28">
        <v>263958.38101999997</v>
      </c>
      <c r="D56" s="28">
        <v>271203.85995000001</v>
      </c>
      <c r="E56" s="28">
        <v>276740.88829000003</v>
      </c>
      <c r="F56" s="28">
        <v>281486.45187200001</v>
      </c>
      <c r="G56" s="28">
        <v>282630.00260800001</v>
      </c>
      <c r="H56" s="28">
        <v>292609.58394400001</v>
      </c>
    </row>
    <row r="57" spans="1:8" ht="24" x14ac:dyDescent="0.2">
      <c r="B57" s="14" t="s">
        <v>346</v>
      </c>
      <c r="C57" s="28">
        <v>218201.11533</v>
      </c>
      <c r="D57" s="28">
        <v>224322.09895000001</v>
      </c>
      <c r="E57" s="28">
        <v>228018.85758000001</v>
      </c>
      <c r="F57" s="28">
        <v>230849.98551200001</v>
      </c>
      <c r="G57" s="28">
        <v>230563.80264800001</v>
      </c>
      <c r="H57" s="28">
        <v>237923.910164</v>
      </c>
    </row>
    <row r="58" spans="1:8" ht="24.75" thickBot="1" x14ac:dyDescent="0.25">
      <c r="B58" s="32" t="s">
        <v>335</v>
      </c>
      <c r="C58" s="33">
        <v>45757.26569</v>
      </c>
      <c r="D58" s="33">
        <v>46881.760999999999</v>
      </c>
      <c r="E58" s="33">
        <v>48722.030709999999</v>
      </c>
      <c r="F58" s="33">
        <v>50636.466359999999</v>
      </c>
      <c r="G58" s="33">
        <v>52066.199959999998</v>
      </c>
      <c r="H58" s="33">
        <v>54685.673779999997</v>
      </c>
    </row>
    <row r="59" spans="1:8" ht="4.5" customHeight="1" x14ac:dyDescent="0.2">
      <c r="B59" s="14"/>
      <c r="C59" s="28"/>
      <c r="D59" s="28"/>
      <c r="E59" s="28"/>
      <c r="F59" s="28"/>
      <c r="G59" s="28"/>
      <c r="H59" s="28"/>
    </row>
    <row r="60" spans="1:8" ht="4.5" customHeight="1" x14ac:dyDescent="0.2"/>
    <row r="61" spans="1:8" ht="4.5" customHeight="1" x14ac:dyDescent="0.2"/>
    <row r="62" spans="1:8" ht="24" x14ac:dyDescent="0.2">
      <c r="B62" s="14" t="s">
        <v>347</v>
      </c>
    </row>
    <row r="63" spans="1:8" ht="24" x14ac:dyDescent="0.2">
      <c r="B63" s="14" t="s">
        <v>348</v>
      </c>
    </row>
    <row r="64" spans="1:8" ht="19.5" x14ac:dyDescent="0.2">
      <c r="B64" s="26"/>
    </row>
    <row r="77" spans="1:8" ht="24.95" customHeight="1" x14ac:dyDescent="0.2"/>
    <row r="78" spans="1:8" ht="75" customHeight="1" x14ac:dyDescent="0.35">
      <c r="A78" s="4"/>
      <c r="B78" s="4"/>
      <c r="C78" s="4"/>
      <c r="D78" s="4"/>
      <c r="E78" s="4"/>
      <c r="F78" s="4"/>
      <c r="G78" s="4"/>
      <c r="H78" s="4"/>
    </row>
    <row r="79" spans="1:8" ht="28.5" x14ac:dyDescent="0.35">
      <c r="A79" s="4"/>
      <c r="B79" s="5" t="s">
        <v>349</v>
      </c>
      <c r="C79" s="6"/>
      <c r="D79" s="6"/>
      <c r="E79" s="6"/>
      <c r="F79" s="6"/>
      <c r="G79" s="6"/>
      <c r="H79" s="6"/>
    </row>
    <row r="80" spans="1:8" ht="21" customHeight="1" x14ac:dyDescent="0.35">
      <c r="A80" s="4"/>
      <c r="B80" s="7" t="s">
        <v>158</v>
      </c>
      <c r="C80" s="6"/>
      <c r="D80" s="6"/>
      <c r="E80" s="6"/>
      <c r="F80" s="6"/>
      <c r="G80" s="6"/>
      <c r="H80" s="6"/>
    </row>
    <row r="81" spans="1:8" ht="21" customHeight="1" thickBot="1" x14ac:dyDescent="0.4">
      <c r="A81" s="4"/>
      <c r="B81" s="8"/>
      <c r="C81" s="9"/>
      <c r="D81" s="9"/>
      <c r="E81" s="10" t="s">
        <v>18</v>
      </c>
      <c r="F81" s="10"/>
      <c r="G81" s="6"/>
      <c r="H81" s="6"/>
    </row>
    <row r="82" spans="1:8" ht="21" customHeight="1" thickBot="1" x14ac:dyDescent="0.4">
      <c r="A82" s="4"/>
      <c r="B82" s="6"/>
      <c r="C82" s="11" t="s">
        <v>101</v>
      </c>
      <c r="D82" s="11" t="s">
        <v>102</v>
      </c>
      <c r="E82" s="11" t="s">
        <v>19</v>
      </c>
      <c r="F82" s="11" t="s">
        <v>0</v>
      </c>
      <c r="G82" s="12"/>
      <c r="H82" s="6"/>
    </row>
    <row r="83" spans="1:8" ht="21" customHeight="1" x14ac:dyDescent="0.35">
      <c r="A83" s="4"/>
      <c r="B83" s="13" t="s">
        <v>157</v>
      </c>
      <c r="C83" s="14"/>
      <c r="D83" s="14"/>
      <c r="E83" s="14"/>
      <c r="F83" s="14"/>
      <c r="G83" s="6"/>
      <c r="H83" s="6"/>
    </row>
    <row r="84" spans="1:8" ht="21" customHeight="1" x14ac:dyDescent="0.35">
      <c r="A84" s="4"/>
      <c r="B84" s="7" t="s">
        <v>111</v>
      </c>
      <c r="C84" s="16">
        <v>2635.4919721000001</v>
      </c>
      <c r="D84" s="16">
        <v>2456.0203102999999</v>
      </c>
      <c r="E84" s="16">
        <v>179.47166180000022</v>
      </c>
      <c r="F84" s="17">
        <v>7.307417656414982</v>
      </c>
      <c r="G84" s="6"/>
      <c r="H84" s="6"/>
    </row>
    <row r="85" spans="1:8" ht="21" customHeight="1" x14ac:dyDescent="0.35">
      <c r="A85" s="4"/>
      <c r="B85" s="7" t="s">
        <v>159</v>
      </c>
      <c r="C85" s="16">
        <v>183.00381039999999</v>
      </c>
      <c r="D85" s="16">
        <v>138.23667689999999</v>
      </c>
      <c r="E85" s="16">
        <v>44.7671335</v>
      </c>
      <c r="F85" s="17">
        <v>32.384410927632771</v>
      </c>
      <c r="G85" s="6"/>
      <c r="H85" s="6"/>
    </row>
    <row r="86" spans="1:8" ht="21" customHeight="1" x14ac:dyDescent="0.35">
      <c r="A86" s="4"/>
      <c r="B86" s="7" t="str">
        <f>+$B$10</f>
        <v>Gains (losses) on financial transactions and other</v>
      </c>
      <c r="C86" s="16">
        <f>+C87-C85-C84</f>
        <v>-183.20996390000028</v>
      </c>
      <c r="D86" s="16">
        <f>+D87-D85-D84</f>
        <v>-217.35032760000013</v>
      </c>
      <c r="E86" s="16">
        <f>+E87-E85-E84</f>
        <v>34.140363699999853</v>
      </c>
      <c r="F86" s="17">
        <f>IF(ISERR(+C86/D86-1)*100,"—",IF((+C86/D86-1)*100&lt;-100,"—",IF((+C86/D86-1)*100&gt;999,"—",(+C86/D86-1)*100)))</f>
        <v>-15.707528061715159</v>
      </c>
      <c r="G86" s="189"/>
      <c r="H86" s="6"/>
    </row>
    <row r="87" spans="1:8" ht="21" customHeight="1" x14ac:dyDescent="0.35">
      <c r="A87" s="4"/>
      <c r="B87" s="85" t="s">
        <v>112</v>
      </c>
      <c r="C87" s="183">
        <v>2635.2858185999999</v>
      </c>
      <c r="D87" s="183">
        <v>2376.9066595999998</v>
      </c>
      <c r="E87" s="183">
        <v>258.37915900000007</v>
      </c>
      <c r="F87" s="81">
        <v>10.870395686614033</v>
      </c>
      <c r="G87" s="6"/>
      <c r="H87" s="6"/>
    </row>
    <row r="88" spans="1:8" ht="21" customHeight="1" x14ac:dyDescent="0.35">
      <c r="A88" s="4"/>
      <c r="B88" s="15" t="s">
        <v>162</v>
      </c>
      <c r="C88" s="16">
        <v>-1405.5838947</v>
      </c>
      <c r="D88" s="16">
        <v>-1418.9463321999999</v>
      </c>
      <c r="E88" s="16">
        <v>13.362437499999942</v>
      </c>
      <c r="F88" s="17">
        <v>-0.94171549668705246</v>
      </c>
      <c r="G88" s="6"/>
      <c r="H88" s="6"/>
    </row>
    <row r="89" spans="1:8" ht="21" customHeight="1" x14ac:dyDescent="0.35">
      <c r="A89" s="4"/>
      <c r="B89" s="15" t="s">
        <v>163</v>
      </c>
      <c r="C89" s="16">
        <v>-10.515703</v>
      </c>
      <c r="D89" s="16">
        <v>-55.0643733</v>
      </c>
      <c r="E89" s="16">
        <v>44.548670299999998</v>
      </c>
      <c r="F89" s="17">
        <v>-80.902891706932394</v>
      </c>
      <c r="G89" s="6"/>
      <c r="H89" s="6"/>
    </row>
    <row r="90" spans="1:8" ht="21" customHeight="1" x14ac:dyDescent="0.35">
      <c r="A90" s="4"/>
      <c r="B90" s="15" t="s">
        <v>164</v>
      </c>
      <c r="C90" s="16">
        <v>-190.78534239999999</v>
      </c>
      <c r="D90" s="16">
        <v>-112.6011366</v>
      </c>
      <c r="E90" s="16">
        <v>-78.184205799999987</v>
      </c>
      <c r="F90" s="17">
        <v>69.434650626785938</v>
      </c>
      <c r="G90" s="6"/>
      <c r="H90" s="6"/>
    </row>
    <row r="91" spans="1:8" ht="21" customHeight="1" x14ac:dyDescent="0.35">
      <c r="A91" s="4"/>
      <c r="B91" s="15" t="s">
        <v>165</v>
      </c>
      <c r="C91" s="16">
        <v>-90.348978000000002</v>
      </c>
      <c r="D91" s="16">
        <v>-99.393437800000001</v>
      </c>
      <c r="E91" s="16">
        <v>9.0444597999999985</v>
      </c>
      <c r="F91" s="17">
        <v>-9.0996548667521768</v>
      </c>
      <c r="G91" s="6"/>
      <c r="H91" s="6"/>
    </row>
    <row r="92" spans="1:8" ht="21" customHeight="1" thickBot="1" x14ac:dyDescent="0.4">
      <c r="A92" s="4"/>
      <c r="B92" s="184" t="s">
        <v>114</v>
      </c>
      <c r="C92" s="185">
        <v>938.05190049999999</v>
      </c>
      <c r="D92" s="185">
        <v>690.90137970000001</v>
      </c>
      <c r="E92" s="185">
        <v>247.15052079999998</v>
      </c>
      <c r="F92" s="186">
        <v>35.772185157209634</v>
      </c>
      <c r="G92" s="6"/>
      <c r="H92" s="6"/>
    </row>
    <row r="93" spans="1:8" ht="21" customHeight="1" x14ac:dyDescent="0.35">
      <c r="A93" s="4"/>
      <c r="B93" s="15"/>
      <c r="C93" s="16"/>
      <c r="D93" s="16"/>
      <c r="E93" s="16"/>
      <c r="F93" s="17"/>
      <c r="G93" s="6"/>
      <c r="H93" s="6"/>
    </row>
    <row r="94" spans="1:8" ht="18" customHeight="1" x14ac:dyDescent="0.2"/>
    <row r="95" spans="1:8" ht="18" customHeight="1" thickBot="1" x14ac:dyDescent="0.25">
      <c r="E95" s="10" t="s">
        <v>18</v>
      </c>
      <c r="F95" s="10"/>
    </row>
    <row r="96" spans="1:8" ht="18" customHeight="1" thickBot="1" x14ac:dyDescent="0.25">
      <c r="C96" s="27" t="s">
        <v>192</v>
      </c>
      <c r="D96" s="27" t="s">
        <v>194</v>
      </c>
      <c r="E96" s="11" t="s">
        <v>19</v>
      </c>
      <c r="F96" s="11" t="s">
        <v>0</v>
      </c>
    </row>
    <row r="97" spans="2:8" ht="21" customHeight="1" x14ac:dyDescent="0.2">
      <c r="B97" s="13" t="s">
        <v>177</v>
      </c>
    </row>
    <row r="98" spans="2:8" ht="21" customHeight="1" x14ac:dyDescent="0.2">
      <c r="B98" s="14" t="s">
        <v>345</v>
      </c>
      <c r="C98" s="28">
        <v>275225.29564730002</v>
      </c>
      <c r="D98" s="28">
        <v>226116.6787508</v>
      </c>
      <c r="E98" s="28">
        <v>49108.616896500025</v>
      </c>
      <c r="F98" s="29">
        <v>21.718263848471764</v>
      </c>
    </row>
    <row r="99" spans="2:8" ht="21" customHeight="1" x14ac:dyDescent="0.2">
      <c r="B99" s="14" t="s">
        <v>16</v>
      </c>
      <c r="C99" s="28">
        <v>266698.81531450001</v>
      </c>
      <c r="D99" s="28">
        <v>212144.1594258</v>
      </c>
      <c r="E99" s="28">
        <v>54554.655888700014</v>
      </c>
      <c r="F99" s="29">
        <v>25.715841546786098</v>
      </c>
    </row>
    <row r="100" spans="2:8" ht="21" customHeight="1" x14ac:dyDescent="0.2">
      <c r="B100" s="14" t="s">
        <v>346</v>
      </c>
      <c r="C100" s="28">
        <v>259023.70807540001</v>
      </c>
      <c r="D100" s="28">
        <v>206255.46137450001</v>
      </c>
      <c r="E100" s="28">
        <v>52768.246700899996</v>
      </c>
      <c r="F100" s="29">
        <v>25.583927014222514</v>
      </c>
      <c r="G100" s="30"/>
      <c r="H100" s="31"/>
    </row>
    <row r="101" spans="2:8" ht="21" customHeight="1" thickBot="1" x14ac:dyDescent="0.25">
      <c r="B101" s="32" t="s">
        <v>335</v>
      </c>
      <c r="C101" s="33">
        <v>7675.1072390999998</v>
      </c>
      <c r="D101" s="33">
        <v>5888.6980512999999</v>
      </c>
      <c r="E101" s="33">
        <v>1786.4091877999999</v>
      </c>
      <c r="F101" s="34">
        <v>30.336233446468341</v>
      </c>
      <c r="G101" s="30"/>
      <c r="H101" s="31"/>
    </row>
    <row r="102" spans="2:8" ht="4.5" customHeight="1" x14ac:dyDescent="0.3">
      <c r="B102" s="35"/>
      <c r="C102" s="36"/>
      <c r="D102" s="36"/>
      <c r="E102" s="36"/>
      <c r="F102" s="37"/>
      <c r="G102" s="30"/>
      <c r="H102" s="31"/>
    </row>
    <row r="103" spans="2:8" ht="4.5" customHeight="1" x14ac:dyDescent="0.3">
      <c r="B103" s="35"/>
      <c r="C103" s="36"/>
      <c r="D103" s="36"/>
      <c r="E103" s="36"/>
      <c r="F103" s="37"/>
      <c r="G103" s="30"/>
      <c r="H103" s="31"/>
    </row>
    <row r="104" spans="2:8" ht="24" x14ac:dyDescent="0.2">
      <c r="B104" s="14" t="s">
        <v>347</v>
      </c>
    </row>
    <row r="105" spans="2:8" ht="24" x14ac:dyDescent="0.2">
      <c r="B105" s="14" t="s">
        <v>348</v>
      </c>
    </row>
    <row r="106" spans="2:8" ht="24" x14ac:dyDescent="0.2">
      <c r="B106" s="14"/>
    </row>
    <row r="107" spans="2:8" ht="24" x14ac:dyDescent="0.2">
      <c r="B107" s="14"/>
    </row>
    <row r="108" spans="2:8" ht="24" x14ac:dyDescent="0.2">
      <c r="B108" s="14"/>
    </row>
    <row r="112" spans="2:8" ht="75" customHeight="1" x14ac:dyDescent="0.2"/>
    <row r="113" spans="1:8" ht="28.5" x14ac:dyDescent="0.35">
      <c r="A113" s="4"/>
      <c r="B113" s="5" t="s">
        <v>349</v>
      </c>
      <c r="C113" s="6"/>
      <c r="D113" s="6"/>
      <c r="E113" s="6"/>
      <c r="F113" s="6"/>
      <c r="G113" s="6"/>
      <c r="H113" s="6"/>
    </row>
    <row r="114" spans="1:8" ht="21" customHeight="1" x14ac:dyDescent="0.35">
      <c r="A114" s="4"/>
      <c r="B114" s="7" t="s">
        <v>158</v>
      </c>
      <c r="C114" s="6"/>
      <c r="D114" s="6"/>
      <c r="E114" s="6"/>
      <c r="F114" s="6"/>
      <c r="G114" s="6"/>
      <c r="H114" s="6"/>
    </row>
    <row r="115" spans="1:8" ht="21" customHeight="1" x14ac:dyDescent="0.35">
      <c r="A115" s="4"/>
      <c r="B115" s="6"/>
      <c r="C115" s="6"/>
      <c r="D115" s="6"/>
      <c r="E115" s="6"/>
      <c r="F115" s="6"/>
      <c r="G115" s="6"/>
      <c r="H115" s="6"/>
    </row>
    <row r="116" spans="1:8" ht="21" customHeight="1" thickBot="1" x14ac:dyDescent="0.4">
      <c r="A116" s="4"/>
      <c r="B116" s="14"/>
      <c r="C116" s="11" t="s">
        <v>183</v>
      </c>
      <c r="D116" s="11" t="s">
        <v>184</v>
      </c>
      <c r="E116" s="11" t="s">
        <v>185</v>
      </c>
      <c r="F116" s="11" t="s">
        <v>186</v>
      </c>
      <c r="G116" s="11" t="s">
        <v>187</v>
      </c>
      <c r="H116" s="11" t="s">
        <v>188</v>
      </c>
    </row>
    <row r="117" spans="1:8" ht="21" customHeight="1" x14ac:dyDescent="0.35">
      <c r="A117" s="4"/>
      <c r="B117" s="13" t="s">
        <v>157</v>
      </c>
      <c r="C117" s="14"/>
      <c r="D117" s="14"/>
      <c r="E117" s="14"/>
      <c r="F117" s="14"/>
      <c r="G117" s="38"/>
      <c r="H117" s="38"/>
    </row>
    <row r="118" spans="1:8" ht="21" customHeight="1" x14ac:dyDescent="0.35">
      <c r="A118" s="4"/>
      <c r="B118" s="7" t="s">
        <v>111</v>
      </c>
      <c r="C118" s="16">
        <v>1254.4509210000001</v>
      </c>
      <c r="D118" s="16">
        <v>1201.5693892999998</v>
      </c>
      <c r="E118" s="16">
        <v>1181.2309560000003</v>
      </c>
      <c r="F118" s="16">
        <v>1208.6445336000002</v>
      </c>
      <c r="G118" s="16">
        <v>1207.8535013000001</v>
      </c>
      <c r="H118" s="16">
        <v>1427.6384708000001</v>
      </c>
    </row>
    <row r="119" spans="1:8" ht="21" customHeight="1" x14ac:dyDescent="0.35">
      <c r="A119" s="4"/>
      <c r="B119" s="7" t="s">
        <v>159</v>
      </c>
      <c r="C119" s="16">
        <v>68.2747095</v>
      </c>
      <c r="D119" s="16">
        <v>69.961967399999992</v>
      </c>
      <c r="E119" s="16">
        <v>77.602678700000013</v>
      </c>
      <c r="F119" s="16">
        <v>97.23357230000002</v>
      </c>
      <c r="G119" s="16">
        <v>80.842261300000004</v>
      </c>
      <c r="H119" s="16">
        <v>102.16154909999999</v>
      </c>
    </row>
    <row r="120" spans="1:8" ht="21" customHeight="1" x14ac:dyDescent="0.35">
      <c r="A120" s="4"/>
      <c r="B120" s="7" t="str">
        <f>+$B$10</f>
        <v>Gains (losses) on financial transactions and other</v>
      </c>
      <c r="C120" s="16">
        <f>+C121-C119-C118</f>
        <v>-113.18014990000006</v>
      </c>
      <c r="D120" s="16">
        <f t="shared" ref="D120" si="1">+D121-D119-D118</f>
        <v>-104.17017770000007</v>
      </c>
      <c r="E120" s="16">
        <f t="shared" ref="E120" si="2">+E121-E119-E118</f>
        <v>-43.95893150000029</v>
      </c>
      <c r="F120" s="16">
        <f t="shared" ref="F120" si="3">+F121-F119-F118</f>
        <v>-85.283767100000205</v>
      </c>
      <c r="G120" s="16">
        <f t="shared" ref="G120" si="4">+G121-G119-G118</f>
        <v>-105.46187380000015</v>
      </c>
      <c r="H120" s="16">
        <f t="shared" ref="H120" si="5">+H121-H119-H118</f>
        <v>-77.748090100000127</v>
      </c>
    </row>
    <row r="121" spans="1:8" ht="21" customHeight="1" x14ac:dyDescent="0.35">
      <c r="A121" s="4"/>
      <c r="B121" s="85" t="s">
        <v>112</v>
      </c>
      <c r="C121" s="183">
        <v>1209.5454806</v>
      </c>
      <c r="D121" s="183">
        <v>1167.3611789999998</v>
      </c>
      <c r="E121" s="183">
        <v>1214.8747032000001</v>
      </c>
      <c r="F121" s="183">
        <v>1220.5943388000001</v>
      </c>
      <c r="G121" s="183">
        <v>1183.2338887999999</v>
      </c>
      <c r="H121" s="183">
        <v>1452.0519297999999</v>
      </c>
    </row>
    <row r="122" spans="1:8" ht="21" customHeight="1" x14ac:dyDescent="0.35">
      <c r="A122" s="4"/>
      <c r="B122" s="15" t="s">
        <v>162</v>
      </c>
      <c r="C122" s="16">
        <v>-715.5956645</v>
      </c>
      <c r="D122" s="16">
        <v>-703.35066769999992</v>
      </c>
      <c r="E122" s="16">
        <v>-665.81466849999993</v>
      </c>
      <c r="F122" s="16">
        <v>-676.62408810000034</v>
      </c>
      <c r="G122" s="16">
        <v>-650.81378889999996</v>
      </c>
      <c r="H122" s="16">
        <v>-754.77010580000001</v>
      </c>
    </row>
    <row r="123" spans="1:8" ht="21" customHeight="1" x14ac:dyDescent="0.35">
      <c r="A123" s="4"/>
      <c r="B123" s="15" t="s">
        <v>163</v>
      </c>
      <c r="C123" s="16">
        <v>-33.279570700000001</v>
      </c>
      <c r="D123" s="16">
        <v>-21.784802599999999</v>
      </c>
      <c r="E123" s="16">
        <v>-0.585448999999997</v>
      </c>
      <c r="F123" s="16">
        <v>-36.317399399999999</v>
      </c>
      <c r="G123" s="16">
        <v>-1.9415081000000001</v>
      </c>
      <c r="H123" s="16">
        <v>-8.5741949000000002</v>
      </c>
    </row>
    <row r="124" spans="1:8" ht="21" customHeight="1" x14ac:dyDescent="0.35">
      <c r="A124" s="4"/>
      <c r="B124" s="15" t="s">
        <v>164</v>
      </c>
      <c r="C124" s="16">
        <v>-52.472465100000001</v>
      </c>
      <c r="D124" s="16">
        <v>-60.128671500000003</v>
      </c>
      <c r="E124" s="16">
        <v>-6.2713117999999923</v>
      </c>
      <c r="F124" s="16">
        <v>-58.087855700000006</v>
      </c>
      <c r="G124" s="16">
        <v>-75.572619299999999</v>
      </c>
      <c r="H124" s="16">
        <v>-115.21272309999999</v>
      </c>
    </row>
    <row r="125" spans="1:8" ht="21" customHeight="1" x14ac:dyDescent="0.35">
      <c r="A125" s="4"/>
      <c r="B125" s="15" t="s">
        <v>165</v>
      </c>
      <c r="C125" s="16">
        <v>-61.370570000000001</v>
      </c>
      <c r="D125" s="16">
        <v>-38.0228678</v>
      </c>
      <c r="E125" s="16">
        <v>-31.031193999999985</v>
      </c>
      <c r="F125" s="16">
        <v>6.4074286999999828</v>
      </c>
      <c r="G125" s="16">
        <v>-38.780185000000003</v>
      </c>
      <c r="H125" s="16">
        <v>-51.568792999999999</v>
      </c>
    </row>
    <row r="126" spans="1:8" ht="21" customHeight="1" thickBot="1" x14ac:dyDescent="0.4">
      <c r="A126" s="4"/>
      <c r="B126" s="184" t="s">
        <v>114</v>
      </c>
      <c r="C126" s="185">
        <v>346.82721029999999</v>
      </c>
      <c r="D126" s="185">
        <v>344.07416940000002</v>
      </c>
      <c r="E126" s="185">
        <v>511.17207989999997</v>
      </c>
      <c r="F126" s="185">
        <v>455.97242430000006</v>
      </c>
      <c r="G126" s="185">
        <v>416.1257875</v>
      </c>
      <c r="H126" s="185">
        <v>521.92611299999999</v>
      </c>
    </row>
    <row r="127" spans="1:8" ht="21" customHeight="1" x14ac:dyDescent="0.35">
      <c r="A127" s="4"/>
      <c r="B127" s="40"/>
      <c r="C127" s="39"/>
      <c r="D127" s="39"/>
      <c r="E127" s="39"/>
      <c r="F127" s="39"/>
      <c r="G127" s="39"/>
      <c r="H127" s="39"/>
    </row>
    <row r="128" spans="1:8" ht="21" customHeight="1" x14ac:dyDescent="0.35">
      <c r="A128" s="4"/>
      <c r="B128" s="40"/>
      <c r="C128" s="39"/>
      <c r="D128" s="39"/>
      <c r="E128" s="39"/>
      <c r="F128" s="39"/>
      <c r="G128" s="39"/>
      <c r="H128" s="39"/>
    </row>
    <row r="129" spans="2:8" ht="24.75" thickBot="1" x14ac:dyDescent="0.25">
      <c r="C129" s="27" t="s">
        <v>264</v>
      </c>
      <c r="D129" s="27" t="s">
        <v>194</v>
      </c>
      <c r="E129" s="27" t="s">
        <v>265</v>
      </c>
      <c r="F129" s="27" t="s">
        <v>222</v>
      </c>
      <c r="G129" s="27" t="s">
        <v>193</v>
      </c>
      <c r="H129" s="27" t="s">
        <v>192</v>
      </c>
    </row>
    <row r="130" spans="2:8" ht="24" x14ac:dyDescent="0.2">
      <c r="B130" s="13" t="s">
        <v>177</v>
      </c>
    </row>
    <row r="131" spans="2:8" ht="24" x14ac:dyDescent="0.2">
      <c r="B131" s="14" t="s">
        <v>345</v>
      </c>
      <c r="C131" s="16">
        <v>231018.58205580001</v>
      </c>
      <c r="D131" s="16">
        <v>226116.6787508</v>
      </c>
      <c r="E131" s="16">
        <v>223448.87700450001</v>
      </c>
      <c r="F131" s="16">
        <v>225042.92289749999</v>
      </c>
      <c r="G131" s="16">
        <v>229775.25302900001</v>
      </c>
      <c r="H131" s="16">
        <v>275225.29564730002</v>
      </c>
    </row>
    <row r="132" spans="2:8" ht="24" x14ac:dyDescent="0.2">
      <c r="B132" s="14" t="s">
        <v>16</v>
      </c>
      <c r="C132" s="28">
        <v>215293.4418004</v>
      </c>
      <c r="D132" s="28">
        <v>212144.1594258</v>
      </c>
      <c r="E132" s="28">
        <v>211792.713892</v>
      </c>
      <c r="F132" s="28">
        <v>215472.47545579998</v>
      </c>
      <c r="G132" s="28">
        <v>220922.8012855</v>
      </c>
      <c r="H132" s="28">
        <v>266698.81531450001</v>
      </c>
    </row>
    <row r="133" spans="2:8" ht="24" x14ac:dyDescent="0.2">
      <c r="B133" s="14" t="s">
        <v>346</v>
      </c>
      <c r="C133" s="28">
        <v>209383.225442</v>
      </c>
      <c r="D133" s="28">
        <v>206255.46137450001</v>
      </c>
      <c r="E133" s="28">
        <v>205873.1498971</v>
      </c>
      <c r="F133" s="28">
        <v>209426.68071429999</v>
      </c>
      <c r="G133" s="28">
        <v>213034.95670839999</v>
      </c>
      <c r="H133" s="28">
        <v>259023.70807540001</v>
      </c>
    </row>
    <row r="134" spans="2:8" ht="24.75" thickBot="1" x14ac:dyDescent="0.25">
      <c r="B134" s="32" t="s">
        <v>335</v>
      </c>
      <c r="C134" s="33">
        <v>5910.2163584</v>
      </c>
      <c r="D134" s="33">
        <v>5888.6980512999999</v>
      </c>
      <c r="E134" s="33">
        <v>5919.5639948999997</v>
      </c>
      <c r="F134" s="33">
        <v>6045.7947414999999</v>
      </c>
      <c r="G134" s="33">
        <v>7887.8445770999997</v>
      </c>
      <c r="H134" s="33">
        <v>7675.1072390999998</v>
      </c>
    </row>
    <row r="135" spans="2:8" ht="4.5" customHeight="1" x14ac:dyDescent="0.2">
      <c r="B135" s="14"/>
      <c r="C135" s="28"/>
      <c r="D135" s="28"/>
      <c r="E135" s="28"/>
      <c r="F135" s="28"/>
      <c r="G135" s="28"/>
      <c r="H135" s="28"/>
    </row>
    <row r="136" spans="2:8" ht="4.5" customHeight="1" x14ac:dyDescent="0.2">
      <c r="B136" s="14"/>
      <c r="C136" s="28"/>
      <c r="D136" s="28"/>
      <c r="E136" s="28"/>
      <c r="F136" s="28"/>
      <c r="G136" s="28"/>
      <c r="H136" s="28"/>
    </row>
    <row r="137" spans="2:8" ht="4.5" customHeight="1" x14ac:dyDescent="0.2"/>
    <row r="138" spans="2:8" ht="24" x14ac:dyDescent="0.2">
      <c r="B138" s="14" t="s">
        <v>347</v>
      </c>
    </row>
    <row r="139" spans="2:8" ht="24" x14ac:dyDescent="0.2">
      <c r="B139" s="14" t="s">
        <v>348</v>
      </c>
    </row>
    <row r="140" spans="2:8" ht="19.5" x14ac:dyDescent="0.2">
      <c r="B140" s="26"/>
    </row>
    <row r="154" spans="1:8" ht="24.95" customHeight="1" x14ac:dyDescent="0.2"/>
    <row r="155" spans="1:8" ht="75" customHeight="1" x14ac:dyDescent="0.35">
      <c r="A155" s="4"/>
      <c r="B155" s="4"/>
      <c r="C155" s="4"/>
      <c r="D155" s="4"/>
      <c r="E155" s="4"/>
      <c r="F155" s="4"/>
      <c r="G155" s="4"/>
      <c r="H155" s="4"/>
    </row>
    <row r="156" spans="1:8" ht="28.5" x14ac:dyDescent="0.35">
      <c r="A156" s="4"/>
      <c r="B156" s="5" t="s">
        <v>350</v>
      </c>
      <c r="C156" s="6"/>
      <c r="D156" s="6"/>
      <c r="E156" s="6"/>
      <c r="F156" s="6"/>
      <c r="G156" s="6"/>
      <c r="H156" s="6"/>
    </row>
    <row r="157" spans="1:8" ht="21" customHeight="1" x14ac:dyDescent="0.35">
      <c r="A157" s="4"/>
      <c r="B157" s="7" t="s">
        <v>158</v>
      </c>
      <c r="C157" s="6"/>
      <c r="D157" s="6"/>
      <c r="E157" s="6"/>
      <c r="F157" s="6"/>
      <c r="G157" s="6"/>
      <c r="H157" s="6"/>
    </row>
    <row r="158" spans="1:8" ht="21" customHeight="1" thickBot="1" x14ac:dyDescent="0.4">
      <c r="A158" s="4"/>
      <c r="B158" s="8"/>
      <c r="C158" s="9"/>
      <c r="D158" s="9"/>
      <c r="E158" s="10" t="s">
        <v>18</v>
      </c>
      <c r="F158" s="10"/>
      <c r="G158" s="6"/>
      <c r="H158" s="6"/>
    </row>
    <row r="159" spans="1:8" ht="21" customHeight="1" thickBot="1" x14ac:dyDescent="0.4">
      <c r="A159" s="4"/>
      <c r="B159" s="6"/>
      <c r="C159" s="11" t="s">
        <v>101</v>
      </c>
      <c r="D159" s="11" t="s">
        <v>102</v>
      </c>
      <c r="E159" s="11" t="s">
        <v>19</v>
      </c>
      <c r="F159" s="11" t="s">
        <v>0</v>
      </c>
      <c r="G159" s="12"/>
      <c r="H159" s="6"/>
    </row>
    <row r="160" spans="1:8" ht="21" customHeight="1" x14ac:dyDescent="0.35">
      <c r="A160" s="4"/>
      <c r="B160" s="13" t="s">
        <v>157</v>
      </c>
      <c r="C160" s="14"/>
      <c r="D160" s="14"/>
      <c r="E160" s="14"/>
      <c r="F160" s="14"/>
      <c r="G160" s="6"/>
      <c r="H160" s="6"/>
    </row>
    <row r="161" spans="1:8" ht="21" customHeight="1" x14ac:dyDescent="0.35">
      <c r="A161" s="4"/>
      <c r="B161" s="7" t="s">
        <v>111</v>
      </c>
      <c r="C161" s="16">
        <v>2069.6191763000002</v>
      </c>
      <c r="D161" s="16">
        <v>1916.2550504000001</v>
      </c>
      <c r="E161" s="16">
        <v>153.36412590000009</v>
      </c>
      <c r="F161" s="17">
        <v>8.0033253333363312</v>
      </c>
      <c r="G161" s="6"/>
      <c r="H161" s="6"/>
    </row>
    <row r="162" spans="1:8" ht="21" customHeight="1" x14ac:dyDescent="0.35">
      <c r="A162" s="4"/>
      <c r="B162" s="7" t="s">
        <v>159</v>
      </c>
      <c r="C162" s="16">
        <v>529.29634959999999</v>
      </c>
      <c r="D162" s="16">
        <v>432.18197140000001</v>
      </c>
      <c r="E162" s="16">
        <v>97.114378199999976</v>
      </c>
      <c r="F162" s="17">
        <v>22.470714797614061</v>
      </c>
      <c r="G162" s="6"/>
      <c r="H162" s="6"/>
    </row>
    <row r="163" spans="1:8" ht="21" customHeight="1" x14ac:dyDescent="0.35">
      <c r="A163" s="4"/>
      <c r="B163" s="7" t="str">
        <f>+$B$10</f>
        <v>Gains (losses) on financial transactions and other</v>
      </c>
      <c r="C163" s="16">
        <f>+C164-C162-C161</f>
        <v>-47.232220699999971</v>
      </c>
      <c r="D163" s="16">
        <f>+D164-D162-D161</f>
        <v>-58.909019100000251</v>
      </c>
      <c r="E163" s="16">
        <f>+E164-E162-E161</f>
        <v>11.676798400000223</v>
      </c>
      <c r="F163" s="17">
        <f>IF(ISERR(+C163/D163-1)*100,"—",IF((+C163/D163-1)*100&lt;-100,"—",IF((+C163/D163-1)*100&gt;999,"—",(+C163/D163-1)*100)))</f>
        <v>-19.821749841358727</v>
      </c>
      <c r="G163" s="6"/>
      <c r="H163" s="6"/>
    </row>
    <row r="164" spans="1:8" ht="21" customHeight="1" x14ac:dyDescent="0.35">
      <c r="A164" s="4"/>
      <c r="B164" s="85" t="s">
        <v>112</v>
      </c>
      <c r="C164" s="183">
        <v>2551.6833052000002</v>
      </c>
      <c r="D164" s="183">
        <v>2289.5280026999999</v>
      </c>
      <c r="E164" s="183">
        <v>262.15530250000029</v>
      </c>
      <c r="F164" s="81">
        <v>11.450189829119591</v>
      </c>
      <c r="G164" s="6"/>
      <c r="H164" s="6"/>
    </row>
    <row r="165" spans="1:8" ht="21" customHeight="1" x14ac:dyDescent="0.35">
      <c r="A165" s="4"/>
      <c r="B165" s="15" t="s">
        <v>162</v>
      </c>
      <c r="C165" s="16">
        <v>-998.39534979999996</v>
      </c>
      <c r="D165" s="16">
        <v>-943.06891180000002</v>
      </c>
      <c r="E165" s="16">
        <v>-55.326437999999939</v>
      </c>
      <c r="F165" s="17">
        <v>5.8666378784982385</v>
      </c>
      <c r="G165" s="6"/>
      <c r="H165" s="6"/>
    </row>
    <row r="166" spans="1:8" ht="21" customHeight="1" x14ac:dyDescent="0.35">
      <c r="A166" s="4"/>
      <c r="B166" s="15" t="s">
        <v>163</v>
      </c>
      <c r="C166" s="16">
        <v>-23.9166192</v>
      </c>
      <c r="D166" s="16">
        <v>-38.021769499999998</v>
      </c>
      <c r="E166" s="16">
        <v>14.105150299999998</v>
      </c>
      <c r="F166" s="17">
        <v>-37.097564067869065</v>
      </c>
      <c r="G166" s="6"/>
      <c r="H166" s="6"/>
    </row>
    <row r="167" spans="1:8" ht="21" customHeight="1" x14ac:dyDescent="0.35">
      <c r="A167" s="4"/>
      <c r="B167" s="15" t="s">
        <v>164</v>
      </c>
      <c r="C167" s="16">
        <v>-679.02266640000005</v>
      </c>
      <c r="D167" s="16">
        <v>-557.29590629999996</v>
      </c>
      <c r="E167" s="16">
        <v>-121.72676010000009</v>
      </c>
      <c r="F167" s="17">
        <v>21.842392654230792</v>
      </c>
      <c r="G167" s="6"/>
      <c r="H167" s="6"/>
    </row>
    <row r="168" spans="1:8" ht="21" customHeight="1" x14ac:dyDescent="0.35">
      <c r="A168" s="4"/>
      <c r="B168" s="15" t="s">
        <v>165</v>
      </c>
      <c r="C168" s="16">
        <v>-18.214562900000001</v>
      </c>
      <c r="D168" s="16">
        <v>0</v>
      </c>
      <c r="E168" s="16">
        <v>-18.214562900000001</v>
      </c>
      <c r="F168" s="17" t="s">
        <v>169</v>
      </c>
      <c r="G168" s="6"/>
      <c r="H168" s="6"/>
    </row>
    <row r="169" spans="1:8" ht="21" customHeight="1" thickBot="1" x14ac:dyDescent="0.4">
      <c r="A169" s="4"/>
      <c r="B169" s="184" t="s">
        <v>114</v>
      </c>
      <c r="C169" s="185">
        <v>832.13410690000001</v>
      </c>
      <c r="D169" s="185">
        <v>751.14141510000002</v>
      </c>
      <c r="E169" s="185">
        <v>80.992691799999989</v>
      </c>
      <c r="F169" s="186">
        <v>10.782615652901708</v>
      </c>
      <c r="G169" s="6"/>
      <c r="H169" s="6"/>
    </row>
    <row r="170" spans="1:8" ht="21" customHeight="1" x14ac:dyDescent="0.35">
      <c r="A170" s="4"/>
      <c r="B170" s="15"/>
      <c r="C170" s="16"/>
      <c r="D170" s="16"/>
      <c r="E170" s="16"/>
      <c r="F170" s="17"/>
      <c r="G170" s="6"/>
      <c r="H170" s="6"/>
    </row>
    <row r="171" spans="1:8" ht="18" customHeight="1" x14ac:dyDescent="0.2">
      <c r="B171" s="26"/>
      <c r="C171" s="24"/>
      <c r="D171" s="24"/>
      <c r="E171" s="24"/>
      <c r="F171" s="25"/>
    </row>
    <row r="172" spans="1:8" ht="18" customHeight="1" thickBot="1" x14ac:dyDescent="0.25">
      <c r="E172" s="10" t="s">
        <v>18</v>
      </c>
      <c r="F172" s="10"/>
    </row>
    <row r="173" spans="1:8" ht="18" customHeight="1" thickBot="1" x14ac:dyDescent="0.25">
      <c r="C173" s="27" t="s">
        <v>192</v>
      </c>
      <c r="D173" s="27" t="s">
        <v>194</v>
      </c>
      <c r="E173" s="11" t="s">
        <v>19</v>
      </c>
      <c r="F173" s="11" t="s">
        <v>0</v>
      </c>
    </row>
    <row r="174" spans="1:8" ht="21" customHeight="1" x14ac:dyDescent="0.2">
      <c r="B174" s="13" t="s">
        <v>177</v>
      </c>
    </row>
    <row r="175" spans="1:8" ht="21" customHeight="1" x14ac:dyDescent="0.2">
      <c r="B175" s="14" t="s">
        <v>345</v>
      </c>
      <c r="C175" s="28">
        <v>39351.833152899999</v>
      </c>
      <c r="D175" s="28">
        <v>34975.914852200003</v>
      </c>
      <c r="E175" s="28">
        <v>4375.9183006999956</v>
      </c>
      <c r="F175" s="29">
        <v>12.51123328493793</v>
      </c>
    </row>
    <row r="176" spans="1:8" ht="21" customHeight="1" x14ac:dyDescent="0.2">
      <c r="B176" s="14" t="s">
        <v>16</v>
      </c>
      <c r="C176" s="28">
        <v>58159.534808299999</v>
      </c>
      <c r="D176" s="28">
        <v>49071.644087399996</v>
      </c>
      <c r="E176" s="28">
        <v>9087.8907209000026</v>
      </c>
      <c r="F176" s="29">
        <v>18.519637745810677</v>
      </c>
    </row>
    <row r="177" spans="1:8" ht="21" customHeight="1" x14ac:dyDescent="0.2">
      <c r="B177" s="14" t="s">
        <v>346</v>
      </c>
      <c r="C177" s="28">
        <v>40899.433347999999</v>
      </c>
      <c r="D177" s="28">
        <v>35018.379237599998</v>
      </c>
      <c r="E177" s="28">
        <v>5881.0541104000004</v>
      </c>
      <c r="F177" s="29">
        <v>16.794192759456394</v>
      </c>
      <c r="G177" s="30"/>
      <c r="H177" s="31"/>
    </row>
    <row r="178" spans="1:8" ht="21" customHeight="1" thickBot="1" x14ac:dyDescent="0.25">
      <c r="B178" s="32" t="s">
        <v>335</v>
      </c>
      <c r="C178" s="33">
        <v>17260.1014603</v>
      </c>
      <c r="D178" s="33">
        <v>14053.2648498</v>
      </c>
      <c r="E178" s="33">
        <v>3206.8366105000005</v>
      </c>
      <c r="F178" s="34">
        <v>22.819157290312074</v>
      </c>
      <c r="G178" s="30"/>
      <c r="H178" s="31"/>
    </row>
    <row r="179" spans="1:8" ht="4.5" customHeight="1" x14ac:dyDescent="0.3">
      <c r="B179" s="35"/>
      <c r="C179" s="36"/>
      <c r="D179" s="36"/>
      <c r="E179" s="36"/>
      <c r="F179" s="37"/>
      <c r="G179" s="30"/>
      <c r="H179" s="31"/>
    </row>
    <row r="180" spans="1:8" ht="4.5" customHeight="1" x14ac:dyDescent="0.3">
      <c r="B180" s="35"/>
      <c r="C180" s="36"/>
      <c r="D180" s="36"/>
      <c r="E180" s="36"/>
      <c r="F180" s="37"/>
      <c r="G180" s="30"/>
      <c r="H180" s="31"/>
    </row>
    <row r="181" spans="1:8" ht="4.5" customHeight="1" x14ac:dyDescent="0.2">
      <c r="B181" s="14"/>
    </row>
    <row r="182" spans="1:8" ht="24" x14ac:dyDescent="0.2">
      <c r="B182" s="14" t="s">
        <v>347</v>
      </c>
    </row>
    <row r="183" spans="1:8" ht="24" x14ac:dyDescent="0.2">
      <c r="B183" s="14" t="s">
        <v>348</v>
      </c>
    </row>
    <row r="184" spans="1:8" ht="24" x14ac:dyDescent="0.2">
      <c r="B184" s="14"/>
    </row>
    <row r="185" spans="1:8" ht="24" x14ac:dyDescent="0.2">
      <c r="B185" s="14"/>
    </row>
    <row r="189" spans="1:8" ht="75" customHeight="1" x14ac:dyDescent="0.2"/>
    <row r="190" spans="1:8" ht="28.5" x14ac:dyDescent="0.35">
      <c r="A190" s="4"/>
      <c r="B190" s="5" t="s">
        <v>350</v>
      </c>
      <c r="C190" s="6"/>
      <c r="D190" s="6"/>
      <c r="E190" s="6"/>
      <c r="F190" s="6"/>
      <c r="G190" s="6"/>
      <c r="H190" s="6"/>
    </row>
    <row r="191" spans="1:8" ht="21" customHeight="1" x14ac:dyDescent="0.35">
      <c r="A191" s="4"/>
      <c r="B191" s="7" t="s">
        <v>158</v>
      </c>
      <c r="C191" s="6"/>
      <c r="D191" s="6"/>
      <c r="E191" s="6"/>
      <c r="F191" s="6"/>
      <c r="G191" s="6"/>
      <c r="H191" s="6"/>
    </row>
    <row r="192" spans="1:8" ht="21" customHeight="1" x14ac:dyDescent="0.35">
      <c r="A192" s="4"/>
      <c r="B192" s="6"/>
      <c r="C192" s="6"/>
      <c r="D192" s="6"/>
      <c r="E192" s="6"/>
      <c r="F192" s="6"/>
      <c r="G192" s="6"/>
      <c r="H192" s="6"/>
    </row>
    <row r="193" spans="1:8" ht="21" customHeight="1" thickBot="1" x14ac:dyDescent="0.4">
      <c r="A193" s="4"/>
      <c r="B193" s="14"/>
      <c r="C193" s="11" t="s">
        <v>183</v>
      </c>
      <c r="D193" s="11" t="s">
        <v>184</v>
      </c>
      <c r="E193" s="11" t="s">
        <v>185</v>
      </c>
      <c r="F193" s="11" t="s">
        <v>186</v>
      </c>
      <c r="G193" s="11" t="s">
        <v>187</v>
      </c>
      <c r="H193" s="11" t="s">
        <v>188</v>
      </c>
    </row>
    <row r="194" spans="1:8" ht="21" customHeight="1" x14ac:dyDescent="0.35">
      <c r="A194" s="4"/>
      <c r="B194" s="13" t="s">
        <v>157</v>
      </c>
      <c r="C194" s="14"/>
      <c r="D194" s="14"/>
      <c r="E194" s="14"/>
      <c r="F194" s="14"/>
      <c r="G194" s="38"/>
      <c r="H194" s="38"/>
    </row>
    <row r="195" spans="1:8" ht="21" customHeight="1" x14ac:dyDescent="0.35">
      <c r="A195" s="4"/>
      <c r="B195" s="7" t="s">
        <v>111</v>
      </c>
      <c r="C195" s="16">
        <v>963.25315030000002</v>
      </c>
      <c r="D195" s="16">
        <v>953.00190010000006</v>
      </c>
      <c r="E195" s="16">
        <v>969.87403649999987</v>
      </c>
      <c r="F195" s="16">
        <v>1014.629574</v>
      </c>
      <c r="G195" s="16">
        <v>1006.8574334</v>
      </c>
      <c r="H195" s="16">
        <v>1062.7617429000002</v>
      </c>
    </row>
    <row r="196" spans="1:8" ht="21" customHeight="1" x14ac:dyDescent="0.35">
      <c r="A196" s="4"/>
      <c r="B196" s="7" t="s">
        <v>159</v>
      </c>
      <c r="C196" s="16">
        <v>211.81806370000001</v>
      </c>
      <c r="D196" s="16">
        <v>220.3639077</v>
      </c>
      <c r="E196" s="16">
        <v>226.39354539999994</v>
      </c>
      <c r="F196" s="16">
        <v>270.32221240000001</v>
      </c>
      <c r="G196" s="16">
        <v>255.7106517</v>
      </c>
      <c r="H196" s="16">
        <v>273.58569790000001</v>
      </c>
    </row>
    <row r="197" spans="1:8" ht="21" customHeight="1" x14ac:dyDescent="0.35">
      <c r="A197" s="4"/>
      <c r="B197" s="7" t="str">
        <f>+$B$10</f>
        <v>Gains (losses) on financial transactions and other</v>
      </c>
      <c r="C197" s="16">
        <f>+C198-C196-C195</f>
        <v>-36.603561500000069</v>
      </c>
      <c r="D197" s="16">
        <f t="shared" ref="D197" si="6">+D198-D196-D195</f>
        <v>-22.305457600000182</v>
      </c>
      <c r="E197" s="16">
        <f t="shared" ref="E197" si="7">+E198-E196-E195</f>
        <v>-3.7891057999997884</v>
      </c>
      <c r="F197" s="16">
        <f t="shared" ref="F197" si="8">+F198-F196-F195</f>
        <v>53.061374599999908</v>
      </c>
      <c r="G197" s="16">
        <f t="shared" ref="G197" si="9">+G198-G196-G195</f>
        <v>-9.5824102999999923</v>
      </c>
      <c r="H197" s="16">
        <f t="shared" ref="H197" si="10">+H198-H196-H195</f>
        <v>-37.649810399999978</v>
      </c>
    </row>
    <row r="198" spans="1:8" ht="21" customHeight="1" x14ac:dyDescent="0.35">
      <c r="A198" s="4"/>
      <c r="B198" s="85" t="s">
        <v>112</v>
      </c>
      <c r="C198" s="183">
        <v>1138.4676525</v>
      </c>
      <c r="D198" s="183">
        <v>1151.0603501999999</v>
      </c>
      <c r="E198" s="183">
        <v>1192.4784761000001</v>
      </c>
      <c r="F198" s="183">
        <v>1338.0131609999999</v>
      </c>
      <c r="G198" s="183">
        <v>1252.9856748</v>
      </c>
      <c r="H198" s="183">
        <v>1298.6976304000002</v>
      </c>
    </row>
    <row r="199" spans="1:8" ht="21" customHeight="1" x14ac:dyDescent="0.35">
      <c r="A199" s="4"/>
      <c r="B199" s="15" t="s">
        <v>162</v>
      </c>
      <c r="C199" s="16">
        <v>-477.06216310000002</v>
      </c>
      <c r="D199" s="16">
        <v>-466.0067487</v>
      </c>
      <c r="E199" s="16">
        <v>-482.42893400000003</v>
      </c>
      <c r="F199" s="16">
        <v>-559.92500580000001</v>
      </c>
      <c r="G199" s="16">
        <v>-486.98789019999998</v>
      </c>
      <c r="H199" s="16">
        <v>-511.40745959999998</v>
      </c>
    </row>
    <row r="200" spans="1:8" ht="21" customHeight="1" x14ac:dyDescent="0.35">
      <c r="A200" s="4"/>
      <c r="B200" s="15" t="s">
        <v>163</v>
      </c>
      <c r="C200" s="16">
        <v>-21.735007400000001</v>
      </c>
      <c r="D200" s="16">
        <v>-16.286762099999997</v>
      </c>
      <c r="E200" s="16">
        <v>-13.2810384</v>
      </c>
      <c r="F200" s="16">
        <v>-18.749923599999995</v>
      </c>
      <c r="G200" s="16">
        <v>-11.8674836</v>
      </c>
      <c r="H200" s="16">
        <v>-12.0491356</v>
      </c>
    </row>
    <row r="201" spans="1:8" ht="21" customHeight="1" x14ac:dyDescent="0.35">
      <c r="A201" s="4"/>
      <c r="B201" s="15" t="s">
        <v>164</v>
      </c>
      <c r="C201" s="16">
        <v>-282.99098179999999</v>
      </c>
      <c r="D201" s="16">
        <v>-274.30492449999997</v>
      </c>
      <c r="E201" s="16">
        <v>-298.36255510000001</v>
      </c>
      <c r="F201" s="16">
        <v>-280.51371540000002</v>
      </c>
      <c r="G201" s="16">
        <v>-337.55129349999999</v>
      </c>
      <c r="H201" s="16">
        <v>-341.47137290000006</v>
      </c>
    </row>
    <row r="202" spans="1:8" ht="21" customHeight="1" x14ac:dyDescent="0.35">
      <c r="A202" s="4"/>
      <c r="B202" s="15" t="s">
        <v>165</v>
      </c>
      <c r="C202" s="16">
        <v>0</v>
      </c>
      <c r="D202" s="16">
        <v>0</v>
      </c>
      <c r="E202" s="16">
        <v>0</v>
      </c>
      <c r="F202" s="16">
        <v>0</v>
      </c>
      <c r="G202" s="16">
        <v>-10.0004879</v>
      </c>
      <c r="H202" s="16">
        <v>-8.2140750000000011</v>
      </c>
    </row>
    <row r="203" spans="1:8" ht="21" customHeight="1" thickBot="1" x14ac:dyDescent="0.4">
      <c r="A203" s="4"/>
      <c r="B203" s="184" t="s">
        <v>114</v>
      </c>
      <c r="C203" s="185">
        <v>356.67950020000001</v>
      </c>
      <c r="D203" s="185">
        <v>394.46191490000001</v>
      </c>
      <c r="E203" s="185">
        <v>398.40594859999999</v>
      </c>
      <c r="F203" s="185">
        <v>478.82451620000006</v>
      </c>
      <c r="G203" s="185">
        <v>406.57851959999999</v>
      </c>
      <c r="H203" s="185">
        <v>425.55558730000001</v>
      </c>
    </row>
    <row r="204" spans="1:8" ht="21" customHeight="1" x14ac:dyDescent="0.35">
      <c r="A204" s="4"/>
      <c r="B204" s="40"/>
      <c r="C204" s="39"/>
      <c r="D204" s="39"/>
      <c r="E204" s="39"/>
      <c r="F204" s="39"/>
      <c r="G204" s="39"/>
      <c r="H204" s="39"/>
    </row>
    <row r="205" spans="1:8" ht="21" customHeight="1" x14ac:dyDescent="0.35">
      <c r="A205" s="4"/>
      <c r="B205" s="40"/>
      <c r="C205" s="39"/>
      <c r="D205" s="39"/>
      <c r="E205" s="39"/>
      <c r="F205" s="39"/>
      <c r="G205" s="39"/>
      <c r="H205" s="39"/>
    </row>
    <row r="206" spans="1:8" ht="24.75" thickBot="1" x14ac:dyDescent="0.25">
      <c r="C206" s="27" t="s">
        <v>264</v>
      </c>
      <c r="D206" s="27" t="s">
        <v>194</v>
      </c>
      <c r="E206" s="27" t="s">
        <v>265</v>
      </c>
      <c r="F206" s="27" t="s">
        <v>222</v>
      </c>
      <c r="G206" s="27" t="s">
        <v>193</v>
      </c>
      <c r="H206" s="27" t="s">
        <v>192</v>
      </c>
    </row>
    <row r="207" spans="1:8" ht="24" x14ac:dyDescent="0.2">
      <c r="B207" s="13" t="s">
        <v>177</v>
      </c>
    </row>
    <row r="208" spans="1:8" ht="24" x14ac:dyDescent="0.2">
      <c r="B208" s="14" t="s">
        <v>345</v>
      </c>
      <c r="C208" s="16">
        <v>35095.275574400002</v>
      </c>
      <c r="D208" s="16">
        <v>34975.914852200003</v>
      </c>
      <c r="E208" s="16">
        <v>36356.332671099997</v>
      </c>
      <c r="F208" s="16">
        <v>37284.427355699998</v>
      </c>
      <c r="G208" s="16">
        <v>38776.520427299998</v>
      </c>
      <c r="H208" s="16">
        <v>39351.833152899999</v>
      </c>
    </row>
    <row r="209" spans="2:8" ht="24" x14ac:dyDescent="0.2">
      <c r="B209" s="14" t="s">
        <v>16</v>
      </c>
      <c r="C209" s="28">
        <v>48607.467622600001</v>
      </c>
      <c r="D209" s="28">
        <v>49071.644087399996</v>
      </c>
      <c r="E209" s="28">
        <v>51142.363226300004</v>
      </c>
      <c r="F209" s="28">
        <v>54278.113117200002</v>
      </c>
      <c r="G209" s="28">
        <v>55913.860129599998</v>
      </c>
      <c r="H209" s="28">
        <v>58159.534808299999</v>
      </c>
    </row>
    <row r="210" spans="2:8" ht="24" x14ac:dyDescent="0.2">
      <c r="B210" s="14" t="s">
        <v>346</v>
      </c>
      <c r="C210" s="28">
        <v>35139.111050699998</v>
      </c>
      <c r="D210" s="28">
        <v>35018.379237599998</v>
      </c>
      <c r="E210" s="28">
        <v>35905.052479600003</v>
      </c>
      <c r="F210" s="28">
        <v>38864.120824500002</v>
      </c>
      <c r="G210" s="28">
        <v>40015.305928499998</v>
      </c>
      <c r="H210" s="28">
        <v>40899.433347999999</v>
      </c>
    </row>
    <row r="211" spans="2:8" ht="24.75" thickBot="1" x14ac:dyDescent="0.25">
      <c r="B211" s="32" t="s">
        <v>335</v>
      </c>
      <c r="C211" s="33">
        <v>13468.3565719</v>
      </c>
      <c r="D211" s="33">
        <v>14053.2648498</v>
      </c>
      <c r="E211" s="33">
        <v>15237.310746700001</v>
      </c>
      <c r="F211" s="33">
        <v>15413.992292700001</v>
      </c>
      <c r="G211" s="33">
        <v>15898.5542011</v>
      </c>
      <c r="H211" s="33">
        <v>17260.1014603</v>
      </c>
    </row>
    <row r="212" spans="2:8" ht="4.5" customHeight="1" x14ac:dyDescent="0.2">
      <c r="B212" s="14"/>
      <c r="C212" s="28"/>
      <c r="D212" s="28"/>
      <c r="E212" s="28"/>
      <c r="F212" s="28"/>
      <c r="G212" s="28"/>
      <c r="H212" s="28"/>
    </row>
    <row r="213" spans="2:8" ht="4.5" customHeight="1" x14ac:dyDescent="0.2"/>
    <row r="214" spans="2:8" ht="4.5" customHeight="1" x14ac:dyDescent="0.2">
      <c r="B214" s="26"/>
    </row>
    <row r="215" spans="2:8" ht="24" x14ac:dyDescent="0.2">
      <c r="B215" s="14" t="s">
        <v>347</v>
      </c>
    </row>
    <row r="216" spans="2:8" ht="24" x14ac:dyDescent="0.2">
      <c r="B216" s="14" t="s">
        <v>348</v>
      </c>
    </row>
    <row r="230" spans="1:8" ht="24.95" customHeight="1" x14ac:dyDescent="0.2"/>
    <row r="231" spans="1:8" ht="75" customHeight="1" x14ac:dyDescent="0.35">
      <c r="A231" s="4"/>
      <c r="B231" s="4"/>
      <c r="C231" s="4"/>
      <c r="D231" s="4"/>
      <c r="E231" s="4"/>
      <c r="F231" s="4"/>
      <c r="G231" s="4"/>
      <c r="H231" s="4"/>
    </row>
    <row r="232" spans="1:8" ht="28.5" x14ac:dyDescent="0.35">
      <c r="A232" s="4"/>
      <c r="B232" s="5" t="s">
        <v>351</v>
      </c>
      <c r="C232" s="6"/>
      <c r="D232" s="6"/>
      <c r="E232" s="6"/>
      <c r="F232" s="6"/>
      <c r="G232" s="6"/>
      <c r="H232" s="6"/>
    </row>
    <row r="233" spans="1:8" ht="21" customHeight="1" x14ac:dyDescent="0.35">
      <c r="A233" s="4"/>
      <c r="B233" s="7" t="s">
        <v>158</v>
      </c>
      <c r="C233" s="6"/>
      <c r="D233" s="6"/>
      <c r="E233" s="6"/>
      <c r="F233" s="6"/>
      <c r="G233" s="6"/>
      <c r="H233" s="6"/>
    </row>
    <row r="234" spans="1:8" ht="21" customHeight="1" thickBot="1" x14ac:dyDescent="0.4">
      <c r="A234" s="4"/>
      <c r="B234" s="8"/>
      <c r="C234" s="9"/>
      <c r="D234" s="9"/>
      <c r="E234" s="10" t="s">
        <v>18</v>
      </c>
      <c r="F234" s="10"/>
      <c r="G234" s="6"/>
      <c r="H234" s="6"/>
    </row>
    <row r="235" spans="1:8" ht="21" customHeight="1" thickBot="1" x14ac:dyDescent="0.4">
      <c r="A235" s="4"/>
      <c r="B235" s="6"/>
      <c r="C235" s="11" t="s">
        <v>101</v>
      </c>
      <c r="D235" s="11" t="s">
        <v>102</v>
      </c>
      <c r="E235" s="11" t="s">
        <v>19</v>
      </c>
      <c r="F235" s="11" t="s">
        <v>0</v>
      </c>
      <c r="G235" s="12"/>
      <c r="H235" s="6"/>
    </row>
    <row r="236" spans="1:8" ht="21" customHeight="1" x14ac:dyDescent="0.35">
      <c r="A236" s="4"/>
      <c r="B236" s="13" t="s">
        <v>157</v>
      </c>
      <c r="C236" s="14"/>
      <c r="D236" s="14"/>
      <c r="E236" s="14"/>
      <c r="F236" s="14"/>
      <c r="G236" s="6"/>
      <c r="H236" s="6"/>
    </row>
    <row r="237" spans="1:8" ht="21" customHeight="1" x14ac:dyDescent="0.35">
      <c r="A237" s="4"/>
      <c r="B237" s="7" t="s">
        <v>111</v>
      </c>
      <c r="C237" s="16">
        <v>3793.8385374999998</v>
      </c>
      <c r="D237" s="16">
        <v>3614.9060331000001</v>
      </c>
      <c r="E237" s="16">
        <v>178.93250439999974</v>
      </c>
      <c r="F237" s="17">
        <v>4.9498521610686055</v>
      </c>
      <c r="G237" s="6"/>
      <c r="H237" s="6"/>
    </row>
    <row r="238" spans="1:8" ht="21" customHeight="1" x14ac:dyDescent="0.35">
      <c r="A238" s="4"/>
      <c r="B238" s="7" t="s">
        <v>159</v>
      </c>
      <c r="C238" s="16">
        <v>1099.6913299</v>
      </c>
      <c r="D238" s="16">
        <v>1082.6803751</v>
      </c>
      <c r="E238" s="16">
        <v>17.010954800000036</v>
      </c>
      <c r="F238" s="17">
        <v>1.5711889853391725</v>
      </c>
      <c r="G238" s="6"/>
      <c r="H238" s="6"/>
    </row>
    <row r="239" spans="1:8" ht="21" customHeight="1" x14ac:dyDescent="0.35">
      <c r="A239" s="4"/>
      <c r="B239" s="7" t="str">
        <f>+$B$10</f>
        <v>Gains (losses) on financial transactions and other</v>
      </c>
      <c r="C239" s="16">
        <f>+C240-C238-C237</f>
        <v>-156.52908200000002</v>
      </c>
      <c r="D239" s="16">
        <f>+D240-D238-D237</f>
        <v>-86.327030499999637</v>
      </c>
      <c r="E239" s="16">
        <f>+E240-E238-E237</f>
        <v>-70.20205150000038</v>
      </c>
      <c r="F239" s="17">
        <f>IF(ISERR(+C239/D239-1)*100,"—",IF((+C239/D239-1)*100&lt;-100,"—",IF((+C239/D239-1)*100&gt;999,"—",(+C239/D239-1)*100)))</f>
        <v>81.321054475516434</v>
      </c>
      <c r="G239" s="189"/>
      <c r="H239" s="6"/>
    </row>
    <row r="240" spans="1:8" ht="21" customHeight="1" x14ac:dyDescent="0.35">
      <c r="A240" s="4"/>
      <c r="B240" s="85" t="s">
        <v>112</v>
      </c>
      <c r="C240" s="183">
        <v>4737.0007853999996</v>
      </c>
      <c r="D240" s="183">
        <v>4611.2593777000002</v>
      </c>
      <c r="E240" s="183">
        <v>125.7414076999994</v>
      </c>
      <c r="F240" s="81">
        <v>2.7268344155196185</v>
      </c>
      <c r="G240" s="6"/>
      <c r="H240" s="6"/>
    </row>
    <row r="241" spans="1:8" ht="21" customHeight="1" x14ac:dyDescent="0.35">
      <c r="A241" s="4"/>
      <c r="B241" s="15" t="s">
        <v>162</v>
      </c>
      <c r="C241" s="16">
        <v>-1694.1846842</v>
      </c>
      <c r="D241" s="16">
        <v>-1608.0477668999999</v>
      </c>
      <c r="E241" s="16">
        <v>-86.13691730000005</v>
      </c>
      <c r="F241" s="17">
        <v>5.3566143415039909</v>
      </c>
      <c r="G241" s="6"/>
      <c r="H241" s="6"/>
    </row>
    <row r="242" spans="1:8" ht="21" customHeight="1" x14ac:dyDescent="0.35">
      <c r="A242" s="4"/>
      <c r="B242" s="15" t="s">
        <v>163</v>
      </c>
      <c r="C242" s="16">
        <v>-391.06526100000002</v>
      </c>
      <c r="D242" s="16">
        <v>-357.59625870000002</v>
      </c>
      <c r="E242" s="16">
        <v>-33.4690023</v>
      </c>
      <c r="F242" s="17">
        <v>9.3594386086903434</v>
      </c>
      <c r="G242" s="6"/>
      <c r="H242" s="6"/>
    </row>
    <row r="243" spans="1:8" ht="21" customHeight="1" x14ac:dyDescent="0.35">
      <c r="A243" s="4"/>
      <c r="B243" s="15" t="s">
        <v>164</v>
      </c>
      <c r="C243" s="16">
        <v>-1987.8119474</v>
      </c>
      <c r="D243" s="16">
        <v>-1971.5042724</v>
      </c>
      <c r="E243" s="16">
        <v>-16.307675000000017</v>
      </c>
      <c r="F243" s="17">
        <v>0.82716914329320512</v>
      </c>
      <c r="G243" s="6"/>
      <c r="H243" s="6"/>
    </row>
    <row r="244" spans="1:8" ht="21" customHeight="1" x14ac:dyDescent="0.35">
      <c r="A244" s="4"/>
      <c r="B244" s="15" t="s">
        <v>165</v>
      </c>
      <c r="C244" s="16">
        <v>-29.878687899999999</v>
      </c>
      <c r="D244" s="16">
        <v>0</v>
      </c>
      <c r="E244" s="16">
        <v>-29.878687899999999</v>
      </c>
      <c r="F244" s="17" t="s">
        <v>169</v>
      </c>
      <c r="G244" s="6"/>
      <c r="H244" s="6"/>
    </row>
    <row r="245" spans="1:8" ht="21" customHeight="1" thickBot="1" x14ac:dyDescent="0.4">
      <c r="A245" s="4"/>
      <c r="B245" s="184" t="s">
        <v>114</v>
      </c>
      <c r="C245" s="185">
        <v>634.06020490000003</v>
      </c>
      <c r="D245" s="185">
        <v>674.1110797</v>
      </c>
      <c r="E245" s="185">
        <v>-40.050874799999974</v>
      </c>
      <c r="F245" s="186">
        <v>-5.941287127015304</v>
      </c>
      <c r="G245" s="6"/>
      <c r="H245" s="6"/>
    </row>
    <row r="246" spans="1:8" ht="21" customHeight="1" x14ac:dyDescent="0.35">
      <c r="A246" s="4"/>
      <c r="B246" s="15"/>
      <c r="C246" s="16"/>
      <c r="D246" s="16"/>
      <c r="E246" s="16"/>
      <c r="F246" s="17"/>
      <c r="G246" s="6"/>
      <c r="H246" s="6"/>
    </row>
    <row r="247" spans="1:8" ht="18" customHeight="1" x14ac:dyDescent="0.2"/>
    <row r="248" spans="1:8" ht="18" customHeight="1" thickBot="1" x14ac:dyDescent="0.25">
      <c r="E248" s="10" t="s">
        <v>18</v>
      </c>
      <c r="F248" s="10"/>
    </row>
    <row r="249" spans="1:8" ht="18" customHeight="1" thickBot="1" x14ac:dyDescent="0.25">
      <c r="C249" s="27" t="s">
        <v>192</v>
      </c>
      <c r="D249" s="27" t="s">
        <v>194</v>
      </c>
      <c r="E249" s="11" t="s">
        <v>19</v>
      </c>
      <c r="F249" s="11" t="s">
        <v>0</v>
      </c>
    </row>
    <row r="250" spans="1:8" ht="21" customHeight="1" x14ac:dyDescent="0.2">
      <c r="B250" s="13" t="s">
        <v>177</v>
      </c>
    </row>
    <row r="251" spans="1:8" ht="21" customHeight="1" x14ac:dyDescent="0.2">
      <c r="B251" s="14" t="s">
        <v>345</v>
      </c>
      <c r="C251" s="28">
        <v>70391.889022599993</v>
      </c>
      <c r="D251" s="28">
        <v>63037.373885100002</v>
      </c>
      <c r="E251" s="28">
        <v>7354.5151374999914</v>
      </c>
      <c r="F251" s="29">
        <v>11.666912316025844</v>
      </c>
    </row>
    <row r="252" spans="1:8" ht="21" customHeight="1" x14ac:dyDescent="0.2">
      <c r="B252" s="14" t="s">
        <v>16</v>
      </c>
      <c r="C252" s="28">
        <v>94110.276358699994</v>
      </c>
      <c r="D252" s="28">
        <v>75334.879555099993</v>
      </c>
      <c r="E252" s="28">
        <v>18775.396803600001</v>
      </c>
      <c r="F252" s="29">
        <v>24.922581564450052</v>
      </c>
    </row>
    <row r="253" spans="1:8" ht="21" customHeight="1" x14ac:dyDescent="0.2">
      <c r="B253" s="14" t="s">
        <v>346</v>
      </c>
      <c r="C253" s="28">
        <v>66975.188252599997</v>
      </c>
      <c r="D253" s="28">
        <v>55254.502182600001</v>
      </c>
      <c r="E253" s="28">
        <v>11720.686069999996</v>
      </c>
      <c r="F253" s="29">
        <v>21.212182911840468</v>
      </c>
      <c r="G253" s="30"/>
      <c r="H253" s="31"/>
    </row>
    <row r="254" spans="1:8" ht="21" customHeight="1" thickBot="1" x14ac:dyDescent="0.25">
      <c r="B254" s="32" t="s">
        <v>335</v>
      </c>
      <c r="C254" s="33">
        <v>27135.0881061</v>
      </c>
      <c r="D254" s="33">
        <v>20080.377372499999</v>
      </c>
      <c r="E254" s="33">
        <v>7054.7107336000008</v>
      </c>
      <c r="F254" s="34">
        <v>35.132361323355404</v>
      </c>
      <c r="G254" s="30"/>
      <c r="H254" s="31"/>
    </row>
    <row r="255" spans="1:8" ht="4.5" customHeight="1" x14ac:dyDescent="0.3">
      <c r="B255" s="35"/>
      <c r="C255" s="36"/>
      <c r="D255" s="36"/>
      <c r="E255" s="36"/>
      <c r="F255" s="37"/>
      <c r="G255" s="30"/>
      <c r="H255" s="31"/>
    </row>
    <row r="256" spans="1:8" ht="4.5" customHeight="1" x14ac:dyDescent="0.3">
      <c r="B256" s="35"/>
      <c r="C256" s="36"/>
      <c r="D256" s="36"/>
      <c r="E256" s="36"/>
      <c r="F256" s="37"/>
      <c r="G256" s="30"/>
      <c r="H256" s="31"/>
    </row>
    <row r="257" spans="1:8" ht="4.5" customHeight="1" x14ac:dyDescent="0.2">
      <c r="B257" s="14"/>
    </row>
    <row r="258" spans="1:8" ht="24" x14ac:dyDescent="0.2">
      <c r="B258" s="14" t="s">
        <v>347</v>
      </c>
    </row>
    <row r="259" spans="1:8" ht="24" x14ac:dyDescent="0.2">
      <c r="B259" s="14" t="s">
        <v>348</v>
      </c>
    </row>
    <row r="260" spans="1:8" ht="24" x14ac:dyDescent="0.2">
      <c r="B260" s="14"/>
    </row>
    <row r="261" spans="1:8" ht="24" x14ac:dyDescent="0.2">
      <c r="B261" s="14"/>
    </row>
    <row r="265" spans="1:8" ht="75" customHeight="1" x14ac:dyDescent="0.2"/>
    <row r="266" spans="1:8" ht="28.5" x14ac:dyDescent="0.35">
      <c r="A266" s="4"/>
      <c r="B266" s="5" t="s">
        <v>351</v>
      </c>
      <c r="C266" s="6"/>
      <c r="D266" s="6"/>
      <c r="E266" s="6"/>
      <c r="F266" s="6"/>
      <c r="G266" s="6"/>
      <c r="H266" s="6"/>
    </row>
    <row r="267" spans="1:8" ht="21" customHeight="1" x14ac:dyDescent="0.35">
      <c r="A267" s="4"/>
      <c r="B267" s="7" t="s">
        <v>158</v>
      </c>
      <c r="C267" s="6"/>
      <c r="D267" s="6"/>
      <c r="E267" s="6"/>
      <c r="F267" s="6"/>
      <c r="G267" s="6"/>
      <c r="H267" s="6"/>
    </row>
    <row r="268" spans="1:8" ht="21" customHeight="1" x14ac:dyDescent="0.35">
      <c r="A268" s="4"/>
      <c r="B268" s="6"/>
      <c r="C268" s="6"/>
      <c r="D268" s="6"/>
      <c r="E268" s="6"/>
      <c r="F268" s="6"/>
      <c r="G268" s="6"/>
      <c r="H268" s="6"/>
    </row>
    <row r="269" spans="1:8" ht="21" customHeight="1" thickBot="1" x14ac:dyDescent="0.4">
      <c r="A269" s="4"/>
      <c r="B269" s="14"/>
      <c r="C269" s="11" t="s">
        <v>183</v>
      </c>
      <c r="D269" s="11" t="s">
        <v>184</v>
      </c>
      <c r="E269" s="11" t="s">
        <v>185</v>
      </c>
      <c r="F269" s="11" t="s">
        <v>186</v>
      </c>
      <c r="G269" s="11" t="s">
        <v>187</v>
      </c>
      <c r="H269" s="11" t="s">
        <v>188</v>
      </c>
    </row>
    <row r="270" spans="1:8" ht="21" customHeight="1" x14ac:dyDescent="0.35">
      <c r="A270" s="4"/>
      <c r="B270" s="13" t="s">
        <v>157</v>
      </c>
      <c r="C270" s="14"/>
      <c r="D270" s="14"/>
      <c r="E270" s="14"/>
      <c r="F270" s="14"/>
      <c r="G270" s="38"/>
      <c r="H270" s="38"/>
    </row>
    <row r="271" spans="1:8" ht="21" customHeight="1" x14ac:dyDescent="0.35">
      <c r="A271" s="4"/>
      <c r="B271" s="7" t="s">
        <v>111</v>
      </c>
      <c r="C271" s="16">
        <v>1818.7498756</v>
      </c>
      <c r="D271" s="16">
        <v>1796.1561575000001</v>
      </c>
      <c r="E271" s="16">
        <v>1768.0912949000003</v>
      </c>
      <c r="F271" s="16">
        <v>1807.2112617999992</v>
      </c>
      <c r="G271" s="16">
        <v>1828.2745158</v>
      </c>
      <c r="H271" s="16">
        <v>1965.5640216999998</v>
      </c>
    </row>
    <row r="272" spans="1:8" ht="21" customHeight="1" x14ac:dyDescent="0.35">
      <c r="A272" s="4"/>
      <c r="B272" s="7" t="s">
        <v>159</v>
      </c>
      <c r="C272" s="16">
        <v>553.89513190000002</v>
      </c>
      <c r="D272" s="16">
        <v>528.78524319999997</v>
      </c>
      <c r="E272" s="16">
        <v>533.01162960000011</v>
      </c>
      <c r="F272" s="16">
        <v>572.6356745999999</v>
      </c>
      <c r="G272" s="16">
        <v>532.4041459</v>
      </c>
      <c r="H272" s="16">
        <v>567.28718400000002</v>
      </c>
    </row>
    <row r="273" spans="1:8" ht="21" customHeight="1" x14ac:dyDescent="0.35">
      <c r="A273" s="4"/>
      <c r="B273" s="7" t="str">
        <f>+$B$10</f>
        <v>Gains (losses) on financial transactions and other</v>
      </c>
      <c r="C273" s="16">
        <f>+C274-C272-C271</f>
        <v>-23.159820499999796</v>
      </c>
      <c r="D273" s="16">
        <f t="shared" ref="D273" si="11">+D274-D272-D271</f>
        <v>-63.167210000000068</v>
      </c>
      <c r="E273" s="16">
        <f t="shared" ref="E273" si="12">+E274-E272-E271</f>
        <v>-55.510420400000385</v>
      </c>
      <c r="F273" s="16">
        <f t="shared" ref="F273" si="13">+F274-F272-F271</f>
        <v>-64.231985199998917</v>
      </c>
      <c r="G273" s="16">
        <f t="shared" ref="G273" si="14">+G274-G272-G271</f>
        <v>-47.138030599999865</v>
      </c>
      <c r="H273" s="16">
        <f t="shared" ref="H273" si="15">+H274-H272-H271</f>
        <v>-109.39105140000038</v>
      </c>
    </row>
    <row r="274" spans="1:8" ht="21" customHeight="1" x14ac:dyDescent="0.35">
      <c r="A274" s="4"/>
      <c r="B274" s="85" t="s">
        <v>112</v>
      </c>
      <c r="C274" s="183">
        <v>2349.4851870000002</v>
      </c>
      <c r="D274" s="183">
        <v>2261.7741907</v>
      </c>
      <c r="E274" s="183">
        <v>2245.5925041</v>
      </c>
      <c r="F274" s="183">
        <v>2315.6149512000002</v>
      </c>
      <c r="G274" s="183">
        <v>2313.5406311000002</v>
      </c>
      <c r="H274" s="183">
        <v>2423.4601542999994</v>
      </c>
    </row>
    <row r="275" spans="1:8" ht="21" customHeight="1" x14ac:dyDescent="0.35">
      <c r="A275" s="4"/>
      <c r="B275" s="15" t="s">
        <v>162</v>
      </c>
      <c r="C275" s="16">
        <v>-825.31677930000001</v>
      </c>
      <c r="D275" s="16">
        <v>-782.73098759999993</v>
      </c>
      <c r="E275" s="16">
        <v>-780.37733230000026</v>
      </c>
      <c r="F275" s="16">
        <v>-809.65241509999987</v>
      </c>
      <c r="G275" s="16">
        <v>-822.1876413</v>
      </c>
      <c r="H275" s="16">
        <v>-871.9970429</v>
      </c>
    </row>
    <row r="276" spans="1:8" ht="21" customHeight="1" x14ac:dyDescent="0.35">
      <c r="A276" s="4"/>
      <c r="B276" s="15" t="s">
        <v>163</v>
      </c>
      <c r="C276" s="16">
        <v>-169.9935882</v>
      </c>
      <c r="D276" s="16">
        <v>-187.60267050000002</v>
      </c>
      <c r="E276" s="16">
        <v>-157.9020233</v>
      </c>
      <c r="F276" s="16">
        <v>-222.10493940000003</v>
      </c>
      <c r="G276" s="16">
        <v>-182.3126954</v>
      </c>
      <c r="H276" s="16">
        <v>-208.75256560000003</v>
      </c>
    </row>
    <row r="277" spans="1:8" ht="21" customHeight="1" x14ac:dyDescent="0.35">
      <c r="A277" s="4"/>
      <c r="B277" s="15" t="s">
        <v>164</v>
      </c>
      <c r="C277" s="16">
        <v>-981.56467359999999</v>
      </c>
      <c r="D277" s="16">
        <v>-989.9395988</v>
      </c>
      <c r="E277" s="16">
        <v>-880.04210060000014</v>
      </c>
      <c r="F277" s="16">
        <v>-909.99761279999984</v>
      </c>
      <c r="G277" s="16">
        <v>-956.16102100000001</v>
      </c>
      <c r="H277" s="16">
        <v>-1031.6509264000001</v>
      </c>
    </row>
    <row r="278" spans="1:8" ht="21" customHeight="1" x14ac:dyDescent="0.35">
      <c r="A278" s="4"/>
      <c r="B278" s="15" t="s">
        <v>165</v>
      </c>
      <c r="C278" s="16">
        <v>0</v>
      </c>
      <c r="D278" s="16">
        <v>0</v>
      </c>
      <c r="E278" s="16">
        <v>-7.32578</v>
      </c>
      <c r="F278" s="16">
        <v>-3.9927229000000004</v>
      </c>
      <c r="G278" s="16">
        <v>-3.8136166</v>
      </c>
      <c r="H278" s="16">
        <v>-26.0650713</v>
      </c>
    </row>
    <row r="279" spans="1:8" ht="21" customHeight="1" thickBot="1" x14ac:dyDescent="0.4">
      <c r="A279" s="4"/>
      <c r="B279" s="184" t="s">
        <v>114</v>
      </c>
      <c r="C279" s="185">
        <v>372.61014590000002</v>
      </c>
      <c r="D279" s="185">
        <v>301.50093379999998</v>
      </c>
      <c r="E279" s="185">
        <v>419.94526789999998</v>
      </c>
      <c r="F279" s="185">
        <v>369.8672610000001</v>
      </c>
      <c r="G279" s="185">
        <v>349.0656568</v>
      </c>
      <c r="H279" s="185">
        <v>284.99454810000003</v>
      </c>
    </row>
    <row r="280" spans="1:8" ht="21" customHeight="1" x14ac:dyDescent="0.35">
      <c r="A280" s="4"/>
      <c r="B280" s="40"/>
      <c r="C280" s="39"/>
      <c r="D280" s="39"/>
      <c r="E280" s="39"/>
      <c r="F280" s="39"/>
      <c r="G280" s="39"/>
      <c r="H280" s="39"/>
    </row>
    <row r="281" spans="1:8" ht="21" customHeight="1" x14ac:dyDescent="0.35">
      <c r="A281" s="4"/>
      <c r="B281" s="40"/>
      <c r="C281" s="39"/>
      <c r="D281" s="39"/>
      <c r="E281" s="39"/>
      <c r="F281" s="39"/>
      <c r="G281" s="39"/>
      <c r="H281" s="39"/>
    </row>
    <row r="282" spans="1:8" ht="24.75" thickBot="1" x14ac:dyDescent="0.25">
      <c r="C282" s="27" t="s">
        <v>264</v>
      </c>
      <c r="D282" s="27" t="s">
        <v>194</v>
      </c>
      <c r="E282" s="27" t="s">
        <v>265</v>
      </c>
      <c r="F282" s="27" t="s">
        <v>222</v>
      </c>
      <c r="G282" s="27" t="s">
        <v>193</v>
      </c>
      <c r="H282" s="27" t="s">
        <v>192</v>
      </c>
    </row>
    <row r="283" spans="1:8" ht="24" x14ac:dyDescent="0.2">
      <c r="B283" s="13" t="s">
        <v>177</v>
      </c>
    </row>
    <row r="284" spans="1:8" ht="24" x14ac:dyDescent="0.2">
      <c r="B284" s="14" t="s">
        <v>345</v>
      </c>
      <c r="C284" s="16">
        <v>66056.397018599993</v>
      </c>
      <c r="D284" s="16">
        <v>63037.373885100002</v>
      </c>
      <c r="E284" s="16">
        <v>66333.354544100002</v>
      </c>
      <c r="F284" s="16">
        <v>65589.125885999994</v>
      </c>
      <c r="G284" s="16">
        <v>68778.949230500002</v>
      </c>
      <c r="H284" s="16">
        <v>70391.889022599993</v>
      </c>
    </row>
    <row r="285" spans="1:8" ht="24" x14ac:dyDescent="0.2">
      <c r="B285" s="14" t="s">
        <v>16</v>
      </c>
      <c r="C285" s="28">
        <v>77079.489284399999</v>
      </c>
      <c r="D285" s="28">
        <v>75334.879555099993</v>
      </c>
      <c r="E285" s="28">
        <v>80842.449070000002</v>
      </c>
      <c r="F285" s="28">
        <v>80748.599392899996</v>
      </c>
      <c r="G285" s="28">
        <v>88053.212677400006</v>
      </c>
      <c r="H285" s="28">
        <v>94110.276358699994</v>
      </c>
    </row>
    <row r="286" spans="1:8" ht="24" x14ac:dyDescent="0.2">
      <c r="B286" s="14" t="s">
        <v>346</v>
      </c>
      <c r="C286" s="28">
        <v>55587.4080933</v>
      </c>
      <c r="D286" s="28">
        <v>55254.502182600001</v>
      </c>
      <c r="E286" s="28">
        <v>58011.549323400002</v>
      </c>
      <c r="F286" s="28">
        <v>58240.745477600001</v>
      </c>
      <c r="G286" s="28">
        <v>61414.622043900003</v>
      </c>
      <c r="H286" s="28">
        <v>66975.188252599997</v>
      </c>
    </row>
    <row r="287" spans="1:8" ht="24.75" thickBot="1" x14ac:dyDescent="0.25">
      <c r="B287" s="32" t="s">
        <v>335</v>
      </c>
      <c r="C287" s="33">
        <v>21492.081191099998</v>
      </c>
      <c r="D287" s="33">
        <v>20080.377372499999</v>
      </c>
      <c r="E287" s="33">
        <v>22830.8997466</v>
      </c>
      <c r="F287" s="33">
        <v>22507.853915299998</v>
      </c>
      <c r="G287" s="33">
        <v>26638.5906335</v>
      </c>
      <c r="H287" s="33">
        <v>27135.0881061</v>
      </c>
    </row>
    <row r="288" spans="1:8" ht="4.5" customHeight="1" x14ac:dyDescent="0.2">
      <c r="B288" s="14"/>
      <c r="C288" s="28"/>
      <c r="D288" s="28"/>
      <c r="E288" s="28"/>
      <c r="F288" s="28"/>
      <c r="G288" s="28"/>
      <c r="H288" s="28"/>
    </row>
    <row r="289" spans="2:2" ht="4.5" customHeight="1" x14ac:dyDescent="0.2"/>
    <row r="290" spans="2:2" ht="4.5" customHeight="1" x14ac:dyDescent="0.2">
      <c r="B290" s="26"/>
    </row>
    <row r="291" spans="2:2" ht="24" x14ac:dyDescent="0.2">
      <c r="B291" s="14" t="s">
        <v>347</v>
      </c>
    </row>
    <row r="292" spans="2:2" ht="24" x14ac:dyDescent="0.2">
      <c r="B292" s="14" t="s">
        <v>348</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4" manualBreakCount="4">
    <brk id="34" max="9" man="1"/>
    <brk id="77" max="9" man="1"/>
    <brk id="154" max="9" man="1"/>
    <brk id="230"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BE959-DC29-4E8D-A7B2-F38573809258}">
  <dimension ref="B1:G21"/>
  <sheetViews>
    <sheetView showGridLines="0" zoomScale="70" zoomScaleNormal="70" zoomScaleSheetLayoutView="70" workbookViewId="0"/>
  </sheetViews>
  <sheetFormatPr baseColWidth="10" defaultColWidth="11.44140625" defaultRowHeight="12.75" x14ac:dyDescent="0.2"/>
  <cols>
    <col min="1" max="2" width="15.77734375" style="89" customWidth="1"/>
    <col min="3" max="3" width="45.77734375" style="89" customWidth="1"/>
    <col min="4" max="4" width="3.44140625" style="89" customWidth="1"/>
    <col min="5" max="5" width="69.44140625" style="89" customWidth="1"/>
    <col min="6" max="6" width="15.77734375" style="89" customWidth="1"/>
    <col min="7" max="8" width="10.77734375" style="89" customWidth="1"/>
    <col min="9" max="16384" width="11.44140625" style="89"/>
  </cols>
  <sheetData>
    <row r="1" spans="2:7" ht="28.5" customHeight="1" x14ac:dyDescent="0.2"/>
    <row r="2" spans="2:7" ht="26.25" x14ac:dyDescent="0.4">
      <c r="B2" s="90"/>
    </row>
    <row r="3" spans="2:7" ht="26.25" x14ac:dyDescent="0.4">
      <c r="B3" s="90"/>
    </row>
    <row r="4" spans="2:7" ht="27" thickBot="1" x14ac:dyDescent="0.45">
      <c r="B4" s="90"/>
    </row>
    <row r="5" spans="2:7" ht="45" thickBot="1" x14ac:dyDescent="0.25">
      <c r="D5" s="92" t="s">
        <v>17</v>
      </c>
      <c r="E5" s="93"/>
      <c r="F5" s="94"/>
    </row>
    <row r="6" spans="2:7" ht="9" customHeight="1" x14ac:dyDescent="0.35">
      <c r="C6" s="95"/>
      <c r="D6" s="165"/>
      <c r="E6" s="165"/>
      <c r="F6" s="165"/>
    </row>
    <row r="7" spans="2:7" ht="8.25" customHeight="1" x14ac:dyDescent="0.35">
      <c r="D7" s="165"/>
      <c r="E7" s="165"/>
      <c r="F7" s="165"/>
    </row>
    <row r="8" spans="2:7" s="98" customFormat="1" ht="35.1" customHeight="1" x14ac:dyDescent="0.2">
      <c r="D8" s="100" t="s">
        <v>1</v>
      </c>
      <c r="E8" s="317" t="s">
        <v>11</v>
      </c>
      <c r="F8" s="318"/>
    </row>
    <row r="9" spans="2:7" s="98" customFormat="1" ht="35.1" customHeight="1" x14ac:dyDescent="0.2">
      <c r="D9" s="100" t="s">
        <v>1</v>
      </c>
      <c r="E9" s="317" t="s">
        <v>70</v>
      </c>
      <c r="F9" s="240" t="s">
        <v>24</v>
      </c>
    </row>
    <row r="10" spans="2:7" s="98" customFormat="1" ht="35.1" customHeight="1" x14ac:dyDescent="0.2">
      <c r="D10" s="100" t="s">
        <v>1</v>
      </c>
      <c r="E10" s="317" t="s">
        <v>71</v>
      </c>
      <c r="F10" s="240" t="s">
        <v>24</v>
      </c>
    </row>
    <row r="11" spans="2:7" s="98" customFormat="1" ht="35.1" customHeight="1" x14ac:dyDescent="0.2">
      <c r="B11" s="105"/>
      <c r="C11" s="105"/>
      <c r="D11" s="100" t="s">
        <v>1</v>
      </c>
      <c r="E11" s="167" t="s">
        <v>12</v>
      </c>
      <c r="F11" s="318"/>
    </row>
    <row r="12" spans="2:7" s="98" customFormat="1" ht="35.1" customHeight="1" x14ac:dyDescent="0.2">
      <c r="B12" s="105"/>
      <c r="C12" s="105"/>
      <c r="D12" s="100" t="s">
        <v>1</v>
      </c>
      <c r="E12" s="167" t="s">
        <v>81</v>
      </c>
      <c r="F12" s="318"/>
    </row>
    <row r="13" spans="2:7" s="98" customFormat="1" ht="35.1" customHeight="1" x14ac:dyDescent="0.2">
      <c r="B13" s="105"/>
      <c r="C13" s="105"/>
      <c r="D13" s="100" t="s">
        <v>1</v>
      </c>
      <c r="E13" s="167" t="s">
        <v>82</v>
      </c>
      <c r="F13" s="318"/>
    </row>
    <row r="14" spans="2:7" s="98" customFormat="1" ht="35.1" customHeight="1" x14ac:dyDescent="0.2">
      <c r="B14" s="105"/>
      <c r="C14" s="105"/>
      <c r="D14" s="100" t="s">
        <v>1</v>
      </c>
      <c r="E14" s="167" t="s">
        <v>83</v>
      </c>
      <c r="F14" s="318"/>
    </row>
    <row r="15" spans="2:7" s="98" customFormat="1" ht="35.1" customHeight="1" x14ac:dyDescent="0.2">
      <c r="B15" s="105"/>
      <c r="C15" s="105"/>
      <c r="D15" s="100" t="s">
        <v>1</v>
      </c>
      <c r="E15" s="167" t="s">
        <v>13</v>
      </c>
      <c r="F15" s="240" t="s">
        <v>24</v>
      </c>
    </row>
    <row r="16" spans="2:7" ht="35.1" customHeight="1" x14ac:dyDescent="0.2">
      <c r="B16" s="91"/>
      <c r="C16" s="91"/>
      <c r="D16" s="100" t="s">
        <v>1</v>
      </c>
      <c r="E16" s="317" t="s">
        <v>14</v>
      </c>
      <c r="F16" s="240" t="s">
        <v>24</v>
      </c>
      <c r="G16" s="107"/>
    </row>
    <row r="17" spans="2:6" ht="35.1" customHeight="1" x14ac:dyDescent="0.2">
      <c r="B17" s="91"/>
      <c r="C17" s="91"/>
      <c r="D17" s="100" t="s">
        <v>1</v>
      </c>
      <c r="E17" s="167" t="s">
        <v>15</v>
      </c>
      <c r="F17" s="240" t="s">
        <v>24</v>
      </c>
    </row>
    <row r="18" spans="2:6" ht="35.1" customHeight="1" x14ac:dyDescent="0.2">
      <c r="D18" s="100" t="s">
        <v>1</v>
      </c>
      <c r="E18" s="317" t="s">
        <v>16</v>
      </c>
      <c r="F18" s="240" t="s">
        <v>24</v>
      </c>
    </row>
    <row r="19" spans="2:6" ht="35.1" customHeight="1" x14ac:dyDescent="0.2">
      <c r="D19" s="100" t="s">
        <v>1</v>
      </c>
      <c r="E19" s="317" t="s">
        <v>30</v>
      </c>
      <c r="F19" s="240"/>
    </row>
    <row r="20" spans="2:6" ht="33" customHeight="1" x14ac:dyDescent="0.2"/>
    <row r="21" spans="2:6" s="98" customFormat="1" ht="30" customHeight="1" x14ac:dyDescent="0.2">
      <c r="D21" s="89"/>
      <c r="E21" s="89"/>
      <c r="F21" s="319"/>
    </row>
  </sheetData>
  <hyperlinks>
    <hyperlink ref="E14" location="Loan_loss_prov!A1" tooltip="Dotaciones para insolvencias" display="Net loan loss provisions" xr:uid="{6A8C3B3B-FDF2-43ED-BD30-76DACB577524}"/>
    <hyperlink ref="E9" location="Inc_Statement_EUR!A1" tooltip="Income statement €" display="Income statement €" xr:uid="{5CC6513A-0067-417E-B306-A10E882BBF75}"/>
    <hyperlink ref="E10" location="'Inc_Statement_EUR-KTES'!A1" tooltip="Income statement Constant EUR" display="Income statement CONSTANT EUR" xr:uid="{57A46D42-5845-481F-ACEF-40057C870845}"/>
    <hyperlink ref="E12" location="Net_fees!A1" tooltip="Net fees" display="Net fees" xr:uid="{F96190F9-CD6C-4E60-A319-A28C08262126}"/>
    <hyperlink ref="E11" location="Exchange_rate!A1" tooltip="Exchange rate" display="Exchange rate" xr:uid="{4600FA9A-6481-4018-9FD6-37FA688AFE75}"/>
    <hyperlink ref="E13" location="Operat_Costs!A1" tooltip="Operating expenses" display="Operating expenses" xr:uid="{4D2C5211-17C6-4DC8-A929-605EDDD62686}"/>
    <hyperlink ref="E8" location="Key_data!A1" tooltip="Key consolidated data" display="Key consolidated data" xr:uid="{E060FB49-91C5-46BA-BFD4-F5458EF45EE7}"/>
    <hyperlink ref="E15" location="Balance_sheet!A1" tooltip="Balance sheet" display="Balance sheet" xr:uid="{CB6B667F-F51F-41A5-979C-22E1EA1913AC}"/>
    <hyperlink ref="E16" location="Customer_loans!A1" tooltip="Customer loans" display="Customer loans" xr:uid="{3FEB4635-097B-4EDA-8309-02E5E9F477E3}"/>
    <hyperlink ref="E17" location="Risks!A1" tooltip="Risks" display="Risks" xr:uid="{A01208BC-131B-4745-822C-BB1DDFA4B12F}"/>
    <hyperlink ref="E18" location="Customer_funds!A1" tooltip="Customer funds" display="Customer funds" xr:uid="{2216EC1D-5198-4B48-8623-7921B7F2F3D9}"/>
    <hyperlink ref="E19" location="Capital!A1" tooltip="Total equity" display="Capital" xr:uid="{030EF52C-F205-4F11-BFFD-7190ABFF919C}"/>
    <hyperlink ref="F15" location="Balance_sheet!A71" tooltip="Quarterly balance sheet" display="Quarterly" xr:uid="{C4BAF833-07E8-4A72-B25B-7B02D6F8CE67}"/>
    <hyperlink ref="F9" location="Inc_Statement_EUR!A51" tooltip="Income Statement €" display="Quarterly" xr:uid="{0DC3135E-C3D8-4EF4-8BD6-C17FBA92F824}"/>
    <hyperlink ref="F10" location="'Inc_Statement_EUR-KTES'!A51" tooltip="Income Statement Constant EUR" display="Quarterly" xr:uid="{4BC12C43-6670-44FB-B7E5-BF942887C0DC}"/>
    <hyperlink ref="F16" location="Customer_loans!A31" tooltip="Quarterly customer loans" display="Quarterly" xr:uid="{5EBC23AB-1879-4934-AFBF-DF8106929198}"/>
    <hyperlink ref="F17" location="Risks!A31" tooltip="Quarterly risks" display="Quarterly" xr:uid="{FA82181E-14E0-43EC-8920-6193CE12FFA2}"/>
    <hyperlink ref="F18" location="Customer_funds!A31" tooltip="Quarterly customer funds" display="Quarterly" xr:uid="{7454991B-3B96-4CBA-B691-71198A196AD4}"/>
  </hyperlinks>
  <pageMargins left="0" right="0" top="0.98425196850393704" bottom="0.98425196850393704" header="0" footer="0"/>
  <pageSetup paperSize="9" scale="48"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0D9FC-526F-483E-9F8A-D763600FB5D9}">
  <dimension ref="A1:H291"/>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344</v>
      </c>
      <c r="C3" s="6"/>
      <c r="D3" s="6"/>
      <c r="E3" s="6"/>
      <c r="F3" s="6"/>
      <c r="G3" s="6"/>
      <c r="H3" s="6"/>
    </row>
    <row r="4" spans="1:8" ht="21" customHeight="1" x14ac:dyDescent="0.35">
      <c r="A4" s="4"/>
      <c r="B4" s="7" t="s">
        <v>190</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7" t="s">
        <v>111</v>
      </c>
      <c r="C8" s="16">
        <v>3024.739446</v>
      </c>
      <c r="D8" s="16">
        <v>2951.8914</v>
      </c>
      <c r="E8" s="16">
        <v>72.848046000000068</v>
      </c>
      <c r="F8" s="17">
        <v>2.4678430243063842</v>
      </c>
      <c r="G8" s="6"/>
      <c r="H8" s="6"/>
    </row>
    <row r="9" spans="1:8" ht="21" customHeight="1" x14ac:dyDescent="0.35">
      <c r="A9" s="4"/>
      <c r="B9" s="7" t="s">
        <v>159</v>
      </c>
      <c r="C9" s="16">
        <v>675.24621000000002</v>
      </c>
      <c r="D9" s="16">
        <v>632.27840000000003</v>
      </c>
      <c r="E9" s="16">
        <v>42.967809999999986</v>
      </c>
      <c r="F9" s="17">
        <v>6.7957105604113615</v>
      </c>
      <c r="G9" s="6"/>
      <c r="H9" s="6"/>
    </row>
    <row r="10" spans="1:8" ht="21" customHeight="1" x14ac:dyDescent="0.35">
      <c r="A10" s="4"/>
      <c r="B10" s="7" t="str">
        <f>+RCB_by_country_EUR!$B$10</f>
        <v>Gains (losses) on financial transactions and other</v>
      </c>
      <c r="C10" s="16">
        <f>+C11-C9-C8</f>
        <v>156.91653900000028</v>
      </c>
      <c r="D10" s="16">
        <f>+D11-D9-D8</f>
        <v>41.673133899999812</v>
      </c>
      <c r="E10" s="16">
        <f>+E11-E9-E8</f>
        <v>115.24340510000013</v>
      </c>
      <c r="F10" s="17">
        <f>IF(ISERR(+C10/D10-1)*100,"—",IF((+C10/D10-1)*100&lt;-100,"—",IF((+C10/D10-1)*100&gt;999,"—",(+C10/D10-1)*100)))</f>
        <v>276.54124927715361</v>
      </c>
      <c r="G10" s="6"/>
      <c r="H10" s="6"/>
    </row>
    <row r="11" spans="1:8" ht="21" customHeight="1" x14ac:dyDescent="0.35">
      <c r="A11" s="4"/>
      <c r="B11" s="85" t="s">
        <v>112</v>
      </c>
      <c r="C11" s="183">
        <v>3856.9021950000001</v>
      </c>
      <c r="D11" s="183">
        <v>3625.8429338999999</v>
      </c>
      <c r="E11" s="183">
        <v>231.05926110000019</v>
      </c>
      <c r="F11" s="81">
        <v>6.3725667468852567</v>
      </c>
      <c r="G11" s="6"/>
      <c r="H11" s="6"/>
    </row>
    <row r="12" spans="1:8" ht="21" customHeight="1" x14ac:dyDescent="0.35">
      <c r="A12" s="4"/>
      <c r="B12" s="15" t="s">
        <v>162</v>
      </c>
      <c r="C12" s="16">
        <v>-1123.0248300000001</v>
      </c>
      <c r="D12" s="16">
        <v>-1191.53899</v>
      </c>
      <c r="E12" s="16">
        <v>68.514159999999947</v>
      </c>
      <c r="F12" s="17">
        <v>-5.7500560682449802</v>
      </c>
      <c r="G12" s="6"/>
      <c r="H12" s="6"/>
    </row>
    <row r="13" spans="1:8" ht="21" customHeight="1" x14ac:dyDescent="0.35">
      <c r="A13" s="4"/>
      <c r="B13" s="15" t="s">
        <v>163</v>
      </c>
      <c r="C13" s="16">
        <v>-84.018095000000002</v>
      </c>
      <c r="D13" s="16">
        <v>-119.8825338</v>
      </c>
      <c r="E13" s="16">
        <v>35.864438800000002</v>
      </c>
      <c r="F13" s="17">
        <v>-29.916316967267839</v>
      </c>
      <c r="G13" s="6"/>
      <c r="H13" s="6"/>
    </row>
    <row r="14" spans="1:8" ht="21" customHeight="1" x14ac:dyDescent="0.35">
      <c r="A14" s="4"/>
      <c r="B14" s="15" t="s">
        <v>164</v>
      </c>
      <c r="C14" s="16">
        <v>-304.07682899999998</v>
      </c>
      <c r="D14" s="16">
        <v>-552.23428000000001</v>
      </c>
      <c r="E14" s="16">
        <v>248.15745100000004</v>
      </c>
      <c r="F14" s="17">
        <v>-44.936987794383214</v>
      </c>
      <c r="G14" s="6"/>
      <c r="H14" s="6"/>
    </row>
    <row r="15" spans="1:8" ht="21" customHeight="1" x14ac:dyDescent="0.35">
      <c r="A15" s="4"/>
      <c r="B15" s="15" t="s">
        <v>165</v>
      </c>
      <c r="C15" s="16">
        <v>-116.999988</v>
      </c>
      <c r="D15" s="16">
        <v>-83.089929999999995</v>
      </c>
      <c r="E15" s="16">
        <v>-33.910058000000006</v>
      </c>
      <c r="F15" s="17">
        <v>40.81127279803944</v>
      </c>
      <c r="G15" s="6"/>
      <c r="H15" s="6"/>
    </row>
    <row r="16" spans="1:8" ht="21" customHeight="1" thickBot="1" x14ac:dyDescent="0.4">
      <c r="A16" s="4"/>
      <c r="B16" s="184" t="s">
        <v>114</v>
      </c>
      <c r="C16" s="185">
        <v>2228.7824529999998</v>
      </c>
      <c r="D16" s="185">
        <v>1679.0972001</v>
      </c>
      <c r="E16" s="185">
        <v>549.6852528999998</v>
      </c>
      <c r="F16" s="186">
        <v>32.736952504432907</v>
      </c>
      <c r="G16" s="6"/>
      <c r="H16" s="6"/>
    </row>
    <row r="17" spans="1:8" ht="21" customHeight="1" x14ac:dyDescent="0.35">
      <c r="A17" s="4"/>
      <c r="B17" s="15"/>
      <c r="C17" s="16"/>
      <c r="D17" s="16"/>
      <c r="E17" s="16"/>
      <c r="F17" s="17"/>
      <c r="G17" s="6"/>
      <c r="H17" s="6"/>
    </row>
    <row r="18" spans="1:8" ht="18" customHeight="1" x14ac:dyDescent="0.2">
      <c r="B18" s="26"/>
      <c r="C18" s="24"/>
      <c r="D18" s="24"/>
      <c r="E18" s="24"/>
      <c r="F18" s="25"/>
    </row>
    <row r="19" spans="1:8" ht="18" customHeight="1" thickBot="1" x14ac:dyDescent="0.25">
      <c r="E19" s="10" t="s">
        <v>18</v>
      </c>
      <c r="F19" s="10"/>
    </row>
    <row r="20" spans="1:8" ht="18" customHeight="1" thickBot="1" x14ac:dyDescent="0.25">
      <c r="C20" s="27" t="s">
        <v>192</v>
      </c>
      <c r="D20" s="27" t="s">
        <v>194</v>
      </c>
      <c r="E20" s="11" t="s">
        <v>19</v>
      </c>
      <c r="F20" s="11" t="s">
        <v>0</v>
      </c>
    </row>
    <row r="21" spans="1:8" ht="21" customHeight="1" x14ac:dyDescent="0.2">
      <c r="B21" s="13" t="s">
        <v>177</v>
      </c>
    </row>
    <row r="22" spans="1:8" ht="21" customHeight="1" x14ac:dyDescent="0.2">
      <c r="B22" s="14" t="s">
        <v>345</v>
      </c>
      <c r="C22" s="28">
        <v>161116.4446356</v>
      </c>
      <c r="D22" s="28">
        <v>160190.40896</v>
      </c>
      <c r="E22" s="28">
        <v>926.03567559999647</v>
      </c>
      <c r="F22" s="29">
        <v>0.57808434450731083</v>
      </c>
    </row>
    <row r="23" spans="1:8" ht="21" customHeight="1" x14ac:dyDescent="0.2">
      <c r="B23" s="14" t="s">
        <v>16</v>
      </c>
      <c r="C23" s="28">
        <v>292609.58394400001</v>
      </c>
      <c r="D23" s="28">
        <v>271203.85995000001</v>
      </c>
      <c r="E23" s="28">
        <v>21405.723994</v>
      </c>
      <c r="F23" s="29">
        <v>7.8928537366490383</v>
      </c>
    </row>
    <row r="24" spans="1:8" ht="21" customHeight="1" x14ac:dyDescent="0.2">
      <c r="B24" s="14" t="s">
        <v>346</v>
      </c>
      <c r="C24" s="28">
        <v>237923.910164</v>
      </c>
      <c r="D24" s="28">
        <v>224322.09895000001</v>
      </c>
      <c r="E24" s="28">
        <v>13601.811213999987</v>
      </c>
      <c r="F24" s="29">
        <v>6.0635181632424651</v>
      </c>
      <c r="G24" s="30"/>
      <c r="H24" s="31"/>
    </row>
    <row r="25" spans="1:8" ht="21" customHeight="1" thickBot="1" x14ac:dyDescent="0.25">
      <c r="B25" s="32" t="s">
        <v>335</v>
      </c>
      <c r="C25" s="33">
        <v>54685.673779999997</v>
      </c>
      <c r="D25" s="33">
        <v>46881.760999999999</v>
      </c>
      <c r="E25" s="33">
        <v>7803.9127799999987</v>
      </c>
      <c r="F25" s="34">
        <v>16.645946341478083</v>
      </c>
      <c r="G25" s="30"/>
      <c r="H25" s="31"/>
    </row>
    <row r="26" spans="1:8" ht="18" customHeight="1" x14ac:dyDescent="0.3">
      <c r="B26" s="35"/>
      <c r="C26" s="36"/>
      <c r="D26" s="36"/>
      <c r="E26" s="36"/>
      <c r="F26" s="37"/>
      <c r="G26" s="30"/>
      <c r="H26" s="31"/>
    </row>
    <row r="27" spans="1:8" ht="18" customHeight="1" x14ac:dyDescent="0.3">
      <c r="B27" s="35"/>
      <c r="C27" s="36"/>
      <c r="D27" s="36"/>
      <c r="E27" s="36"/>
      <c r="F27" s="37"/>
      <c r="G27" s="30"/>
      <c r="H27" s="31"/>
    </row>
    <row r="28" spans="1:8" ht="24" x14ac:dyDescent="0.2">
      <c r="B28" s="14"/>
    </row>
    <row r="29" spans="1:8" ht="24" x14ac:dyDescent="0.2">
      <c r="B29" s="14" t="s">
        <v>347</v>
      </c>
    </row>
    <row r="30" spans="1:8" ht="24" x14ac:dyDescent="0.2">
      <c r="B30" s="14" t="s">
        <v>348</v>
      </c>
    </row>
    <row r="31" spans="1:8" ht="24" x14ac:dyDescent="0.2">
      <c r="B31" s="14"/>
    </row>
    <row r="32" spans="1:8" ht="24" x14ac:dyDescent="0.2">
      <c r="B32" s="14"/>
    </row>
    <row r="36" spans="1:8" ht="75" customHeight="1" x14ac:dyDescent="0.2"/>
    <row r="37" spans="1:8" ht="28.5" x14ac:dyDescent="0.35">
      <c r="A37" s="4"/>
      <c r="B37" s="5" t="s">
        <v>344</v>
      </c>
      <c r="C37" s="6"/>
      <c r="D37" s="6"/>
      <c r="E37" s="6"/>
      <c r="F37" s="6"/>
      <c r="G37" s="6"/>
      <c r="H37" s="6"/>
    </row>
    <row r="38" spans="1:8" ht="21" customHeight="1" x14ac:dyDescent="0.35">
      <c r="A38" s="4"/>
      <c r="B38" s="7" t="s">
        <v>190</v>
      </c>
      <c r="C38" s="6"/>
      <c r="D38" s="6"/>
      <c r="E38" s="6"/>
      <c r="F38" s="6"/>
      <c r="G38" s="6"/>
      <c r="H38" s="6"/>
    </row>
    <row r="39" spans="1:8" ht="21" customHeight="1" x14ac:dyDescent="0.35">
      <c r="A39" s="4"/>
      <c r="B39" s="6"/>
      <c r="C39" s="6"/>
      <c r="D39" s="6"/>
      <c r="E39" s="6"/>
      <c r="F39" s="6"/>
      <c r="G39" s="6"/>
      <c r="H39" s="6"/>
    </row>
    <row r="40" spans="1:8" ht="21" customHeight="1" thickBot="1" x14ac:dyDescent="0.4">
      <c r="A40" s="4"/>
      <c r="B40" s="14"/>
      <c r="C40" s="11" t="s">
        <v>183</v>
      </c>
      <c r="D40" s="11" t="s">
        <v>184</v>
      </c>
      <c r="E40" s="11" t="s">
        <v>185</v>
      </c>
      <c r="F40" s="11" t="s">
        <v>186</v>
      </c>
      <c r="G40" s="11" t="s">
        <v>187</v>
      </c>
      <c r="H40" s="11" t="s">
        <v>188</v>
      </c>
    </row>
    <row r="41" spans="1:8" ht="21" customHeight="1" x14ac:dyDescent="0.35">
      <c r="A41" s="4"/>
      <c r="B41" s="13" t="s">
        <v>157</v>
      </c>
      <c r="C41" s="14"/>
      <c r="D41" s="14"/>
      <c r="E41" s="14"/>
      <c r="F41" s="14"/>
      <c r="G41" s="38"/>
      <c r="H41" s="38"/>
    </row>
    <row r="42" spans="1:8" ht="21" customHeight="1" x14ac:dyDescent="0.35">
      <c r="A42" s="4"/>
      <c r="B42" s="7" t="s">
        <v>111</v>
      </c>
      <c r="C42" s="16">
        <v>1484.7050099999999</v>
      </c>
      <c r="D42" s="16">
        <v>1467.1863900000001</v>
      </c>
      <c r="E42" s="16">
        <v>1464.10914</v>
      </c>
      <c r="F42" s="16">
        <v>1461.1633080000001</v>
      </c>
      <c r="G42" s="16">
        <v>1476.5929819999999</v>
      </c>
      <c r="H42" s="16">
        <v>1548.1464640000002</v>
      </c>
    </row>
    <row r="43" spans="1:8" ht="21" customHeight="1" x14ac:dyDescent="0.35">
      <c r="A43" s="4"/>
      <c r="B43" s="7" t="s">
        <v>159</v>
      </c>
      <c r="C43" s="16">
        <v>322.13754999999998</v>
      </c>
      <c r="D43" s="16">
        <v>310.14085000000006</v>
      </c>
      <c r="E43" s="16">
        <v>290.93416000000002</v>
      </c>
      <c r="F43" s="16">
        <v>299.76965600000005</v>
      </c>
      <c r="G43" s="16">
        <v>344.09154000000001</v>
      </c>
      <c r="H43" s="16">
        <v>331.15467000000001</v>
      </c>
    </row>
    <row r="44" spans="1:8" ht="21" customHeight="1" x14ac:dyDescent="0.35">
      <c r="A44" s="4"/>
      <c r="B44" s="7" t="str">
        <f>+RCB_by_country_EUR!$B$10</f>
        <v>Gains (losses) on financial transactions and other</v>
      </c>
      <c r="C44" s="16">
        <f>+C45-C43-C42</f>
        <v>13.128266800000119</v>
      </c>
      <c r="D44" s="16">
        <f t="shared" ref="D44:H44" si="0">+D45-D43-D42</f>
        <v>28.544867099999919</v>
      </c>
      <c r="E44" s="16">
        <f t="shared" si="0"/>
        <v>14.944030000000339</v>
      </c>
      <c r="F44" s="16">
        <f t="shared" si="0"/>
        <v>-14.115003300000808</v>
      </c>
      <c r="G44" s="16">
        <f t="shared" si="0"/>
        <v>86.831573000000162</v>
      </c>
      <c r="H44" s="16">
        <f t="shared" si="0"/>
        <v>70.084966000000122</v>
      </c>
    </row>
    <row r="45" spans="1:8" ht="21" customHeight="1" x14ac:dyDescent="0.35">
      <c r="A45" s="4"/>
      <c r="B45" s="85" t="s">
        <v>112</v>
      </c>
      <c r="C45" s="183">
        <v>1819.9708267999999</v>
      </c>
      <c r="D45" s="183">
        <v>1805.8721071</v>
      </c>
      <c r="E45" s="183">
        <v>1769.9873300000004</v>
      </c>
      <c r="F45" s="183">
        <v>1746.8179606999993</v>
      </c>
      <c r="G45" s="183">
        <v>1907.516095</v>
      </c>
      <c r="H45" s="183">
        <v>1949.3861000000002</v>
      </c>
    </row>
    <row r="46" spans="1:8" ht="21" customHeight="1" x14ac:dyDescent="0.35">
      <c r="A46" s="4"/>
      <c r="B46" s="15" t="s">
        <v>162</v>
      </c>
      <c r="C46" s="16">
        <v>-597.88640999999996</v>
      </c>
      <c r="D46" s="16">
        <v>-593.65258000000006</v>
      </c>
      <c r="E46" s="16">
        <v>-584.89148</v>
      </c>
      <c r="F46" s="16">
        <v>-598.72052000000008</v>
      </c>
      <c r="G46" s="16">
        <v>-562.83783000000005</v>
      </c>
      <c r="H46" s="16">
        <v>-560.18700000000001</v>
      </c>
    </row>
    <row r="47" spans="1:8" ht="21" customHeight="1" x14ac:dyDescent="0.35">
      <c r="A47" s="4"/>
      <c r="B47" s="15" t="s">
        <v>163</v>
      </c>
      <c r="C47" s="16">
        <v>-58.377826800000001</v>
      </c>
      <c r="D47" s="16">
        <v>-61.504707000000003</v>
      </c>
      <c r="E47" s="16">
        <v>-55.595313900000008</v>
      </c>
      <c r="F47" s="16">
        <v>-53.951700999999986</v>
      </c>
      <c r="G47" s="16">
        <v>-45.886152000000003</v>
      </c>
      <c r="H47" s="16">
        <v>-38.131943</v>
      </c>
    </row>
    <row r="48" spans="1:8" ht="21" customHeight="1" x14ac:dyDescent="0.35">
      <c r="A48" s="4"/>
      <c r="B48" s="15" t="s">
        <v>164</v>
      </c>
      <c r="C48" s="16">
        <v>-298.53823</v>
      </c>
      <c r="D48" s="16">
        <v>-253.69605000000001</v>
      </c>
      <c r="E48" s="16">
        <v>-240.01067</v>
      </c>
      <c r="F48" s="16">
        <v>-243.91315200000008</v>
      </c>
      <c r="G48" s="16">
        <v>-117.324315</v>
      </c>
      <c r="H48" s="16">
        <v>-186.75251399999996</v>
      </c>
    </row>
    <row r="49" spans="1:8" ht="21" customHeight="1" x14ac:dyDescent="0.35">
      <c r="A49" s="4"/>
      <c r="B49" s="15" t="s">
        <v>165</v>
      </c>
      <c r="C49" s="16">
        <v>-44.106355999999998</v>
      </c>
      <c r="D49" s="16">
        <v>-38.983573999999997</v>
      </c>
      <c r="E49" s="16">
        <v>-75.082409999999996</v>
      </c>
      <c r="F49" s="16">
        <v>-27.614055000000008</v>
      </c>
      <c r="G49" s="16">
        <v>-20.812778000000002</v>
      </c>
      <c r="H49" s="16">
        <v>-96.187209999999993</v>
      </c>
    </row>
    <row r="50" spans="1:8" ht="21" customHeight="1" thickBot="1" x14ac:dyDescent="0.4">
      <c r="A50" s="4"/>
      <c r="B50" s="184" t="s">
        <v>114</v>
      </c>
      <c r="C50" s="185">
        <v>821.062004</v>
      </c>
      <c r="D50" s="185">
        <v>858.03519610000001</v>
      </c>
      <c r="E50" s="185">
        <v>814.40745610000022</v>
      </c>
      <c r="F50" s="185">
        <v>822.61853269999983</v>
      </c>
      <c r="G50" s="185">
        <v>1160.6550199999999</v>
      </c>
      <c r="H50" s="185">
        <v>1068.1274329999999</v>
      </c>
    </row>
    <row r="51" spans="1:8" ht="21" customHeight="1" x14ac:dyDescent="0.35">
      <c r="A51" s="4"/>
      <c r="B51" s="40"/>
      <c r="C51" s="39"/>
      <c r="D51" s="39"/>
      <c r="E51" s="39"/>
      <c r="F51" s="39"/>
      <c r="G51" s="39"/>
      <c r="H51" s="39"/>
    </row>
    <row r="52" spans="1:8" ht="21" customHeight="1" x14ac:dyDescent="0.35">
      <c r="A52" s="4"/>
      <c r="B52" s="15"/>
      <c r="C52" s="16"/>
      <c r="D52" s="16"/>
      <c r="E52" s="16"/>
      <c r="F52" s="16"/>
      <c r="G52" s="16"/>
      <c r="H52" s="16"/>
    </row>
    <row r="53" spans="1:8" ht="24.75" thickBot="1" x14ac:dyDescent="0.25">
      <c r="C53" s="27" t="s">
        <v>264</v>
      </c>
      <c r="D53" s="27" t="s">
        <v>194</v>
      </c>
      <c r="E53" s="27" t="s">
        <v>265</v>
      </c>
      <c r="F53" s="27" t="s">
        <v>222</v>
      </c>
      <c r="G53" s="27" t="s">
        <v>193</v>
      </c>
      <c r="H53" s="27" t="s">
        <v>192</v>
      </c>
    </row>
    <row r="54" spans="1:8" ht="24" x14ac:dyDescent="0.2">
      <c r="B54" s="13" t="s">
        <v>177</v>
      </c>
    </row>
    <row r="55" spans="1:8" ht="24" x14ac:dyDescent="0.2">
      <c r="B55" s="14" t="s">
        <v>345</v>
      </c>
      <c r="C55" s="16">
        <v>157266.33962000001</v>
      </c>
      <c r="D55" s="16">
        <v>160190.40896</v>
      </c>
      <c r="E55" s="16">
        <v>156814.33113370001</v>
      </c>
      <c r="F55" s="16">
        <v>156497.19750410001</v>
      </c>
      <c r="G55" s="16">
        <v>158161.60665559999</v>
      </c>
      <c r="H55" s="16">
        <v>161116.4446356</v>
      </c>
    </row>
    <row r="56" spans="1:8" ht="24" x14ac:dyDescent="0.2">
      <c r="B56" s="14" t="s">
        <v>16</v>
      </c>
      <c r="C56" s="28">
        <v>263958.38101999997</v>
      </c>
      <c r="D56" s="28">
        <v>271203.85995000001</v>
      </c>
      <c r="E56" s="28">
        <v>276740.88829000003</v>
      </c>
      <c r="F56" s="28">
        <v>281486.45187200001</v>
      </c>
      <c r="G56" s="28">
        <v>282630.00260800001</v>
      </c>
      <c r="H56" s="28">
        <v>292609.58394400001</v>
      </c>
    </row>
    <row r="57" spans="1:8" ht="24" x14ac:dyDescent="0.2">
      <c r="B57" s="14" t="s">
        <v>346</v>
      </c>
      <c r="C57" s="28">
        <v>218201.11533</v>
      </c>
      <c r="D57" s="28">
        <v>224322.09895000001</v>
      </c>
      <c r="E57" s="28">
        <v>228018.85758000001</v>
      </c>
      <c r="F57" s="28">
        <v>230849.98551200001</v>
      </c>
      <c r="G57" s="28">
        <v>230563.80264800001</v>
      </c>
      <c r="H57" s="28">
        <v>237923.910164</v>
      </c>
    </row>
    <row r="58" spans="1:8" ht="24.75" thickBot="1" x14ac:dyDescent="0.25">
      <c r="B58" s="32" t="s">
        <v>335</v>
      </c>
      <c r="C58" s="33">
        <v>45757.26569</v>
      </c>
      <c r="D58" s="33">
        <v>46881.760999999999</v>
      </c>
      <c r="E58" s="33">
        <v>48722.030709999999</v>
      </c>
      <c r="F58" s="33">
        <v>50636.466359999999</v>
      </c>
      <c r="G58" s="33">
        <v>52066.199959999998</v>
      </c>
      <c r="H58" s="33">
        <v>54685.673779999997</v>
      </c>
    </row>
    <row r="59" spans="1:8" ht="24" x14ac:dyDescent="0.2">
      <c r="B59" s="14"/>
      <c r="C59" s="28"/>
      <c r="D59" s="28"/>
      <c r="E59" s="28"/>
      <c r="F59" s="28"/>
      <c r="G59" s="28"/>
      <c r="H59" s="28"/>
    </row>
    <row r="61" spans="1:8" ht="19.5" x14ac:dyDescent="0.2">
      <c r="B61" s="26"/>
    </row>
    <row r="62" spans="1:8" ht="19.5" x14ac:dyDescent="0.2">
      <c r="B62" s="26" t="s">
        <v>347</v>
      </c>
    </row>
    <row r="63" spans="1:8" ht="19.5" x14ac:dyDescent="0.2">
      <c r="B63" s="26" t="s">
        <v>348</v>
      </c>
    </row>
    <row r="64" spans="1:8" ht="19.5" x14ac:dyDescent="0.2">
      <c r="B64" s="26"/>
    </row>
    <row r="77" spans="1:8" ht="24.95" customHeight="1" x14ac:dyDescent="0.2"/>
    <row r="78" spans="1:8" ht="75" customHeight="1" x14ac:dyDescent="0.35">
      <c r="A78" s="4"/>
      <c r="B78" s="4"/>
      <c r="C78" s="4"/>
      <c r="D78" s="4"/>
      <c r="E78" s="4"/>
      <c r="F78" s="4"/>
      <c r="G78" s="4"/>
      <c r="H78" s="4"/>
    </row>
    <row r="79" spans="1:8" ht="28.5" x14ac:dyDescent="0.35">
      <c r="A79" s="4"/>
      <c r="B79" s="5" t="s">
        <v>349</v>
      </c>
      <c r="C79" s="6"/>
      <c r="D79" s="6"/>
      <c r="E79" s="6"/>
      <c r="F79" s="6"/>
      <c r="G79" s="6"/>
      <c r="H79" s="6"/>
    </row>
    <row r="80" spans="1:8" ht="21" customHeight="1" x14ac:dyDescent="0.35">
      <c r="A80" s="4"/>
      <c r="B80" s="7" t="s">
        <v>190</v>
      </c>
      <c r="C80" s="6"/>
      <c r="D80" s="6"/>
      <c r="E80" s="6"/>
      <c r="F80" s="6"/>
      <c r="G80" s="6"/>
      <c r="H80" s="6"/>
    </row>
    <row r="81" spans="1:8" ht="21" customHeight="1" thickBot="1" x14ac:dyDescent="0.4">
      <c r="A81" s="4"/>
      <c r="B81" s="8"/>
      <c r="C81" s="9"/>
      <c r="D81" s="9"/>
      <c r="E81" s="10" t="s">
        <v>18</v>
      </c>
      <c r="F81" s="10"/>
      <c r="G81" s="6"/>
      <c r="H81" s="6"/>
    </row>
    <row r="82" spans="1:8" ht="21" customHeight="1" thickBot="1" x14ac:dyDescent="0.4">
      <c r="A82" s="4"/>
      <c r="B82" s="6"/>
      <c r="C82" s="11" t="s">
        <v>101</v>
      </c>
      <c r="D82" s="11" t="s">
        <v>102</v>
      </c>
      <c r="E82" s="11" t="s">
        <v>19</v>
      </c>
      <c r="F82" s="11" t="s">
        <v>0</v>
      </c>
      <c r="G82" s="12"/>
      <c r="H82" s="6"/>
    </row>
    <row r="83" spans="1:8" ht="21" customHeight="1" x14ac:dyDescent="0.35">
      <c r="A83" s="4"/>
      <c r="B83" s="13" t="s">
        <v>157</v>
      </c>
      <c r="C83" s="14"/>
      <c r="D83" s="14"/>
      <c r="E83" s="14"/>
      <c r="F83" s="14"/>
      <c r="G83" s="6"/>
      <c r="H83" s="6"/>
    </row>
    <row r="84" spans="1:8" ht="21" customHeight="1" x14ac:dyDescent="0.35">
      <c r="A84" s="4"/>
      <c r="B84" s="7" t="s">
        <v>111</v>
      </c>
      <c r="C84" s="16">
        <v>2635.4919721000001</v>
      </c>
      <c r="D84" s="16">
        <v>2385.6408940000001</v>
      </c>
      <c r="E84" s="16">
        <v>249.8510781</v>
      </c>
      <c r="F84" s="17">
        <v>10.473121865423556</v>
      </c>
      <c r="G84" s="6"/>
      <c r="H84" s="6"/>
    </row>
    <row r="85" spans="1:8" ht="21" customHeight="1" x14ac:dyDescent="0.35">
      <c r="A85" s="4"/>
      <c r="B85" s="7" t="s">
        <v>159</v>
      </c>
      <c r="C85" s="16">
        <v>183.00381039999999</v>
      </c>
      <c r="D85" s="16">
        <v>134.27538329999999</v>
      </c>
      <c r="E85" s="16">
        <v>48.728427100000005</v>
      </c>
      <c r="F85" s="17">
        <v>36.289918451493271</v>
      </c>
      <c r="G85" s="6"/>
      <c r="H85" s="6"/>
    </row>
    <row r="86" spans="1:8" ht="21" customHeight="1" x14ac:dyDescent="0.35">
      <c r="A86" s="4"/>
      <c r="B86" s="7" t="str">
        <f>+RCB_by_country_EUR!$B$10</f>
        <v>Gains (losses) on financial transactions and other</v>
      </c>
      <c r="C86" s="16">
        <f>+C87-C85-C84</f>
        <v>-183.20996390000028</v>
      </c>
      <c r="D86" s="16">
        <f>+D87-D85-D84</f>
        <v>-211.12196330000006</v>
      </c>
      <c r="E86" s="16">
        <f>+E87-E85-E84</f>
        <v>27.911999399999672</v>
      </c>
      <c r="F86" s="17">
        <f>IF(ISERR(+C86/D86-1)*100,"—",IF((+C86/D86-1)*100&lt;-100,"—",IF((+C86/D86-1)*100&gt;999,"—",(+C86/D86-1)*100)))</f>
        <v>-13.220793783703776</v>
      </c>
      <c r="G86" s="6"/>
      <c r="H86" s="6"/>
    </row>
    <row r="87" spans="1:8" ht="21" customHeight="1" x14ac:dyDescent="0.35">
      <c r="A87" s="4"/>
      <c r="B87" s="85" t="s">
        <v>112</v>
      </c>
      <c r="C87" s="183">
        <v>2635.2858185999999</v>
      </c>
      <c r="D87" s="183">
        <v>2308.7943140000002</v>
      </c>
      <c r="E87" s="183">
        <v>326.49150459999964</v>
      </c>
      <c r="F87" s="81">
        <v>14.141212260452562</v>
      </c>
      <c r="G87" s="6"/>
      <c r="H87" s="6"/>
    </row>
    <row r="88" spans="1:8" ht="21" customHeight="1" x14ac:dyDescent="0.35">
      <c r="A88" s="4"/>
      <c r="B88" s="15" t="s">
        <v>162</v>
      </c>
      <c r="C88" s="16">
        <v>-1405.5838947</v>
      </c>
      <c r="D88" s="16">
        <v>-1378.2851803999999</v>
      </c>
      <c r="E88" s="16">
        <v>-27.298714300000029</v>
      </c>
      <c r="F88" s="17">
        <v>1.9806288776955081</v>
      </c>
      <c r="G88" s="6"/>
      <c r="H88" s="6"/>
    </row>
    <row r="89" spans="1:8" ht="21" customHeight="1" x14ac:dyDescent="0.35">
      <c r="A89" s="4"/>
      <c r="B89" s="15" t="s">
        <v>163</v>
      </c>
      <c r="C89" s="16">
        <v>-10.515703</v>
      </c>
      <c r="D89" s="16">
        <v>-53.486455100000001</v>
      </c>
      <c r="E89" s="16">
        <v>42.970752099999999</v>
      </c>
      <c r="F89" s="17">
        <v>-80.339502813675907</v>
      </c>
      <c r="G89" s="6"/>
      <c r="H89" s="6"/>
    </row>
    <row r="90" spans="1:8" ht="21" customHeight="1" x14ac:dyDescent="0.35">
      <c r="A90" s="4"/>
      <c r="B90" s="15" t="s">
        <v>164</v>
      </c>
      <c r="C90" s="16">
        <v>-190.78534239999999</v>
      </c>
      <c r="D90" s="16">
        <v>-109.3744523</v>
      </c>
      <c r="E90" s="16">
        <v>-81.410890099999989</v>
      </c>
      <c r="F90" s="17">
        <v>74.433186533085831</v>
      </c>
      <c r="G90" s="6"/>
      <c r="H90" s="6"/>
    </row>
    <row r="91" spans="1:8" ht="21" customHeight="1" x14ac:dyDescent="0.35">
      <c r="A91" s="4"/>
      <c r="B91" s="15" t="s">
        <v>165</v>
      </c>
      <c r="C91" s="16">
        <v>-90.348978000000002</v>
      </c>
      <c r="D91" s="16">
        <v>-96.5452315</v>
      </c>
      <c r="E91" s="16">
        <v>6.1962534999999974</v>
      </c>
      <c r="F91" s="17">
        <v>-6.4179798460579569</v>
      </c>
      <c r="G91" s="6"/>
      <c r="H91" s="6"/>
    </row>
    <row r="92" spans="1:8" ht="21" customHeight="1" thickBot="1" x14ac:dyDescent="0.4">
      <c r="A92" s="4"/>
      <c r="B92" s="184" t="s">
        <v>114</v>
      </c>
      <c r="C92" s="185">
        <v>938.05190049999999</v>
      </c>
      <c r="D92" s="185">
        <v>671.10299469999995</v>
      </c>
      <c r="E92" s="185">
        <v>266.94890580000003</v>
      </c>
      <c r="F92" s="186">
        <v>39.777635908081884</v>
      </c>
      <c r="G92" s="6"/>
      <c r="H92" s="6"/>
    </row>
    <row r="93" spans="1:8" ht="21" customHeight="1" x14ac:dyDescent="0.35">
      <c r="A93" s="4"/>
      <c r="B93" s="15"/>
      <c r="C93" s="16"/>
      <c r="D93" s="16"/>
      <c r="E93" s="16"/>
      <c r="F93" s="17"/>
      <c r="G93" s="6"/>
      <c r="H93" s="6"/>
    </row>
    <row r="94" spans="1:8" ht="18" customHeight="1" x14ac:dyDescent="0.2"/>
    <row r="95" spans="1:8" ht="18" customHeight="1" thickBot="1" x14ac:dyDescent="0.25">
      <c r="E95" s="10" t="s">
        <v>18</v>
      </c>
      <c r="F95" s="10"/>
    </row>
    <row r="96" spans="1:8" ht="18" customHeight="1" thickBot="1" x14ac:dyDescent="0.25">
      <c r="C96" s="27" t="s">
        <v>192</v>
      </c>
      <c r="D96" s="27" t="s">
        <v>194</v>
      </c>
      <c r="E96" s="11" t="s">
        <v>19</v>
      </c>
      <c r="F96" s="11" t="s">
        <v>0</v>
      </c>
    </row>
    <row r="97" spans="2:8" ht="21" customHeight="1" x14ac:dyDescent="0.2">
      <c r="B97" s="13" t="s">
        <v>177</v>
      </c>
    </row>
    <row r="98" spans="2:8" ht="21" customHeight="1" x14ac:dyDescent="0.2">
      <c r="B98" s="14" t="s">
        <v>345</v>
      </c>
      <c r="C98" s="28">
        <v>275225.29564730002</v>
      </c>
      <c r="D98" s="28">
        <v>225121.44853180001</v>
      </c>
      <c r="E98" s="28">
        <v>50103.847115500015</v>
      </c>
      <c r="F98" s="29">
        <v>22.256363150765036</v>
      </c>
    </row>
    <row r="99" spans="2:8" ht="21" customHeight="1" x14ac:dyDescent="0.2">
      <c r="B99" s="14" t="s">
        <v>16</v>
      </c>
      <c r="C99" s="28">
        <v>266698.81531450001</v>
      </c>
      <c r="D99" s="28">
        <v>211210.42786999998</v>
      </c>
      <c r="E99" s="28">
        <v>55488.387444500026</v>
      </c>
      <c r="F99" s="29">
        <v>26.271613577078273</v>
      </c>
    </row>
    <row r="100" spans="2:8" ht="21" customHeight="1" x14ac:dyDescent="0.2">
      <c r="B100" s="14" t="s">
        <v>346</v>
      </c>
      <c r="C100" s="28">
        <v>259023.70807540001</v>
      </c>
      <c r="D100" s="28">
        <v>205347.64834119999</v>
      </c>
      <c r="E100" s="28">
        <v>53676.059734200011</v>
      </c>
      <c r="F100" s="29">
        <v>26.139115869013192</v>
      </c>
      <c r="G100" s="30"/>
      <c r="H100" s="31"/>
    </row>
    <row r="101" spans="2:8" ht="21" customHeight="1" thickBot="1" x14ac:dyDescent="0.25">
      <c r="B101" s="32" t="s">
        <v>335</v>
      </c>
      <c r="C101" s="33">
        <v>7675.1072390999998</v>
      </c>
      <c r="D101" s="33">
        <v>5862.7795287999998</v>
      </c>
      <c r="E101" s="33">
        <v>1812.3277103</v>
      </c>
      <c r="F101" s="34">
        <v>30.912431576135855</v>
      </c>
      <c r="G101" s="30"/>
      <c r="H101" s="31"/>
    </row>
    <row r="102" spans="2:8" ht="18" customHeight="1" x14ac:dyDescent="0.3">
      <c r="B102" s="35"/>
      <c r="C102" s="36"/>
      <c r="D102" s="36"/>
      <c r="E102" s="36"/>
      <c r="F102" s="37"/>
      <c r="G102" s="30"/>
      <c r="H102" s="31"/>
    </row>
    <row r="103" spans="2:8" ht="18" customHeight="1" x14ac:dyDescent="0.3">
      <c r="B103" s="35"/>
      <c r="C103" s="36"/>
      <c r="D103" s="36"/>
      <c r="E103" s="36"/>
      <c r="F103" s="37"/>
      <c r="G103" s="30"/>
      <c r="H103" s="31"/>
    </row>
    <row r="104" spans="2:8" ht="24" x14ac:dyDescent="0.2">
      <c r="B104" s="14"/>
    </row>
    <row r="105" spans="2:8" ht="24" x14ac:dyDescent="0.2">
      <c r="B105" s="14" t="s">
        <v>347</v>
      </c>
    </row>
    <row r="106" spans="2:8" ht="24" x14ac:dyDescent="0.2">
      <c r="B106" s="14" t="s">
        <v>348</v>
      </c>
    </row>
    <row r="107" spans="2:8" ht="24" x14ac:dyDescent="0.2">
      <c r="B107" s="14"/>
    </row>
    <row r="108" spans="2:8" ht="24" x14ac:dyDescent="0.2">
      <c r="B108" s="14"/>
    </row>
    <row r="112" spans="2:8" ht="75" customHeight="1" x14ac:dyDescent="0.2"/>
    <row r="113" spans="1:8" ht="28.5" x14ac:dyDescent="0.35">
      <c r="A113" s="4"/>
      <c r="B113" s="5" t="s">
        <v>349</v>
      </c>
      <c r="C113" s="6"/>
      <c r="D113" s="6"/>
      <c r="E113" s="6"/>
      <c r="F113" s="6"/>
      <c r="G113" s="6"/>
      <c r="H113" s="6"/>
    </row>
    <row r="114" spans="1:8" ht="21" customHeight="1" x14ac:dyDescent="0.35">
      <c r="A114" s="4"/>
      <c r="B114" s="7" t="s">
        <v>190</v>
      </c>
      <c r="C114" s="6"/>
      <c r="D114" s="6"/>
      <c r="E114" s="6"/>
      <c r="F114" s="6"/>
      <c r="G114" s="6"/>
      <c r="H114" s="6"/>
    </row>
    <row r="115" spans="1:8" ht="21" customHeight="1" x14ac:dyDescent="0.35">
      <c r="A115" s="4"/>
      <c r="B115" s="6"/>
      <c r="C115" s="6"/>
      <c r="D115" s="6"/>
      <c r="E115" s="6"/>
      <c r="F115" s="6"/>
      <c r="G115" s="6"/>
      <c r="H115" s="6"/>
    </row>
    <row r="116" spans="1:8" ht="21" customHeight="1" thickBot="1" x14ac:dyDescent="0.4">
      <c r="A116" s="4"/>
      <c r="B116" s="14"/>
      <c r="C116" s="11" t="s">
        <v>183</v>
      </c>
      <c r="D116" s="11" t="s">
        <v>184</v>
      </c>
      <c r="E116" s="11" t="s">
        <v>185</v>
      </c>
      <c r="F116" s="11" t="s">
        <v>186</v>
      </c>
      <c r="G116" s="11" t="s">
        <v>187</v>
      </c>
      <c r="H116" s="11" t="s">
        <v>188</v>
      </c>
    </row>
    <row r="117" spans="1:8" ht="21" customHeight="1" x14ac:dyDescent="0.35">
      <c r="A117" s="4"/>
      <c r="B117" s="13" t="s">
        <v>157</v>
      </c>
      <c r="C117" s="14"/>
      <c r="D117" s="14"/>
      <c r="E117" s="14"/>
      <c r="F117" s="14"/>
      <c r="G117" s="38"/>
      <c r="H117" s="38"/>
    </row>
    <row r="118" spans="1:8" ht="21" customHeight="1" x14ac:dyDescent="0.35">
      <c r="A118" s="4"/>
      <c r="B118" s="7" t="s">
        <v>111</v>
      </c>
      <c r="C118" s="16">
        <v>1208.8081989</v>
      </c>
      <c r="D118" s="16">
        <v>1176.8326951000001</v>
      </c>
      <c r="E118" s="16">
        <v>1181.7735646000001</v>
      </c>
      <c r="F118" s="16">
        <v>1219.4926872999995</v>
      </c>
      <c r="G118" s="16">
        <v>1209.3016091</v>
      </c>
      <c r="H118" s="16">
        <v>1426.1903630000002</v>
      </c>
    </row>
    <row r="119" spans="1:8" ht="21" customHeight="1" x14ac:dyDescent="0.35">
      <c r="A119" s="4"/>
      <c r="B119" s="7" t="s">
        <v>159</v>
      </c>
      <c r="C119" s="16">
        <v>65.790559700000003</v>
      </c>
      <c r="D119" s="16">
        <v>68.484823599999984</v>
      </c>
      <c r="E119" s="16">
        <v>77.419763100000011</v>
      </c>
      <c r="F119" s="16">
        <v>97.566772599999979</v>
      </c>
      <c r="G119" s="16">
        <v>80.939183999999997</v>
      </c>
      <c r="H119" s="16">
        <v>102.06462639999999</v>
      </c>
    </row>
    <row r="120" spans="1:8" ht="21" customHeight="1" x14ac:dyDescent="0.35">
      <c r="A120" s="4"/>
      <c r="B120" s="7" t="str">
        <f>+RCB_by_country_EUR!$B$10</f>
        <v>Gains (losses) on financial transactions and other</v>
      </c>
      <c r="C120" s="16">
        <f>+C121-C119-C118</f>
        <v>-109.06213309999998</v>
      </c>
      <c r="D120" s="16">
        <f t="shared" ref="D120" si="1">+D121-D119-D118</f>
        <v>-102.05983019999985</v>
      </c>
      <c r="E120" s="16">
        <f t="shared" ref="E120" si="2">+E121-E119-E118</f>
        <v>-45.170043900000337</v>
      </c>
      <c r="F120" s="16">
        <f t="shared" ref="F120" si="3">+F121-F119-F118</f>
        <v>-86.081972999999152</v>
      </c>
      <c r="G120" s="16">
        <f t="shared" ref="G120" si="4">+G121-G119-G118</f>
        <v>-105.58831290000012</v>
      </c>
      <c r="H120" s="16">
        <f t="shared" ref="H120" si="5">+H121-H119-H118</f>
        <v>-77.621651000000156</v>
      </c>
    </row>
    <row r="121" spans="1:8" ht="21" customHeight="1" x14ac:dyDescent="0.35">
      <c r="A121" s="4"/>
      <c r="B121" s="85" t="s">
        <v>112</v>
      </c>
      <c r="C121" s="183">
        <v>1165.5366254999999</v>
      </c>
      <c r="D121" s="183">
        <v>1143.2576885000003</v>
      </c>
      <c r="E121" s="183">
        <v>1214.0232837999997</v>
      </c>
      <c r="F121" s="183">
        <v>1230.9774869000003</v>
      </c>
      <c r="G121" s="183">
        <v>1184.6524801999999</v>
      </c>
      <c r="H121" s="183">
        <v>1450.6333384</v>
      </c>
    </row>
    <row r="122" spans="1:8" ht="21" customHeight="1" x14ac:dyDescent="0.35">
      <c r="A122" s="4"/>
      <c r="B122" s="15" t="s">
        <v>162</v>
      </c>
      <c r="C122" s="16">
        <v>-689.55898720000005</v>
      </c>
      <c r="D122" s="16">
        <v>-688.7261931999999</v>
      </c>
      <c r="E122" s="16">
        <v>-666.44750169999998</v>
      </c>
      <c r="F122" s="16">
        <v>-683.03831400000013</v>
      </c>
      <c r="G122" s="16">
        <v>-651.59405619999995</v>
      </c>
      <c r="H122" s="16">
        <v>-753.98983850000002</v>
      </c>
    </row>
    <row r="123" spans="1:8" ht="21" customHeight="1" x14ac:dyDescent="0.35">
      <c r="A123" s="4"/>
      <c r="B123" s="15" t="s">
        <v>163</v>
      </c>
      <c r="C123" s="16">
        <v>-32.068706200000001</v>
      </c>
      <c r="D123" s="16">
        <v>-21.417748899999999</v>
      </c>
      <c r="E123" s="16">
        <v>-1.094866500000002</v>
      </c>
      <c r="F123" s="16">
        <v>-36.266391399999996</v>
      </c>
      <c r="G123" s="16">
        <v>-1.9438358</v>
      </c>
      <c r="H123" s="16">
        <v>-8.5718671999999998</v>
      </c>
    </row>
    <row r="124" spans="1:8" ht="21" customHeight="1" x14ac:dyDescent="0.35">
      <c r="A124" s="4"/>
      <c r="B124" s="15" t="s">
        <v>164</v>
      </c>
      <c r="C124" s="16">
        <v>-50.5632746</v>
      </c>
      <c r="D124" s="16">
        <v>-58.811177700000002</v>
      </c>
      <c r="E124" s="16">
        <v>-7.2155932000000007</v>
      </c>
      <c r="F124" s="16">
        <v>-58.216136699999993</v>
      </c>
      <c r="G124" s="16">
        <v>-75.663224400000004</v>
      </c>
      <c r="H124" s="16">
        <v>-115.12211799999999</v>
      </c>
    </row>
    <row r="125" spans="1:8" ht="21" customHeight="1" x14ac:dyDescent="0.35">
      <c r="A125" s="4"/>
      <c r="B125" s="15" t="s">
        <v>165</v>
      </c>
      <c r="C125" s="16">
        <v>-59.137625</v>
      </c>
      <c r="D125" s="16">
        <v>-37.4076065</v>
      </c>
      <c r="E125" s="16">
        <v>-31.375190599999996</v>
      </c>
      <c r="F125" s="16">
        <v>5.412869299999997</v>
      </c>
      <c r="G125" s="16">
        <v>-38.826678899999997</v>
      </c>
      <c r="H125" s="16">
        <v>-51.522299100000005</v>
      </c>
    </row>
    <row r="126" spans="1:8" ht="21" customHeight="1" thickBot="1" x14ac:dyDescent="0.4">
      <c r="A126" s="4"/>
      <c r="B126" s="184" t="s">
        <v>114</v>
      </c>
      <c r="C126" s="185">
        <v>334.2080325</v>
      </c>
      <c r="D126" s="185">
        <v>336.89496219999995</v>
      </c>
      <c r="E126" s="185">
        <v>507.89013180000006</v>
      </c>
      <c r="F126" s="185">
        <v>458.86951410000006</v>
      </c>
      <c r="G126" s="185">
        <v>416.62468489999998</v>
      </c>
      <c r="H126" s="185">
        <v>521.42721559999995</v>
      </c>
    </row>
    <row r="127" spans="1:8" ht="21" customHeight="1" x14ac:dyDescent="0.35">
      <c r="A127" s="4"/>
      <c r="B127" s="40"/>
      <c r="C127" s="39"/>
      <c r="D127" s="39"/>
      <c r="E127" s="39"/>
      <c r="F127" s="39"/>
      <c r="G127" s="39"/>
      <c r="H127" s="39"/>
    </row>
    <row r="128" spans="1:8" ht="21" customHeight="1" x14ac:dyDescent="0.35">
      <c r="A128" s="4"/>
      <c r="B128" s="40"/>
      <c r="C128" s="39"/>
      <c r="D128" s="39"/>
      <c r="E128" s="39"/>
      <c r="F128" s="39"/>
      <c r="G128" s="39"/>
      <c r="H128" s="39"/>
    </row>
    <row r="129" spans="2:8" ht="24.75" thickBot="1" x14ac:dyDescent="0.25">
      <c r="C129" s="27" t="s">
        <v>264</v>
      </c>
      <c r="D129" s="27" t="s">
        <v>194</v>
      </c>
      <c r="E129" s="27" t="s">
        <v>265</v>
      </c>
      <c r="F129" s="27" t="s">
        <v>222</v>
      </c>
      <c r="G129" s="27" t="s">
        <v>193</v>
      </c>
      <c r="H129" s="27" t="s">
        <v>192</v>
      </c>
    </row>
    <row r="130" spans="2:8" ht="24" x14ac:dyDescent="0.2">
      <c r="B130" s="13" t="s">
        <v>177</v>
      </c>
    </row>
    <row r="131" spans="2:8" ht="24" x14ac:dyDescent="0.2">
      <c r="B131" s="14" t="s">
        <v>345</v>
      </c>
      <c r="C131" s="16">
        <v>224601.28219989999</v>
      </c>
      <c r="D131" s="16">
        <v>225121.44853180001</v>
      </c>
      <c r="E131" s="16">
        <v>226464.87446719999</v>
      </c>
      <c r="F131" s="16">
        <v>228169.96140289999</v>
      </c>
      <c r="G131" s="16">
        <v>232899.2457843</v>
      </c>
      <c r="H131" s="16">
        <v>275225.29564730002</v>
      </c>
    </row>
    <row r="132" spans="2:8" ht="24" x14ac:dyDescent="0.2">
      <c r="B132" s="14" t="s">
        <v>16</v>
      </c>
      <c r="C132" s="28">
        <v>209312.95936130002</v>
      </c>
      <c r="D132" s="28">
        <v>211210.42786999998</v>
      </c>
      <c r="E132" s="28">
        <v>214651.38248899998</v>
      </c>
      <c r="F132" s="28">
        <v>218466.52974100001</v>
      </c>
      <c r="G132" s="28">
        <v>223926.4373236</v>
      </c>
      <c r="H132" s="28">
        <v>266698.81531450001</v>
      </c>
    </row>
    <row r="133" spans="2:8" ht="24" x14ac:dyDescent="0.2">
      <c r="B133" s="14" t="s">
        <v>346</v>
      </c>
      <c r="C133" s="28">
        <v>203566.91867340001</v>
      </c>
      <c r="D133" s="28">
        <v>205347.64834119999</v>
      </c>
      <c r="E133" s="28">
        <v>208651.91927849999</v>
      </c>
      <c r="F133" s="28">
        <v>212336.7268791</v>
      </c>
      <c r="G133" s="28">
        <v>215931.35069590001</v>
      </c>
      <c r="H133" s="28">
        <v>259023.70807540001</v>
      </c>
    </row>
    <row r="134" spans="2:8" ht="24.75" thickBot="1" x14ac:dyDescent="0.25">
      <c r="B134" s="32" t="s">
        <v>335</v>
      </c>
      <c r="C134" s="33">
        <v>5746.0406879000002</v>
      </c>
      <c r="D134" s="33">
        <v>5862.7795287999998</v>
      </c>
      <c r="E134" s="33">
        <v>5999.4632105000001</v>
      </c>
      <c r="F134" s="33">
        <v>6129.8028618999997</v>
      </c>
      <c r="G134" s="33">
        <v>7995.0866276999996</v>
      </c>
      <c r="H134" s="33">
        <v>7675.1072390999998</v>
      </c>
    </row>
    <row r="135" spans="2:8" ht="24" x14ac:dyDescent="0.2">
      <c r="B135" s="14"/>
      <c r="C135" s="28"/>
      <c r="D135" s="28"/>
      <c r="E135" s="28"/>
      <c r="F135" s="28"/>
      <c r="G135" s="28"/>
      <c r="H135" s="28"/>
    </row>
    <row r="137" spans="2:8" ht="19.5" x14ac:dyDescent="0.2">
      <c r="B137" s="26"/>
    </row>
    <row r="138" spans="2:8" ht="19.5" x14ac:dyDescent="0.2">
      <c r="B138" s="26" t="s">
        <v>347</v>
      </c>
    </row>
    <row r="139" spans="2:8" ht="19.5" x14ac:dyDescent="0.2">
      <c r="B139" s="26" t="s">
        <v>348</v>
      </c>
    </row>
    <row r="153" spans="1:8" ht="24.95" customHeight="1" x14ac:dyDescent="0.2"/>
    <row r="154" spans="1:8" ht="75" customHeight="1" x14ac:dyDescent="0.35">
      <c r="A154" s="4"/>
      <c r="B154" s="4"/>
      <c r="C154" s="4"/>
      <c r="D154" s="4"/>
      <c r="E154" s="4"/>
      <c r="F154" s="4"/>
      <c r="G154" s="4"/>
      <c r="H154" s="4"/>
    </row>
    <row r="155" spans="1:8" ht="28.5" x14ac:dyDescent="0.35">
      <c r="A155" s="4"/>
      <c r="B155" s="5" t="s">
        <v>350</v>
      </c>
      <c r="C155" s="6"/>
      <c r="D155" s="6"/>
      <c r="E155" s="6"/>
      <c r="F155" s="6"/>
      <c r="G155" s="6"/>
      <c r="H155" s="6"/>
    </row>
    <row r="156" spans="1:8" ht="21" customHeight="1" x14ac:dyDescent="0.35">
      <c r="A156" s="4"/>
      <c r="B156" s="7" t="s">
        <v>190</v>
      </c>
      <c r="C156" s="6"/>
      <c r="D156" s="6"/>
      <c r="E156" s="6"/>
      <c r="F156" s="6"/>
      <c r="G156" s="6"/>
      <c r="H156" s="6"/>
    </row>
    <row r="157" spans="1:8" ht="21" customHeight="1" thickBot="1" x14ac:dyDescent="0.4">
      <c r="A157" s="4"/>
      <c r="B157" s="8"/>
      <c r="C157" s="9"/>
      <c r="D157" s="9"/>
      <c r="E157" s="10" t="s">
        <v>18</v>
      </c>
      <c r="F157" s="10"/>
      <c r="G157" s="6"/>
      <c r="H157" s="6"/>
    </row>
    <row r="158" spans="1:8" ht="21" customHeight="1" thickBot="1" x14ac:dyDescent="0.4">
      <c r="A158" s="4"/>
      <c r="B158" s="6"/>
      <c r="C158" s="11" t="s">
        <v>101</v>
      </c>
      <c r="D158" s="11" t="s">
        <v>102</v>
      </c>
      <c r="E158" s="11" t="s">
        <v>19</v>
      </c>
      <c r="F158" s="11" t="s">
        <v>0</v>
      </c>
      <c r="G158" s="12"/>
      <c r="H158" s="6"/>
    </row>
    <row r="159" spans="1:8" ht="21" customHeight="1" x14ac:dyDescent="0.35">
      <c r="A159" s="4"/>
      <c r="B159" s="13" t="s">
        <v>157</v>
      </c>
      <c r="C159" s="14"/>
      <c r="D159" s="14"/>
      <c r="E159" s="14"/>
      <c r="F159" s="14"/>
      <c r="G159" s="6"/>
      <c r="H159" s="6"/>
    </row>
    <row r="160" spans="1:8" ht="21" customHeight="1" x14ac:dyDescent="0.35">
      <c r="A160" s="4"/>
      <c r="B160" s="7" t="s">
        <v>111</v>
      </c>
      <c r="C160" s="16">
        <v>2069.6191761999999</v>
      </c>
      <c r="D160" s="16">
        <v>2050.3389668999998</v>
      </c>
      <c r="E160" s="16">
        <v>19.280209300000024</v>
      </c>
      <c r="F160" s="17">
        <v>0.94034252927215467</v>
      </c>
      <c r="G160" s="6"/>
      <c r="H160" s="6"/>
    </row>
    <row r="161" spans="1:8" ht="21" customHeight="1" x14ac:dyDescent="0.35">
      <c r="A161" s="4"/>
      <c r="B161" s="7" t="s">
        <v>159</v>
      </c>
      <c r="C161" s="16">
        <v>529.29634959999999</v>
      </c>
      <c r="D161" s="16">
        <v>462.42254500000001</v>
      </c>
      <c r="E161" s="16">
        <v>66.873804599999971</v>
      </c>
      <c r="F161" s="17">
        <v>14.461622886487934</v>
      </c>
      <c r="G161" s="6"/>
      <c r="H161" s="6"/>
    </row>
    <row r="162" spans="1:8" ht="21" customHeight="1" x14ac:dyDescent="0.35">
      <c r="A162" s="4"/>
      <c r="B162" s="7" t="str">
        <f>+RCB_by_country_EUR!$B$10</f>
        <v>Gains (losses) on financial transactions and other</v>
      </c>
      <c r="C162" s="16">
        <f>+C163-C161-C160</f>
        <v>-47.232220699999971</v>
      </c>
      <c r="D162" s="16">
        <f>+D163-D161-D160</f>
        <v>-63.030992899999546</v>
      </c>
      <c r="E162" s="16">
        <f>+E163-E161-E160</f>
        <v>15.798772199999689</v>
      </c>
      <c r="F162" s="17">
        <f>IF(ISERR(+C162/D162-1)*100,"—",IF((+C162/D162-1)*100&lt;-100,"—",IF((+C162/D162-1)*100&gt;999,"—",(+C162/D162-1)*100)))</f>
        <v>-25.065085401819342</v>
      </c>
      <c r="G162" s="6"/>
      <c r="H162" s="6"/>
    </row>
    <row r="163" spans="1:8" ht="21" customHeight="1" x14ac:dyDescent="0.35">
      <c r="A163" s="4"/>
      <c r="B163" s="85" t="s">
        <v>112</v>
      </c>
      <c r="C163" s="183">
        <v>2551.6833050999999</v>
      </c>
      <c r="D163" s="183">
        <v>2449.7305190000002</v>
      </c>
      <c r="E163" s="183">
        <v>101.95278609999968</v>
      </c>
      <c r="F163" s="81">
        <v>4.1617959734451784</v>
      </c>
      <c r="G163" s="6"/>
      <c r="H163" s="6"/>
    </row>
    <row r="164" spans="1:8" ht="21" customHeight="1" x14ac:dyDescent="0.35">
      <c r="A164" s="4"/>
      <c r="B164" s="15" t="s">
        <v>162</v>
      </c>
      <c r="C164" s="16">
        <v>-998.39534979999996</v>
      </c>
      <c r="D164" s="16">
        <v>-1009.0571918000001</v>
      </c>
      <c r="E164" s="16">
        <v>10.661842000000092</v>
      </c>
      <c r="F164" s="17">
        <v>-1.0566142421502427</v>
      </c>
      <c r="G164" s="6"/>
      <c r="H164" s="6"/>
    </row>
    <row r="165" spans="1:8" ht="21" customHeight="1" x14ac:dyDescent="0.35">
      <c r="A165" s="4"/>
      <c r="B165" s="15" t="s">
        <v>163</v>
      </c>
      <c r="C165" s="16">
        <v>-23.9166192</v>
      </c>
      <c r="D165" s="16">
        <v>-40.682223200000003</v>
      </c>
      <c r="E165" s="16">
        <v>16.765604000000003</v>
      </c>
      <c r="F165" s="17">
        <v>-41.211130270776358</v>
      </c>
      <c r="G165" s="6"/>
      <c r="H165" s="6"/>
    </row>
    <row r="166" spans="1:8" ht="21" customHeight="1" x14ac:dyDescent="0.35">
      <c r="A166" s="4"/>
      <c r="B166" s="15" t="s">
        <v>164</v>
      </c>
      <c r="C166" s="16">
        <v>-679.02266640000005</v>
      </c>
      <c r="D166" s="16">
        <v>-596.29093379999995</v>
      </c>
      <c r="E166" s="16">
        <v>-82.7317326000001</v>
      </c>
      <c r="F166" s="17">
        <v>13.874390488007805</v>
      </c>
      <c r="G166" s="6"/>
      <c r="H166" s="6"/>
    </row>
    <row r="167" spans="1:8" ht="21" customHeight="1" x14ac:dyDescent="0.35">
      <c r="A167" s="4"/>
      <c r="B167" s="15" t="s">
        <v>165</v>
      </c>
      <c r="C167" s="16">
        <v>-18.214562900000001</v>
      </c>
      <c r="D167" s="16">
        <v>0</v>
      </c>
      <c r="E167" s="16">
        <v>-18.214562900000001</v>
      </c>
      <c r="F167" s="17" t="s">
        <v>169</v>
      </c>
      <c r="G167" s="6"/>
      <c r="H167" s="6"/>
    </row>
    <row r="168" spans="1:8" ht="21" customHeight="1" thickBot="1" x14ac:dyDescent="0.4">
      <c r="A168" s="4"/>
      <c r="B168" s="184" t="s">
        <v>114</v>
      </c>
      <c r="C168" s="185">
        <v>832.13410680000004</v>
      </c>
      <c r="D168" s="185">
        <v>803.7001702</v>
      </c>
      <c r="E168" s="185">
        <v>28.433936600000038</v>
      </c>
      <c r="F168" s="186">
        <v>3.5378786336357599</v>
      </c>
      <c r="G168" s="6"/>
      <c r="H168" s="6"/>
    </row>
    <row r="169" spans="1:8" ht="21" customHeight="1" x14ac:dyDescent="0.35">
      <c r="A169" s="4"/>
      <c r="B169" s="15"/>
      <c r="C169" s="16"/>
      <c r="D169" s="16"/>
      <c r="E169" s="16"/>
      <c r="F169" s="17"/>
      <c r="G169" s="6"/>
      <c r="H169" s="6"/>
    </row>
    <row r="170" spans="1:8" ht="21" customHeight="1" x14ac:dyDescent="0.35">
      <c r="A170" s="4"/>
      <c r="C170" s="39"/>
      <c r="D170" s="39"/>
      <c r="E170" s="39"/>
      <c r="F170" s="121"/>
      <c r="G170" s="6"/>
      <c r="H170" s="6"/>
    </row>
    <row r="171" spans="1:8" ht="18" customHeight="1" thickBot="1" x14ac:dyDescent="0.25">
      <c r="E171" s="10" t="s">
        <v>18</v>
      </c>
      <c r="F171" s="10"/>
    </row>
    <row r="172" spans="1:8" ht="18" customHeight="1" thickBot="1" x14ac:dyDescent="0.25">
      <c r="C172" s="27" t="s">
        <v>192</v>
      </c>
      <c r="D172" s="27" t="s">
        <v>194</v>
      </c>
      <c r="E172" s="11" t="s">
        <v>19</v>
      </c>
      <c r="F172" s="11" t="s">
        <v>0</v>
      </c>
    </row>
    <row r="173" spans="1:8" ht="21" customHeight="1" x14ac:dyDescent="0.2">
      <c r="B173" s="13" t="s">
        <v>177</v>
      </c>
    </row>
    <row r="174" spans="1:8" ht="21" customHeight="1" x14ac:dyDescent="0.2">
      <c r="B174" s="14" t="s">
        <v>345</v>
      </c>
      <c r="C174" s="28">
        <v>39351.833152899999</v>
      </c>
      <c r="D174" s="28">
        <v>38823.918351300003</v>
      </c>
      <c r="E174" s="28">
        <v>527.91480159999628</v>
      </c>
      <c r="F174" s="29">
        <v>1.3597669272409214</v>
      </c>
    </row>
    <row r="175" spans="1:8" ht="21" customHeight="1" x14ac:dyDescent="0.2">
      <c r="B175" s="14" t="s">
        <v>16</v>
      </c>
      <c r="C175" s="28">
        <v>58159.534808299999</v>
      </c>
      <c r="D175" s="28">
        <v>54470.440915600004</v>
      </c>
      <c r="E175" s="28">
        <v>3689.0938926999952</v>
      </c>
      <c r="F175" s="29">
        <v>6.7726528933667236</v>
      </c>
    </row>
    <row r="176" spans="1:8" ht="21" customHeight="1" x14ac:dyDescent="0.2">
      <c r="B176" s="14" t="s">
        <v>346</v>
      </c>
      <c r="C176" s="28">
        <v>40899.433347999999</v>
      </c>
      <c r="D176" s="28">
        <v>38871.054612</v>
      </c>
      <c r="E176" s="28">
        <v>2028.3787359999988</v>
      </c>
      <c r="F176" s="29">
        <v>5.2182240905133863</v>
      </c>
      <c r="G176" s="30"/>
      <c r="H176" s="31"/>
    </row>
    <row r="177" spans="1:8" ht="21" customHeight="1" thickBot="1" x14ac:dyDescent="0.25">
      <c r="B177" s="32" t="s">
        <v>335</v>
      </c>
      <c r="C177" s="33">
        <v>17260.1014603</v>
      </c>
      <c r="D177" s="33">
        <v>15599.3863036</v>
      </c>
      <c r="E177" s="33">
        <v>1660.7151567000001</v>
      </c>
      <c r="F177" s="34">
        <v>10.646028788432163</v>
      </c>
      <c r="G177" s="30"/>
      <c r="H177" s="31"/>
    </row>
    <row r="178" spans="1:8" ht="18" customHeight="1" x14ac:dyDescent="0.3">
      <c r="B178" s="35"/>
      <c r="C178" s="36"/>
      <c r="D178" s="36"/>
      <c r="E178" s="36"/>
      <c r="F178" s="37"/>
      <c r="G178" s="30"/>
      <c r="H178" s="31"/>
    </row>
    <row r="179" spans="1:8" ht="18" customHeight="1" x14ac:dyDescent="0.3">
      <c r="B179" s="35"/>
      <c r="C179" s="36"/>
      <c r="D179" s="36"/>
      <c r="E179" s="36"/>
      <c r="F179" s="37"/>
      <c r="G179" s="30"/>
      <c r="H179" s="31"/>
    </row>
    <row r="180" spans="1:8" ht="24" x14ac:dyDescent="0.2">
      <c r="B180" s="14"/>
    </row>
    <row r="181" spans="1:8" ht="24" x14ac:dyDescent="0.2">
      <c r="B181" s="14" t="s">
        <v>347</v>
      </c>
    </row>
    <row r="182" spans="1:8" ht="24" x14ac:dyDescent="0.2">
      <c r="B182" s="14" t="s">
        <v>348</v>
      </c>
    </row>
    <row r="183" spans="1:8" ht="24" x14ac:dyDescent="0.2">
      <c r="B183" s="14"/>
    </row>
    <row r="184" spans="1:8" ht="24" x14ac:dyDescent="0.2">
      <c r="B184" s="14"/>
    </row>
    <row r="188" spans="1:8" ht="75" customHeight="1" x14ac:dyDescent="0.2"/>
    <row r="189" spans="1:8" ht="28.5" x14ac:dyDescent="0.35">
      <c r="A189" s="4"/>
      <c r="B189" s="5" t="s">
        <v>350</v>
      </c>
      <c r="C189" s="6"/>
      <c r="D189" s="6"/>
      <c r="E189" s="6"/>
      <c r="F189" s="6"/>
      <c r="G189" s="6"/>
      <c r="H189" s="6"/>
    </row>
    <row r="190" spans="1:8" ht="21" customHeight="1" x14ac:dyDescent="0.35">
      <c r="A190" s="4"/>
      <c r="B190" s="7" t="s">
        <v>190</v>
      </c>
      <c r="C190" s="6"/>
      <c r="D190" s="6"/>
      <c r="E190" s="6"/>
      <c r="F190" s="6"/>
      <c r="G190" s="6"/>
      <c r="H190" s="6"/>
    </row>
    <row r="191" spans="1:8" ht="21" customHeight="1" x14ac:dyDescent="0.35">
      <c r="A191" s="4"/>
      <c r="B191" s="6"/>
      <c r="C191" s="6"/>
      <c r="D191" s="6"/>
      <c r="E191" s="6"/>
      <c r="F191" s="6"/>
      <c r="G191" s="6"/>
      <c r="H191" s="6"/>
    </row>
    <row r="192" spans="1:8" ht="21" customHeight="1" thickBot="1" x14ac:dyDescent="0.4">
      <c r="A192" s="4"/>
      <c r="B192" s="14"/>
      <c r="C192" s="11" t="s">
        <v>183</v>
      </c>
      <c r="D192" s="11" t="s">
        <v>184</v>
      </c>
      <c r="E192" s="11" t="s">
        <v>185</v>
      </c>
      <c r="F192" s="11" t="s">
        <v>186</v>
      </c>
      <c r="G192" s="11" t="s">
        <v>187</v>
      </c>
      <c r="H192" s="11" t="s">
        <v>188</v>
      </c>
    </row>
    <row r="193" spans="1:8" ht="21" customHeight="1" x14ac:dyDescent="0.35">
      <c r="A193" s="4"/>
      <c r="B193" s="13" t="s">
        <v>157</v>
      </c>
      <c r="C193" s="14"/>
      <c r="D193" s="14"/>
      <c r="E193" s="14"/>
      <c r="F193" s="14"/>
      <c r="G193" s="38"/>
      <c r="H193" s="38"/>
    </row>
    <row r="194" spans="1:8" ht="21" customHeight="1" x14ac:dyDescent="0.35">
      <c r="A194" s="4"/>
      <c r="B194" s="7" t="s">
        <v>111</v>
      </c>
      <c r="C194" s="16">
        <v>1015.7368298</v>
      </c>
      <c r="D194" s="16">
        <v>1034.6021370999997</v>
      </c>
      <c r="E194" s="16">
        <v>1036.5073013000001</v>
      </c>
      <c r="F194" s="16">
        <v>1061.3171807999997</v>
      </c>
      <c r="G194" s="16">
        <v>1015.2342776</v>
      </c>
      <c r="H194" s="16">
        <v>1054.3848985999998</v>
      </c>
    </row>
    <row r="195" spans="1:8" ht="21" customHeight="1" x14ac:dyDescent="0.35">
      <c r="A195" s="4"/>
      <c r="B195" s="7" t="s">
        <v>159</v>
      </c>
      <c r="C195" s="16">
        <v>223.35915449999999</v>
      </c>
      <c r="D195" s="16">
        <v>239.06339050000003</v>
      </c>
      <c r="E195" s="16">
        <v>241.95391059999997</v>
      </c>
      <c r="F195" s="16">
        <v>283.43641439999999</v>
      </c>
      <c r="G195" s="16">
        <v>257.83811009999999</v>
      </c>
      <c r="H195" s="16">
        <v>271.45823949999999</v>
      </c>
    </row>
    <row r="196" spans="1:8" ht="21" customHeight="1" x14ac:dyDescent="0.35">
      <c r="A196" s="4"/>
      <c r="B196" s="7" t="str">
        <f>+RCB_by_country_EUR!$B$10</f>
        <v>Gains (losses) on financial transactions and other</v>
      </c>
      <c r="C196" s="16">
        <f>+C197-C195-C194</f>
        <v>-38.597938399999862</v>
      </c>
      <c r="D196" s="16">
        <f t="shared" ref="D196" si="6">+D197-D195-D194</f>
        <v>-24.433054499999571</v>
      </c>
      <c r="E196" s="16">
        <f t="shared" ref="E196" si="7">+E197-E195-E194</f>
        <v>-4.0275021000004472</v>
      </c>
      <c r="F196" s="16">
        <f t="shared" ref="F196" si="8">+F197-F195-F194</f>
        <v>56.810535699999946</v>
      </c>
      <c r="G196" s="16">
        <f t="shared" ref="G196" si="9">+G197-G195-G194</f>
        <v>-9.6621339000000717</v>
      </c>
      <c r="H196" s="16">
        <f t="shared" ref="H196" si="10">+H197-H195-H194</f>
        <v>-37.570086799999899</v>
      </c>
    </row>
    <row r="197" spans="1:8" ht="21" customHeight="1" x14ac:dyDescent="0.35">
      <c r="A197" s="4"/>
      <c r="B197" s="85" t="s">
        <v>112</v>
      </c>
      <c r="C197" s="183">
        <v>1200.4980459000001</v>
      </c>
      <c r="D197" s="183">
        <v>1249.2324731000001</v>
      </c>
      <c r="E197" s="183">
        <v>1274.4337097999996</v>
      </c>
      <c r="F197" s="183">
        <v>1401.5641308999998</v>
      </c>
      <c r="G197" s="183">
        <v>1263.4102538</v>
      </c>
      <c r="H197" s="183">
        <v>1288.2730512999999</v>
      </c>
    </row>
    <row r="198" spans="1:8" ht="21" customHeight="1" x14ac:dyDescent="0.35">
      <c r="A198" s="4"/>
      <c r="B198" s="15" t="s">
        <v>162</v>
      </c>
      <c r="C198" s="16">
        <v>-503.05530770000001</v>
      </c>
      <c r="D198" s="16">
        <v>-506.00188410000004</v>
      </c>
      <c r="E198" s="16">
        <v>-515.57756109999991</v>
      </c>
      <c r="F198" s="16">
        <v>-586.71312080000007</v>
      </c>
      <c r="G198" s="16">
        <v>-491.03952729999997</v>
      </c>
      <c r="H198" s="16">
        <v>-507.35582249999999</v>
      </c>
    </row>
    <row r="199" spans="1:8" ht="21" customHeight="1" x14ac:dyDescent="0.35">
      <c r="A199" s="4"/>
      <c r="B199" s="15" t="s">
        <v>163</v>
      </c>
      <c r="C199" s="16">
        <v>-22.919257900000002</v>
      </c>
      <c r="D199" s="16">
        <v>-17.762965300000001</v>
      </c>
      <c r="E199" s="16">
        <v>-14.188462099999995</v>
      </c>
      <c r="F199" s="16">
        <v>-19.625125500000003</v>
      </c>
      <c r="G199" s="16">
        <v>-11.966218700000001</v>
      </c>
      <c r="H199" s="16">
        <v>-11.950400499999999</v>
      </c>
    </row>
    <row r="200" spans="1:8" ht="21" customHeight="1" x14ac:dyDescent="0.35">
      <c r="A200" s="4"/>
      <c r="B200" s="15" t="s">
        <v>164</v>
      </c>
      <c r="C200" s="16">
        <v>-298.40999019999998</v>
      </c>
      <c r="D200" s="16">
        <v>-297.88094359999997</v>
      </c>
      <c r="E200" s="16">
        <v>-318.87469130000011</v>
      </c>
      <c r="F200" s="16">
        <v>-293.06803079999997</v>
      </c>
      <c r="G200" s="16">
        <v>-340.35964940000002</v>
      </c>
      <c r="H200" s="16">
        <v>-338.66301700000002</v>
      </c>
    </row>
    <row r="201" spans="1:8" ht="21" customHeight="1" x14ac:dyDescent="0.35">
      <c r="A201" s="4"/>
      <c r="B201" s="15" t="s">
        <v>165</v>
      </c>
      <c r="C201" s="16">
        <v>0</v>
      </c>
      <c r="D201" s="16">
        <v>0</v>
      </c>
      <c r="E201" s="16">
        <v>0</v>
      </c>
      <c r="F201" s="16">
        <v>0</v>
      </c>
      <c r="G201" s="16">
        <v>-10.0836898</v>
      </c>
      <c r="H201" s="16">
        <v>-8.1308731000000005</v>
      </c>
    </row>
    <row r="202" spans="1:8" ht="21" customHeight="1" thickBot="1" x14ac:dyDescent="0.4">
      <c r="A202" s="4"/>
      <c r="B202" s="184" t="s">
        <v>114</v>
      </c>
      <c r="C202" s="185">
        <v>376.11349009999998</v>
      </c>
      <c r="D202" s="185">
        <v>427.58668010000002</v>
      </c>
      <c r="E202" s="185">
        <v>425.79299530000003</v>
      </c>
      <c r="F202" s="185">
        <v>502.15785379999988</v>
      </c>
      <c r="G202" s="185">
        <v>409.96116860000001</v>
      </c>
      <c r="H202" s="185">
        <v>422.17293820000003</v>
      </c>
    </row>
    <row r="203" spans="1:8" ht="21" customHeight="1" x14ac:dyDescent="0.35">
      <c r="A203" s="4"/>
      <c r="B203" s="40"/>
      <c r="C203" s="39"/>
      <c r="D203" s="39"/>
      <c r="E203" s="39"/>
      <c r="F203" s="39"/>
      <c r="G203" s="39"/>
      <c r="H203" s="39"/>
    </row>
    <row r="204" spans="1:8" ht="21" customHeight="1" x14ac:dyDescent="0.35">
      <c r="A204" s="4"/>
      <c r="B204" s="40"/>
      <c r="C204" s="39"/>
      <c r="D204" s="39"/>
      <c r="E204" s="39"/>
      <c r="F204" s="39"/>
      <c r="G204" s="39"/>
      <c r="H204" s="39"/>
    </row>
    <row r="205" spans="1:8" ht="24.75" thickBot="1" x14ac:dyDescent="0.25">
      <c r="C205" s="27" t="s">
        <v>264</v>
      </c>
      <c r="D205" s="27" t="s">
        <v>194</v>
      </c>
      <c r="E205" s="27" t="s">
        <v>265</v>
      </c>
      <c r="F205" s="27" t="s">
        <v>222</v>
      </c>
      <c r="G205" s="27" t="s">
        <v>193</v>
      </c>
      <c r="H205" s="27" t="s">
        <v>192</v>
      </c>
    </row>
    <row r="206" spans="1:8" ht="24" x14ac:dyDescent="0.2">
      <c r="B206" s="13" t="s">
        <v>177</v>
      </c>
    </row>
    <row r="207" spans="1:8" ht="24" x14ac:dyDescent="0.2">
      <c r="B207" s="14" t="s">
        <v>345</v>
      </c>
      <c r="C207" s="16">
        <v>38862.253789800001</v>
      </c>
      <c r="D207" s="16">
        <v>38823.918351300003</v>
      </c>
      <c r="E207" s="16">
        <v>39198.997412999997</v>
      </c>
      <c r="F207" s="16">
        <v>39449.725169400001</v>
      </c>
      <c r="G207" s="16">
        <v>40356.307348000002</v>
      </c>
      <c r="H207" s="16">
        <v>39351.833152899999</v>
      </c>
    </row>
    <row r="208" spans="1:8" ht="24" x14ac:dyDescent="0.2">
      <c r="B208" s="14" t="s">
        <v>16</v>
      </c>
      <c r="C208" s="28">
        <v>53824.787295200003</v>
      </c>
      <c r="D208" s="28">
        <v>54470.440915600004</v>
      </c>
      <c r="E208" s="28">
        <v>55141.132684700002</v>
      </c>
      <c r="F208" s="28">
        <v>57430.321370199999</v>
      </c>
      <c r="G208" s="28">
        <v>58191.836179700003</v>
      </c>
      <c r="H208" s="28">
        <v>58159.534808299999</v>
      </c>
    </row>
    <row r="209" spans="2:8" ht="24" x14ac:dyDescent="0.2">
      <c r="B209" s="14" t="s">
        <v>346</v>
      </c>
      <c r="C209" s="28">
        <v>38910.794381200001</v>
      </c>
      <c r="D209" s="28">
        <v>38871.054612</v>
      </c>
      <c r="E209" s="28">
        <v>38712.432080600003</v>
      </c>
      <c r="F209" s="28">
        <v>41121.159534400002</v>
      </c>
      <c r="G209" s="28">
        <v>41645.561974700002</v>
      </c>
      <c r="H209" s="28">
        <v>40899.433347999999</v>
      </c>
    </row>
    <row r="210" spans="2:8" ht="24.75" thickBot="1" x14ac:dyDescent="0.25">
      <c r="B210" s="32" t="s">
        <v>335</v>
      </c>
      <c r="C210" s="33">
        <v>14913.992914</v>
      </c>
      <c r="D210" s="33">
        <v>15599.3863036</v>
      </c>
      <c r="E210" s="33">
        <v>16428.700604099999</v>
      </c>
      <c r="F210" s="33">
        <v>16309.1618358</v>
      </c>
      <c r="G210" s="33">
        <v>16546.274205000002</v>
      </c>
      <c r="H210" s="33">
        <v>17260.1014603</v>
      </c>
    </row>
    <row r="211" spans="2:8" ht="24" x14ac:dyDescent="0.2">
      <c r="B211" s="14"/>
      <c r="C211" s="28"/>
      <c r="D211" s="28"/>
      <c r="E211" s="28"/>
      <c r="F211" s="28"/>
      <c r="G211" s="28"/>
      <c r="H211" s="28"/>
    </row>
    <row r="213" spans="2:8" ht="19.5" x14ac:dyDescent="0.2">
      <c r="B213" s="26"/>
    </row>
    <row r="214" spans="2:8" ht="19.5" x14ac:dyDescent="0.2">
      <c r="B214" s="26" t="s">
        <v>347</v>
      </c>
    </row>
    <row r="215" spans="2:8" ht="19.5" x14ac:dyDescent="0.2">
      <c r="B215" s="26" t="s">
        <v>348</v>
      </c>
    </row>
    <row r="229" spans="1:8" ht="24.95" customHeight="1" x14ac:dyDescent="0.2"/>
    <row r="230" spans="1:8" ht="75" customHeight="1" x14ac:dyDescent="0.35">
      <c r="A230" s="4"/>
      <c r="B230" s="4"/>
      <c r="C230" s="4"/>
      <c r="D230" s="4"/>
      <c r="E230" s="4"/>
      <c r="F230" s="4"/>
      <c r="G230" s="4"/>
      <c r="H230" s="4"/>
    </row>
    <row r="231" spans="1:8" ht="28.5" x14ac:dyDescent="0.35">
      <c r="A231" s="4"/>
      <c r="B231" s="5" t="s">
        <v>351</v>
      </c>
      <c r="C231" s="6"/>
      <c r="D231" s="6"/>
      <c r="E231" s="6"/>
      <c r="F231" s="6"/>
      <c r="G231" s="6"/>
      <c r="H231" s="6"/>
    </row>
    <row r="232" spans="1:8" ht="21" customHeight="1" x14ac:dyDescent="0.35">
      <c r="A232" s="4"/>
      <c r="B232" s="7" t="s">
        <v>190</v>
      </c>
      <c r="C232" s="6"/>
      <c r="D232" s="6"/>
      <c r="E232" s="6"/>
      <c r="F232" s="6"/>
      <c r="G232" s="6"/>
      <c r="H232" s="6"/>
    </row>
    <row r="233" spans="1:8" ht="21" customHeight="1" thickBot="1" x14ac:dyDescent="0.4">
      <c r="A233" s="4"/>
      <c r="B233" s="8"/>
      <c r="C233" s="9"/>
      <c r="D233" s="9"/>
      <c r="E233" s="10" t="s">
        <v>18</v>
      </c>
      <c r="F233" s="10"/>
      <c r="G233" s="6"/>
      <c r="H233" s="6"/>
    </row>
    <row r="234" spans="1:8" ht="21" customHeight="1" thickBot="1" x14ac:dyDescent="0.4">
      <c r="A234" s="4"/>
      <c r="B234" s="6"/>
      <c r="C234" s="11" t="s">
        <v>101</v>
      </c>
      <c r="D234" s="11" t="s">
        <v>102</v>
      </c>
      <c r="E234" s="11" t="s">
        <v>19</v>
      </c>
      <c r="F234" s="11" t="s">
        <v>0</v>
      </c>
      <c r="G234" s="12"/>
      <c r="H234" s="6"/>
    </row>
    <row r="235" spans="1:8" ht="21" customHeight="1" x14ac:dyDescent="0.35">
      <c r="A235" s="4"/>
      <c r="B235" s="13" t="s">
        <v>157</v>
      </c>
      <c r="C235" s="14"/>
      <c r="D235" s="14"/>
      <c r="E235" s="14"/>
      <c r="F235" s="14"/>
      <c r="G235" s="6"/>
      <c r="H235" s="6"/>
    </row>
    <row r="236" spans="1:8" ht="21" customHeight="1" x14ac:dyDescent="0.35">
      <c r="A236" s="4"/>
      <c r="B236" s="7" t="s">
        <v>111</v>
      </c>
      <c r="C236" s="16">
        <v>3793.8385374999998</v>
      </c>
      <c r="D236" s="16">
        <v>3783.4925790000002</v>
      </c>
      <c r="E236" s="16">
        <v>10.345958499999597</v>
      </c>
      <c r="F236" s="17">
        <v>0.27344994826801261</v>
      </c>
      <c r="G236" s="6"/>
      <c r="H236" s="6"/>
    </row>
    <row r="237" spans="1:8" ht="21" customHeight="1" x14ac:dyDescent="0.35">
      <c r="A237" s="4"/>
      <c r="B237" s="7" t="s">
        <v>159</v>
      </c>
      <c r="C237" s="16">
        <v>1099.6913299</v>
      </c>
      <c r="D237" s="16">
        <v>1133.1727936</v>
      </c>
      <c r="E237" s="16">
        <v>-33.481463699999949</v>
      </c>
      <c r="F237" s="17">
        <v>-2.954665333398272</v>
      </c>
      <c r="G237" s="6"/>
      <c r="H237" s="6"/>
    </row>
    <row r="238" spans="1:8" ht="21" customHeight="1" x14ac:dyDescent="0.35">
      <c r="A238" s="4"/>
      <c r="B238" s="7" t="str">
        <f>+RCB_by_country_EUR!$B$10</f>
        <v>Gains (losses) on financial transactions and other</v>
      </c>
      <c r="C238" s="16">
        <f>+C239-C237-C236</f>
        <v>-156.52908200000002</v>
      </c>
      <c r="D238" s="16">
        <f>+D239-D237-D236</f>
        <v>-90.353020500000184</v>
      </c>
      <c r="E238" s="16">
        <f>+E239-E237-E236</f>
        <v>-66.176061499999832</v>
      </c>
      <c r="F238" s="17">
        <f>IF(ISERR(+C238/D238-1)*100,"—",IF((+C238/D238-1)*100&lt;-100,"—",IF((+C238/D238-1)*100&gt;999,"—",(+C238/D238-1)*100)))</f>
        <v>73.241670432035761</v>
      </c>
      <c r="G238" s="6"/>
      <c r="H238" s="6"/>
    </row>
    <row r="239" spans="1:8" ht="21" customHeight="1" x14ac:dyDescent="0.35">
      <c r="A239" s="4"/>
      <c r="B239" s="85" t="s">
        <v>112</v>
      </c>
      <c r="C239" s="183">
        <v>4737.0007853999996</v>
      </c>
      <c r="D239" s="183">
        <v>4826.3123520999998</v>
      </c>
      <c r="E239" s="183">
        <v>-89.311566700000185</v>
      </c>
      <c r="F239" s="81">
        <v>-1.8505136050951905</v>
      </c>
      <c r="G239" s="6"/>
      <c r="H239" s="6"/>
    </row>
    <row r="240" spans="1:8" ht="21" customHeight="1" x14ac:dyDescent="0.35">
      <c r="A240" s="4"/>
      <c r="B240" s="15" t="s">
        <v>162</v>
      </c>
      <c r="C240" s="16">
        <v>-1694.1846842</v>
      </c>
      <c r="D240" s="16">
        <v>-1683.0414787</v>
      </c>
      <c r="E240" s="16">
        <v>-11.143205500000022</v>
      </c>
      <c r="F240" s="17">
        <v>0.66208739600447386</v>
      </c>
      <c r="G240" s="6"/>
      <c r="H240" s="6"/>
    </row>
    <row r="241" spans="1:8" ht="21" customHeight="1" x14ac:dyDescent="0.35">
      <c r="A241" s="4"/>
      <c r="B241" s="15" t="s">
        <v>163</v>
      </c>
      <c r="C241" s="16">
        <v>-391.06526100000002</v>
      </c>
      <c r="D241" s="16">
        <v>-374.27329470000001</v>
      </c>
      <c r="E241" s="16">
        <v>-16.791966300000013</v>
      </c>
      <c r="F241" s="17">
        <v>4.4865520831401202</v>
      </c>
      <c r="G241" s="6"/>
      <c r="H241" s="6"/>
    </row>
    <row r="242" spans="1:8" ht="21" customHeight="1" x14ac:dyDescent="0.35">
      <c r="A242" s="4"/>
      <c r="B242" s="15" t="s">
        <v>164</v>
      </c>
      <c r="C242" s="16">
        <v>-1987.8119474</v>
      </c>
      <c r="D242" s="16">
        <v>-2063.4483214000002</v>
      </c>
      <c r="E242" s="16">
        <v>75.63637400000016</v>
      </c>
      <c r="F242" s="17">
        <v>-3.6655327499882668</v>
      </c>
      <c r="G242" s="6"/>
      <c r="H242" s="6"/>
    </row>
    <row r="243" spans="1:8" ht="21" customHeight="1" x14ac:dyDescent="0.35">
      <c r="A243" s="4"/>
      <c r="B243" s="15" t="s">
        <v>165</v>
      </c>
      <c r="C243" s="16">
        <v>-29.878687899999999</v>
      </c>
      <c r="D243" s="16">
        <v>0</v>
      </c>
      <c r="E243" s="16">
        <v>-29.878687899999999</v>
      </c>
      <c r="F243" s="17" t="s">
        <v>169</v>
      </c>
      <c r="G243" s="6"/>
      <c r="H243" s="6"/>
    </row>
    <row r="244" spans="1:8" ht="21" customHeight="1" thickBot="1" x14ac:dyDescent="0.4">
      <c r="A244" s="4"/>
      <c r="B244" s="184" t="s">
        <v>114</v>
      </c>
      <c r="C244" s="185">
        <v>634.06020490000003</v>
      </c>
      <c r="D244" s="185">
        <v>705.54925730000002</v>
      </c>
      <c r="E244" s="185">
        <v>-71.489052399999991</v>
      </c>
      <c r="F244" s="186">
        <v>-10.132397087848226</v>
      </c>
      <c r="G244" s="6"/>
      <c r="H244" s="6"/>
    </row>
    <row r="245" spans="1:8" ht="21" customHeight="1" x14ac:dyDescent="0.35">
      <c r="A245" s="4"/>
      <c r="B245" s="15"/>
      <c r="C245" s="16"/>
      <c r="D245" s="16"/>
      <c r="E245" s="16"/>
      <c r="F245" s="17"/>
      <c r="G245" s="6"/>
      <c r="H245" s="6"/>
    </row>
    <row r="246" spans="1:8" ht="18" customHeight="1" x14ac:dyDescent="0.2">
      <c r="B246" s="26"/>
      <c r="C246" s="24"/>
      <c r="D246" s="24"/>
      <c r="E246" s="24"/>
      <c r="F246" s="25"/>
    </row>
    <row r="247" spans="1:8" ht="18" customHeight="1" thickBot="1" x14ac:dyDescent="0.25">
      <c r="E247" s="10" t="s">
        <v>18</v>
      </c>
      <c r="F247" s="10"/>
    </row>
    <row r="248" spans="1:8" ht="18" customHeight="1" thickBot="1" x14ac:dyDescent="0.25">
      <c r="C248" s="27" t="s">
        <v>192</v>
      </c>
      <c r="D248" s="27" t="s">
        <v>194</v>
      </c>
      <c r="E248" s="11" t="s">
        <v>19</v>
      </c>
      <c r="F248" s="11" t="s">
        <v>0</v>
      </c>
    </row>
    <row r="249" spans="1:8" ht="21" customHeight="1" x14ac:dyDescent="0.2">
      <c r="B249" s="13" t="s">
        <v>177</v>
      </c>
    </row>
    <row r="250" spans="1:8" ht="21" customHeight="1" x14ac:dyDescent="0.2">
      <c r="B250" s="14" t="s">
        <v>345</v>
      </c>
      <c r="C250" s="28">
        <v>70391.889022500007</v>
      </c>
      <c r="D250" s="28">
        <v>68257.279200799996</v>
      </c>
      <c r="E250" s="28">
        <v>2134.6098217000108</v>
      </c>
      <c r="F250" s="29">
        <v>3.1272998963530214</v>
      </c>
    </row>
    <row r="251" spans="1:8" ht="21" customHeight="1" x14ac:dyDescent="0.2">
      <c r="B251" s="14" t="s">
        <v>16</v>
      </c>
      <c r="C251" s="28">
        <v>94110.276358699994</v>
      </c>
      <c r="D251" s="28">
        <v>81573.098471100006</v>
      </c>
      <c r="E251" s="28">
        <v>12537.177887599988</v>
      </c>
      <c r="F251" s="29">
        <v>15.369255456247872</v>
      </c>
    </row>
    <row r="252" spans="1:8" ht="21" customHeight="1" x14ac:dyDescent="0.2">
      <c r="B252" s="14" t="s">
        <v>346</v>
      </c>
      <c r="C252" s="28">
        <v>66975.188252599997</v>
      </c>
      <c r="D252" s="28">
        <v>59829.935006500004</v>
      </c>
      <c r="E252" s="28">
        <v>7145.2532460999937</v>
      </c>
      <c r="F252" s="29">
        <v>11.942605729596268</v>
      </c>
      <c r="G252" s="30"/>
      <c r="H252" s="31"/>
    </row>
    <row r="253" spans="1:8" ht="21" customHeight="1" thickBot="1" x14ac:dyDescent="0.25">
      <c r="B253" s="32" t="s">
        <v>335</v>
      </c>
      <c r="C253" s="33">
        <v>27135.0881061</v>
      </c>
      <c r="D253" s="33">
        <v>21743.163464599998</v>
      </c>
      <c r="E253" s="33">
        <v>5391.9246415000016</v>
      </c>
      <c r="F253" s="34">
        <v>24.798252794624773</v>
      </c>
      <c r="G253" s="30"/>
      <c r="H253" s="31"/>
    </row>
    <row r="254" spans="1:8" ht="18" customHeight="1" x14ac:dyDescent="0.3">
      <c r="B254" s="35"/>
      <c r="C254" s="36"/>
      <c r="D254" s="36"/>
      <c r="E254" s="36"/>
      <c r="F254" s="37"/>
      <c r="G254" s="30"/>
      <c r="H254" s="31"/>
    </row>
    <row r="255" spans="1:8" ht="18" customHeight="1" x14ac:dyDescent="0.3">
      <c r="B255" s="35"/>
      <c r="C255" s="36"/>
      <c r="D255" s="36"/>
      <c r="E255" s="36"/>
      <c r="F255" s="37"/>
      <c r="G255" s="30"/>
      <c r="H255" s="31"/>
    </row>
    <row r="256" spans="1:8" ht="24" x14ac:dyDescent="0.2">
      <c r="B256" s="14"/>
    </row>
    <row r="257" spans="1:8" ht="24" x14ac:dyDescent="0.2">
      <c r="B257" s="14" t="s">
        <v>347</v>
      </c>
    </row>
    <row r="258" spans="1:8" ht="24" x14ac:dyDescent="0.2">
      <c r="B258" s="14" t="s">
        <v>348</v>
      </c>
    </row>
    <row r="259" spans="1:8" ht="24" x14ac:dyDescent="0.2">
      <c r="B259" s="14"/>
    </row>
    <row r="260" spans="1:8" ht="24" x14ac:dyDescent="0.2">
      <c r="B260" s="14"/>
    </row>
    <row r="264" spans="1:8" ht="75" customHeight="1" x14ac:dyDescent="0.2"/>
    <row r="265" spans="1:8" ht="28.5" x14ac:dyDescent="0.35">
      <c r="A265" s="4"/>
      <c r="B265" s="5" t="s">
        <v>351</v>
      </c>
      <c r="C265" s="6"/>
      <c r="D265" s="6"/>
      <c r="E265" s="6"/>
      <c r="F265" s="6"/>
      <c r="G265" s="6"/>
      <c r="H265" s="6"/>
    </row>
    <row r="266" spans="1:8" ht="21" customHeight="1" x14ac:dyDescent="0.35">
      <c r="A266" s="4"/>
      <c r="B266" s="7" t="s">
        <v>190</v>
      </c>
      <c r="C266" s="6"/>
      <c r="D266" s="6"/>
      <c r="E266" s="6"/>
      <c r="F266" s="6"/>
      <c r="G266" s="6"/>
      <c r="H266" s="6"/>
    </row>
    <row r="267" spans="1:8" ht="21" customHeight="1" x14ac:dyDescent="0.35">
      <c r="A267" s="4"/>
      <c r="B267" s="6"/>
      <c r="C267" s="6"/>
      <c r="D267" s="6"/>
      <c r="E267" s="6"/>
      <c r="F267" s="6"/>
      <c r="G267" s="6"/>
      <c r="H267" s="6"/>
    </row>
    <row r="268" spans="1:8" ht="21" customHeight="1" thickBot="1" x14ac:dyDescent="0.4">
      <c r="A268" s="4"/>
      <c r="B268" s="14"/>
      <c r="C268" s="11" t="s">
        <v>183</v>
      </c>
      <c r="D268" s="11" t="s">
        <v>184</v>
      </c>
      <c r="E268" s="11" t="s">
        <v>185</v>
      </c>
      <c r="F268" s="11" t="s">
        <v>186</v>
      </c>
      <c r="G268" s="11" t="s">
        <v>187</v>
      </c>
      <c r="H268" s="11" t="s">
        <v>188</v>
      </c>
    </row>
    <row r="269" spans="1:8" ht="21" customHeight="1" x14ac:dyDescent="0.35">
      <c r="A269" s="4"/>
      <c r="B269" s="13" t="s">
        <v>157</v>
      </c>
      <c r="C269" s="14"/>
      <c r="D269" s="14"/>
      <c r="E269" s="14"/>
      <c r="F269" s="14"/>
      <c r="G269" s="38"/>
      <c r="H269" s="38"/>
    </row>
    <row r="270" spans="1:8" ht="21" customHeight="1" x14ac:dyDescent="0.35">
      <c r="A270" s="4"/>
      <c r="B270" s="7" t="s">
        <v>111</v>
      </c>
      <c r="C270" s="16">
        <v>1863.0063084000001</v>
      </c>
      <c r="D270" s="16">
        <v>1920.4862706000001</v>
      </c>
      <c r="E270" s="16">
        <v>1875.2318584</v>
      </c>
      <c r="F270" s="16">
        <v>1889.0351513999994</v>
      </c>
      <c r="G270" s="16">
        <v>1871.5832875000001</v>
      </c>
      <c r="H270" s="16">
        <v>1922.2552499999997</v>
      </c>
    </row>
    <row r="271" spans="1:8" ht="21" customHeight="1" x14ac:dyDescent="0.35">
      <c r="A271" s="4"/>
      <c r="B271" s="7" t="s">
        <v>159</v>
      </c>
      <c r="C271" s="16">
        <v>567.37330159999999</v>
      </c>
      <c r="D271" s="16">
        <v>565.79949199999999</v>
      </c>
      <c r="E271" s="16">
        <v>565.27795229999992</v>
      </c>
      <c r="F271" s="16">
        <v>598.69696820000013</v>
      </c>
      <c r="G271" s="16">
        <v>545.01591099999996</v>
      </c>
      <c r="H271" s="16">
        <v>554.67541890000007</v>
      </c>
    </row>
    <row r="272" spans="1:8" ht="21" customHeight="1" x14ac:dyDescent="0.35">
      <c r="A272" s="4"/>
      <c r="B272" s="7" t="str">
        <f>+RCB_by_country_EUR!$B$10</f>
        <v>Gains (losses) on financial transactions and other</v>
      </c>
      <c r="C272" s="16">
        <f>+C273-C271-C270</f>
        <v>-23.723378600000387</v>
      </c>
      <c r="D272" s="16">
        <f t="shared" ref="D272" si="11">+D273-D271-D270</f>
        <v>-66.629641900000252</v>
      </c>
      <c r="E272" s="16">
        <f t="shared" ref="E272" si="12">+E273-E271-E270</f>
        <v>-58.749606699999731</v>
      </c>
      <c r="F272" s="16">
        <f t="shared" ref="F272" si="13">+F273-F271-F270</f>
        <v>-67.214124099999253</v>
      </c>
      <c r="G272" s="16">
        <f t="shared" ref="G272" si="14">+G273-G271-G270</f>
        <v>-48.254650899999888</v>
      </c>
      <c r="H272" s="16">
        <f t="shared" ref="H272" si="15">+H273-H271-H270</f>
        <v>-108.27443110000036</v>
      </c>
    </row>
    <row r="273" spans="1:8" ht="21" customHeight="1" x14ac:dyDescent="0.35">
      <c r="A273" s="4"/>
      <c r="B273" s="85" t="s">
        <v>112</v>
      </c>
      <c r="C273" s="183">
        <v>2406.6562313999998</v>
      </c>
      <c r="D273" s="183">
        <v>2419.6561207</v>
      </c>
      <c r="E273" s="183">
        <v>2381.7602040000002</v>
      </c>
      <c r="F273" s="183">
        <v>2420.5179955000003</v>
      </c>
      <c r="G273" s="183">
        <v>2368.3445476000002</v>
      </c>
      <c r="H273" s="183">
        <v>2368.6562377999994</v>
      </c>
    </row>
    <row r="274" spans="1:8" ht="21" customHeight="1" x14ac:dyDescent="0.35">
      <c r="A274" s="4"/>
      <c r="B274" s="15" t="s">
        <v>162</v>
      </c>
      <c r="C274" s="16">
        <v>-845.39957289999995</v>
      </c>
      <c r="D274" s="16">
        <v>-837.64190580000002</v>
      </c>
      <c r="E274" s="16">
        <v>-827.72318519999999</v>
      </c>
      <c r="F274" s="16">
        <v>-846.34520599999996</v>
      </c>
      <c r="G274" s="16">
        <v>-841.66389370000002</v>
      </c>
      <c r="H274" s="16">
        <v>-852.52079049999998</v>
      </c>
    </row>
    <row r="275" spans="1:8" ht="21" customHeight="1" x14ac:dyDescent="0.35">
      <c r="A275" s="4"/>
      <c r="B275" s="15" t="s">
        <v>163</v>
      </c>
      <c r="C275" s="16">
        <v>-174.1301168</v>
      </c>
      <c r="D275" s="16">
        <v>-200.14317790000001</v>
      </c>
      <c r="E275" s="16">
        <v>-167.6297659</v>
      </c>
      <c r="F275" s="16">
        <v>-232.37931519999995</v>
      </c>
      <c r="G275" s="16">
        <v>-186.63137850000001</v>
      </c>
      <c r="H275" s="16">
        <v>-204.43388250000001</v>
      </c>
    </row>
    <row r="276" spans="1:8" ht="21" customHeight="1" x14ac:dyDescent="0.35">
      <c r="A276" s="4"/>
      <c r="B276" s="15" t="s">
        <v>164</v>
      </c>
      <c r="C276" s="16">
        <v>-1005.4495156</v>
      </c>
      <c r="D276" s="16">
        <v>-1057.9988058000001</v>
      </c>
      <c r="E276" s="16">
        <v>-934.15954699999975</v>
      </c>
      <c r="F276" s="16">
        <v>-950.98824379999996</v>
      </c>
      <c r="G276" s="16">
        <v>-978.81087920000004</v>
      </c>
      <c r="H276" s="16">
        <v>-1009.0010682</v>
      </c>
    </row>
    <row r="277" spans="1:8" ht="21" customHeight="1" x14ac:dyDescent="0.35">
      <c r="A277" s="4"/>
      <c r="B277" s="15" t="s">
        <v>165</v>
      </c>
      <c r="C277" s="16">
        <v>0</v>
      </c>
      <c r="D277" s="16">
        <v>0</v>
      </c>
      <c r="E277" s="16">
        <v>-7.7010201</v>
      </c>
      <c r="F277" s="16">
        <v>-4.1803236000000004</v>
      </c>
      <c r="G277" s="16">
        <v>-3.9039548000000002</v>
      </c>
      <c r="H277" s="16">
        <v>-25.974733099999998</v>
      </c>
    </row>
    <row r="278" spans="1:8" ht="21" customHeight="1" thickBot="1" x14ac:dyDescent="0.4">
      <c r="A278" s="4"/>
      <c r="B278" s="184" t="s">
        <v>114</v>
      </c>
      <c r="C278" s="185">
        <v>381.67702609999998</v>
      </c>
      <c r="D278" s="185">
        <v>323.87223120000004</v>
      </c>
      <c r="E278" s="185">
        <v>444.54668580000009</v>
      </c>
      <c r="F278" s="185">
        <v>386.62490689999981</v>
      </c>
      <c r="G278" s="185">
        <v>357.3344414</v>
      </c>
      <c r="H278" s="185">
        <v>276.72576350000003</v>
      </c>
    </row>
    <row r="279" spans="1:8" ht="21" customHeight="1" x14ac:dyDescent="0.35">
      <c r="A279" s="4"/>
      <c r="B279" s="40"/>
      <c r="C279" s="39"/>
      <c r="D279" s="39"/>
      <c r="E279" s="39"/>
      <c r="F279" s="39"/>
      <c r="G279" s="39"/>
      <c r="H279" s="39"/>
    </row>
    <row r="280" spans="1:8" ht="21" customHeight="1" x14ac:dyDescent="0.35">
      <c r="A280" s="4"/>
      <c r="B280" s="40"/>
      <c r="C280" s="39"/>
      <c r="D280" s="39"/>
      <c r="E280" s="39"/>
      <c r="F280" s="39"/>
      <c r="G280" s="39"/>
      <c r="H280" s="39"/>
    </row>
    <row r="281" spans="1:8" ht="24.75" thickBot="1" x14ac:dyDescent="0.25">
      <c r="C281" s="27" t="s">
        <v>264</v>
      </c>
      <c r="D281" s="27" t="s">
        <v>194</v>
      </c>
      <c r="E281" s="27" t="s">
        <v>265</v>
      </c>
      <c r="F281" s="27" t="s">
        <v>222</v>
      </c>
      <c r="G281" s="27" t="s">
        <v>193</v>
      </c>
      <c r="H281" s="27" t="s">
        <v>192</v>
      </c>
    </row>
    <row r="282" spans="1:8" ht="24" x14ac:dyDescent="0.2">
      <c r="B282" s="13" t="s">
        <v>177</v>
      </c>
    </row>
    <row r="283" spans="1:8" ht="24" x14ac:dyDescent="0.2">
      <c r="B283" s="14" t="s">
        <v>345</v>
      </c>
      <c r="C283" s="16">
        <v>69192.158619399997</v>
      </c>
      <c r="D283" s="16">
        <v>68257.279200799996</v>
      </c>
      <c r="E283" s="16">
        <v>70109.4247397</v>
      </c>
      <c r="F283" s="16">
        <v>71609.237900099994</v>
      </c>
      <c r="G283" s="16">
        <v>69894.304656099994</v>
      </c>
      <c r="H283" s="16">
        <v>70391.889022500007</v>
      </c>
    </row>
    <row r="284" spans="1:8" ht="24" x14ac:dyDescent="0.2">
      <c r="B284" s="14" t="s">
        <v>16</v>
      </c>
      <c r="C284" s="28">
        <v>80738.5278272</v>
      </c>
      <c r="D284" s="28">
        <v>81573.098471100006</v>
      </c>
      <c r="E284" s="28">
        <v>85444.459093099998</v>
      </c>
      <c r="F284" s="28">
        <v>88160.1269398</v>
      </c>
      <c r="G284" s="28">
        <v>89481.129642400003</v>
      </c>
      <c r="H284" s="28">
        <v>94110.276358699994</v>
      </c>
    </row>
    <row r="285" spans="1:8" ht="24" x14ac:dyDescent="0.2">
      <c r="B285" s="14" t="s">
        <v>346</v>
      </c>
      <c r="C285" s="28">
        <v>58226.1965776</v>
      </c>
      <c r="D285" s="28">
        <v>59829.935006500004</v>
      </c>
      <c r="E285" s="28">
        <v>61313.895238500001</v>
      </c>
      <c r="F285" s="28">
        <v>63586.384816199999</v>
      </c>
      <c r="G285" s="28">
        <v>62410.553686400002</v>
      </c>
      <c r="H285" s="28">
        <v>66975.188252599997</v>
      </c>
    </row>
    <row r="286" spans="1:8" ht="24.75" thickBot="1" x14ac:dyDescent="0.25">
      <c r="B286" s="32" t="s">
        <v>335</v>
      </c>
      <c r="C286" s="33">
        <v>22512.3312496</v>
      </c>
      <c r="D286" s="33">
        <v>21743.163464599998</v>
      </c>
      <c r="E286" s="33">
        <v>24130.563854600001</v>
      </c>
      <c r="F286" s="33">
        <v>24573.742123600001</v>
      </c>
      <c r="G286" s="33">
        <v>27070.575956000001</v>
      </c>
      <c r="H286" s="33">
        <v>27135.0881061</v>
      </c>
    </row>
    <row r="287" spans="1:8" ht="24" x14ac:dyDescent="0.2">
      <c r="B287" s="14"/>
      <c r="C287" s="28"/>
      <c r="D287" s="28"/>
      <c r="E287" s="28"/>
      <c r="F287" s="28"/>
      <c r="G287" s="28"/>
      <c r="H287" s="28"/>
    </row>
    <row r="289" spans="2:2" ht="19.5" x14ac:dyDescent="0.2">
      <c r="B289" s="26"/>
    </row>
    <row r="290" spans="2:2" ht="19.5" x14ac:dyDescent="0.2">
      <c r="B290" s="26" t="s">
        <v>347</v>
      </c>
    </row>
    <row r="291" spans="2:2" ht="19.5" x14ac:dyDescent="0.2">
      <c r="B291" s="26" t="s">
        <v>348</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3" manualBreakCount="3">
    <brk id="76" max="9" man="1"/>
    <brk id="153" max="9" man="1"/>
    <brk id="229" max="9"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C9E1A-B3E7-44DB-8D90-FBD5EDD00410}">
  <dimension ref="A1:H291"/>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344</v>
      </c>
      <c r="C3" s="6"/>
      <c r="D3" s="6"/>
      <c r="E3" s="6"/>
      <c r="F3" s="6"/>
      <c r="G3" s="6"/>
      <c r="H3" s="6"/>
    </row>
    <row r="4" spans="1:8" ht="21" customHeight="1" x14ac:dyDescent="0.35">
      <c r="A4" s="4"/>
      <c r="B4" s="7" t="s">
        <v>158</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7" t="s">
        <v>111</v>
      </c>
      <c r="C8" s="16">
        <v>3024.739446</v>
      </c>
      <c r="D8" s="16">
        <v>2951.8914</v>
      </c>
      <c r="E8" s="16">
        <v>72.848046000000068</v>
      </c>
      <c r="F8" s="17">
        <v>2.4678430243063842</v>
      </c>
      <c r="G8" s="6"/>
      <c r="H8" s="6"/>
    </row>
    <row r="9" spans="1:8" ht="21" customHeight="1" x14ac:dyDescent="0.35">
      <c r="A9" s="4"/>
      <c r="B9" s="7" t="s">
        <v>159</v>
      </c>
      <c r="C9" s="16">
        <v>675.24621000000002</v>
      </c>
      <c r="D9" s="16">
        <v>632.27840000000003</v>
      </c>
      <c r="E9" s="16">
        <v>42.967809999999986</v>
      </c>
      <c r="F9" s="17">
        <v>6.7957105604113615</v>
      </c>
      <c r="G9" s="6"/>
      <c r="H9" s="6"/>
    </row>
    <row r="10" spans="1:8" ht="21" customHeight="1" x14ac:dyDescent="0.35">
      <c r="A10" s="4"/>
      <c r="B10" s="7" t="str">
        <f>+RCB_by_country_EUR!$B$10</f>
        <v>Gains (losses) on financial transactions and other</v>
      </c>
      <c r="C10" s="16">
        <f>+C11-C9-C8</f>
        <v>156.91653900000028</v>
      </c>
      <c r="D10" s="16">
        <f>+D11-D9-D8</f>
        <v>41.673133899999812</v>
      </c>
      <c r="E10" s="16">
        <f>+E11-E9-E8</f>
        <v>115.24340510000013</v>
      </c>
      <c r="F10" s="17">
        <f>IF(ISERR(+C10/D10-1)*100,"—",IF((+C10/D10-1)*100&lt;-100,"—",IF((+C10/D10-1)*100&gt;999,"—",(+C10/D10-1)*100)))</f>
        <v>276.54124927715361</v>
      </c>
      <c r="G10" s="6"/>
      <c r="H10" s="6"/>
    </row>
    <row r="11" spans="1:8" ht="21" customHeight="1" x14ac:dyDescent="0.35">
      <c r="A11" s="4"/>
      <c r="B11" s="85" t="s">
        <v>112</v>
      </c>
      <c r="C11" s="183">
        <v>3856.9021950000001</v>
      </c>
      <c r="D11" s="183">
        <v>3625.8429338999999</v>
      </c>
      <c r="E11" s="183">
        <v>231.05926110000019</v>
      </c>
      <c r="F11" s="81">
        <v>6.3725667468852567</v>
      </c>
      <c r="G11" s="6"/>
      <c r="H11" s="6"/>
    </row>
    <row r="12" spans="1:8" ht="21" customHeight="1" x14ac:dyDescent="0.35">
      <c r="A12" s="4"/>
      <c r="B12" s="15" t="s">
        <v>162</v>
      </c>
      <c r="C12" s="16">
        <v>-1123.0248300000001</v>
      </c>
      <c r="D12" s="16">
        <v>-1191.53899</v>
      </c>
      <c r="E12" s="16">
        <v>68.514159999999947</v>
      </c>
      <c r="F12" s="17">
        <v>-5.7500560682449802</v>
      </c>
      <c r="G12" s="6"/>
      <c r="H12" s="6"/>
    </row>
    <row r="13" spans="1:8" ht="21" customHeight="1" x14ac:dyDescent="0.35">
      <c r="A13" s="4"/>
      <c r="B13" s="15" t="s">
        <v>163</v>
      </c>
      <c r="C13" s="16">
        <v>-84.018095000000002</v>
      </c>
      <c r="D13" s="16">
        <v>-119.8825338</v>
      </c>
      <c r="E13" s="16">
        <v>35.864438800000002</v>
      </c>
      <c r="F13" s="17">
        <v>-29.916316967267839</v>
      </c>
      <c r="G13" s="6"/>
      <c r="H13" s="6"/>
    </row>
    <row r="14" spans="1:8" ht="21" customHeight="1" x14ac:dyDescent="0.35">
      <c r="A14" s="4"/>
      <c r="B14" s="15" t="s">
        <v>164</v>
      </c>
      <c r="C14" s="16">
        <v>-304.07682899999998</v>
      </c>
      <c r="D14" s="16">
        <v>-552.23428000000001</v>
      </c>
      <c r="E14" s="16">
        <v>248.15745100000004</v>
      </c>
      <c r="F14" s="17">
        <v>-44.936987794383214</v>
      </c>
      <c r="G14" s="6"/>
      <c r="H14" s="6"/>
    </row>
    <row r="15" spans="1:8" ht="21" customHeight="1" x14ac:dyDescent="0.35">
      <c r="A15" s="4"/>
      <c r="B15" s="15" t="s">
        <v>165</v>
      </c>
      <c r="C15" s="16">
        <v>-116.999988</v>
      </c>
      <c r="D15" s="16">
        <v>-83.089929999999995</v>
      </c>
      <c r="E15" s="16">
        <v>-33.910058000000006</v>
      </c>
      <c r="F15" s="17">
        <v>40.81127279803944</v>
      </c>
      <c r="G15" s="6"/>
      <c r="H15" s="6"/>
    </row>
    <row r="16" spans="1:8" ht="21" customHeight="1" thickBot="1" x14ac:dyDescent="0.4">
      <c r="A16" s="4"/>
      <c r="B16" s="184" t="s">
        <v>114</v>
      </c>
      <c r="C16" s="185">
        <v>2228.7824529999998</v>
      </c>
      <c r="D16" s="185">
        <v>1679.0972001</v>
      </c>
      <c r="E16" s="185">
        <v>549.6852528999998</v>
      </c>
      <c r="F16" s="186">
        <v>32.736952504432907</v>
      </c>
      <c r="G16" s="6"/>
      <c r="H16" s="6"/>
    </row>
    <row r="17" spans="1:8" ht="21" customHeight="1" x14ac:dyDescent="0.35">
      <c r="A17" s="4"/>
      <c r="B17" s="15"/>
      <c r="C17" s="16"/>
      <c r="D17" s="16"/>
      <c r="E17" s="16"/>
      <c r="F17" s="17"/>
      <c r="G17" s="6"/>
      <c r="H17" s="6"/>
    </row>
    <row r="18" spans="1:8" ht="18" customHeight="1" x14ac:dyDescent="0.2">
      <c r="B18" s="26"/>
      <c r="C18" s="24"/>
      <c r="D18" s="24"/>
      <c r="E18" s="24"/>
      <c r="F18" s="25"/>
    </row>
    <row r="19" spans="1:8" ht="18" customHeight="1" thickBot="1" x14ac:dyDescent="0.25">
      <c r="E19" s="10" t="s">
        <v>18</v>
      </c>
      <c r="F19" s="10"/>
    </row>
    <row r="20" spans="1:8" ht="18" customHeight="1" thickBot="1" x14ac:dyDescent="0.25">
      <c r="C20" s="27" t="s">
        <v>192</v>
      </c>
      <c r="D20" s="27" t="s">
        <v>194</v>
      </c>
      <c r="E20" s="11" t="s">
        <v>19</v>
      </c>
      <c r="F20" s="11" t="s">
        <v>0</v>
      </c>
    </row>
    <row r="21" spans="1:8" ht="21" customHeight="1" x14ac:dyDescent="0.2">
      <c r="B21" s="13" t="s">
        <v>177</v>
      </c>
    </row>
    <row r="22" spans="1:8" ht="21" customHeight="1" x14ac:dyDescent="0.2">
      <c r="B22" s="14" t="s">
        <v>345</v>
      </c>
      <c r="C22" s="28">
        <v>161116.4446356</v>
      </c>
      <c r="D22" s="28">
        <v>160190.40896</v>
      </c>
      <c r="E22" s="28">
        <v>926.03567559999647</v>
      </c>
      <c r="F22" s="29">
        <v>0.57808434450731083</v>
      </c>
    </row>
    <row r="23" spans="1:8" ht="21" customHeight="1" x14ac:dyDescent="0.2">
      <c r="B23" s="14" t="s">
        <v>16</v>
      </c>
      <c r="C23" s="28">
        <v>292609.58394400001</v>
      </c>
      <c r="D23" s="28">
        <v>271203.85995000001</v>
      </c>
      <c r="E23" s="28">
        <v>21405.723994</v>
      </c>
      <c r="F23" s="29">
        <v>7.8928537366490383</v>
      </c>
    </row>
    <row r="24" spans="1:8" ht="21" customHeight="1" x14ac:dyDescent="0.2">
      <c r="B24" s="14" t="s">
        <v>346</v>
      </c>
      <c r="C24" s="28">
        <v>237923.910164</v>
      </c>
      <c r="D24" s="28">
        <v>224322.09895000001</v>
      </c>
      <c r="E24" s="28">
        <v>13601.811213999987</v>
      </c>
      <c r="F24" s="29">
        <v>6.0635181632424651</v>
      </c>
      <c r="G24" s="30"/>
      <c r="H24" s="31"/>
    </row>
    <row r="25" spans="1:8" ht="21" customHeight="1" thickBot="1" x14ac:dyDescent="0.25">
      <c r="B25" s="32" t="s">
        <v>335</v>
      </c>
      <c r="C25" s="33">
        <v>54685.673779999997</v>
      </c>
      <c r="D25" s="33">
        <v>46881.760999999999</v>
      </c>
      <c r="E25" s="33">
        <v>7803.9127799999987</v>
      </c>
      <c r="F25" s="34">
        <v>16.645946341478083</v>
      </c>
      <c r="G25" s="30"/>
      <c r="H25" s="31"/>
    </row>
    <row r="26" spans="1:8" ht="18" customHeight="1" x14ac:dyDescent="0.3">
      <c r="B26" s="35"/>
      <c r="C26" s="36"/>
      <c r="D26" s="36"/>
      <c r="E26" s="36"/>
      <c r="F26" s="37"/>
      <c r="G26" s="30"/>
      <c r="H26" s="31"/>
    </row>
    <row r="27" spans="1:8" ht="18" customHeight="1" x14ac:dyDescent="0.3">
      <c r="B27" s="35"/>
      <c r="C27" s="36"/>
      <c r="D27" s="36"/>
      <c r="E27" s="36"/>
      <c r="F27" s="37"/>
      <c r="G27" s="30"/>
      <c r="H27" s="31"/>
    </row>
    <row r="28" spans="1:8" ht="24" x14ac:dyDescent="0.2">
      <c r="B28" s="14"/>
    </row>
    <row r="29" spans="1:8" ht="24" x14ac:dyDescent="0.2">
      <c r="B29" s="14" t="s">
        <v>347</v>
      </c>
    </row>
    <row r="30" spans="1:8" ht="24" x14ac:dyDescent="0.2">
      <c r="B30" s="14" t="s">
        <v>348</v>
      </c>
    </row>
    <row r="31" spans="1:8" ht="24" x14ac:dyDescent="0.2">
      <c r="B31" s="14"/>
    </row>
    <row r="32" spans="1:8" ht="24" x14ac:dyDescent="0.2">
      <c r="B32" s="14"/>
    </row>
    <row r="36" spans="1:8" ht="75" customHeight="1" x14ac:dyDescent="0.2"/>
    <row r="37" spans="1:8" ht="28.5" x14ac:dyDescent="0.35">
      <c r="A37" s="4"/>
      <c r="B37" s="5" t="s">
        <v>344</v>
      </c>
      <c r="C37" s="6"/>
      <c r="D37" s="6"/>
      <c r="E37" s="6"/>
      <c r="F37" s="6"/>
      <c r="G37" s="6"/>
      <c r="H37" s="6"/>
    </row>
    <row r="38" spans="1:8" ht="21" customHeight="1" x14ac:dyDescent="0.35">
      <c r="A38" s="4"/>
      <c r="B38" s="7" t="s">
        <v>158</v>
      </c>
      <c r="C38" s="6"/>
      <c r="D38" s="6"/>
      <c r="E38" s="6"/>
      <c r="F38" s="6"/>
      <c r="G38" s="6"/>
      <c r="H38" s="6"/>
    </row>
    <row r="39" spans="1:8" ht="21" customHeight="1" x14ac:dyDescent="0.35">
      <c r="A39" s="4"/>
      <c r="B39" s="6"/>
      <c r="C39" s="6"/>
      <c r="D39" s="6"/>
      <c r="E39" s="6"/>
      <c r="F39" s="6"/>
      <c r="G39" s="6"/>
      <c r="H39" s="6"/>
    </row>
    <row r="40" spans="1:8" ht="21" customHeight="1" thickBot="1" x14ac:dyDescent="0.4">
      <c r="A40" s="4"/>
      <c r="B40" s="14"/>
      <c r="C40" s="11" t="s">
        <v>183</v>
      </c>
      <c r="D40" s="11" t="s">
        <v>184</v>
      </c>
      <c r="E40" s="11" t="s">
        <v>185</v>
      </c>
      <c r="F40" s="11" t="s">
        <v>186</v>
      </c>
      <c r="G40" s="11" t="s">
        <v>187</v>
      </c>
      <c r="H40" s="11" t="s">
        <v>188</v>
      </c>
    </row>
    <row r="41" spans="1:8" ht="21" customHeight="1" x14ac:dyDescent="0.35">
      <c r="A41" s="4"/>
      <c r="B41" s="13" t="s">
        <v>157</v>
      </c>
      <c r="C41" s="14"/>
      <c r="D41" s="14"/>
      <c r="E41" s="14"/>
      <c r="F41" s="14"/>
      <c r="G41" s="38"/>
      <c r="H41" s="38"/>
    </row>
    <row r="42" spans="1:8" ht="21" customHeight="1" x14ac:dyDescent="0.35">
      <c r="A42" s="4"/>
      <c r="B42" s="7" t="s">
        <v>111</v>
      </c>
      <c r="C42" s="16">
        <v>1484.7050099999999</v>
      </c>
      <c r="D42" s="16">
        <v>1467.1863900000001</v>
      </c>
      <c r="E42" s="16">
        <v>1464.10914</v>
      </c>
      <c r="F42" s="16">
        <v>1461.1633080000001</v>
      </c>
      <c r="G42" s="16">
        <v>1476.5929819999999</v>
      </c>
      <c r="H42" s="16">
        <v>1548.1464640000002</v>
      </c>
    </row>
    <row r="43" spans="1:8" ht="21" customHeight="1" x14ac:dyDescent="0.35">
      <c r="A43" s="4"/>
      <c r="B43" s="7" t="s">
        <v>159</v>
      </c>
      <c r="C43" s="16">
        <v>322.13754999999998</v>
      </c>
      <c r="D43" s="16">
        <v>310.14085000000006</v>
      </c>
      <c r="E43" s="16">
        <v>290.93416000000002</v>
      </c>
      <c r="F43" s="16">
        <v>299.76965600000005</v>
      </c>
      <c r="G43" s="16">
        <v>344.09154000000001</v>
      </c>
      <c r="H43" s="16">
        <v>331.15467000000001</v>
      </c>
    </row>
    <row r="44" spans="1:8" ht="21" customHeight="1" x14ac:dyDescent="0.35">
      <c r="A44" s="4"/>
      <c r="B44" s="7" t="str">
        <f>+RCB_by_country_EUR!$B$10</f>
        <v>Gains (losses) on financial transactions and other</v>
      </c>
      <c r="C44" s="16">
        <f>+C45-C43-C42</f>
        <v>13.128266800000119</v>
      </c>
      <c r="D44" s="16">
        <f t="shared" ref="D44:H44" si="0">+D45-D43-D42</f>
        <v>28.544867099999919</v>
      </c>
      <c r="E44" s="16">
        <f t="shared" si="0"/>
        <v>14.944030000000339</v>
      </c>
      <c r="F44" s="16">
        <f t="shared" si="0"/>
        <v>-14.115003300000808</v>
      </c>
      <c r="G44" s="16">
        <f t="shared" si="0"/>
        <v>86.831573000000162</v>
      </c>
      <c r="H44" s="16">
        <f t="shared" si="0"/>
        <v>70.084966000000122</v>
      </c>
    </row>
    <row r="45" spans="1:8" ht="21" customHeight="1" x14ac:dyDescent="0.35">
      <c r="A45" s="4"/>
      <c r="B45" s="85" t="s">
        <v>112</v>
      </c>
      <c r="C45" s="183">
        <v>1819.9708267999999</v>
      </c>
      <c r="D45" s="183">
        <v>1805.8721071</v>
      </c>
      <c r="E45" s="183">
        <v>1769.9873300000004</v>
      </c>
      <c r="F45" s="183">
        <v>1746.8179606999993</v>
      </c>
      <c r="G45" s="183">
        <v>1907.516095</v>
      </c>
      <c r="H45" s="183">
        <v>1949.3861000000002</v>
      </c>
    </row>
    <row r="46" spans="1:8" ht="21" customHeight="1" x14ac:dyDescent="0.35">
      <c r="A46" s="4"/>
      <c r="B46" s="15" t="s">
        <v>162</v>
      </c>
      <c r="C46" s="16">
        <v>-597.88640999999996</v>
      </c>
      <c r="D46" s="16">
        <v>-593.65258000000006</v>
      </c>
      <c r="E46" s="16">
        <v>-584.89148</v>
      </c>
      <c r="F46" s="16">
        <v>-598.72052000000008</v>
      </c>
      <c r="G46" s="16">
        <v>-562.83783000000005</v>
      </c>
      <c r="H46" s="16">
        <v>-560.18700000000001</v>
      </c>
    </row>
    <row r="47" spans="1:8" ht="21" customHeight="1" x14ac:dyDescent="0.35">
      <c r="A47" s="4"/>
      <c r="B47" s="15" t="s">
        <v>163</v>
      </c>
      <c r="C47" s="16">
        <v>-58.377826800000001</v>
      </c>
      <c r="D47" s="16">
        <v>-61.504707000000003</v>
      </c>
      <c r="E47" s="16">
        <v>-55.595313900000008</v>
      </c>
      <c r="F47" s="16">
        <v>-53.951700999999986</v>
      </c>
      <c r="G47" s="16">
        <v>-45.886152000000003</v>
      </c>
      <c r="H47" s="16">
        <v>-38.131943</v>
      </c>
    </row>
    <row r="48" spans="1:8" ht="21" customHeight="1" x14ac:dyDescent="0.35">
      <c r="A48" s="4"/>
      <c r="B48" s="15" t="s">
        <v>164</v>
      </c>
      <c r="C48" s="16">
        <v>-298.53823</v>
      </c>
      <c r="D48" s="16">
        <v>-253.69605000000001</v>
      </c>
      <c r="E48" s="16">
        <v>-240.01067</v>
      </c>
      <c r="F48" s="16">
        <v>-243.91315200000008</v>
      </c>
      <c r="G48" s="16">
        <v>-117.324315</v>
      </c>
      <c r="H48" s="16">
        <v>-186.75251399999996</v>
      </c>
    </row>
    <row r="49" spans="1:8" ht="21" customHeight="1" x14ac:dyDescent="0.35">
      <c r="A49" s="4"/>
      <c r="B49" s="15" t="s">
        <v>165</v>
      </c>
      <c r="C49" s="16">
        <v>-44.106355999999998</v>
      </c>
      <c r="D49" s="16">
        <v>-38.983573999999997</v>
      </c>
      <c r="E49" s="16">
        <v>-75.082409999999996</v>
      </c>
      <c r="F49" s="16">
        <v>-27.614055000000008</v>
      </c>
      <c r="G49" s="16">
        <v>-20.812778000000002</v>
      </c>
      <c r="H49" s="16">
        <v>-96.187209999999993</v>
      </c>
    </row>
    <row r="50" spans="1:8" ht="21" customHeight="1" thickBot="1" x14ac:dyDescent="0.4">
      <c r="A50" s="4"/>
      <c r="B50" s="184" t="s">
        <v>114</v>
      </c>
      <c r="C50" s="185">
        <v>821.062004</v>
      </c>
      <c r="D50" s="185">
        <v>858.03519610000001</v>
      </c>
      <c r="E50" s="185">
        <v>814.40745610000022</v>
      </c>
      <c r="F50" s="185">
        <v>822.61853269999983</v>
      </c>
      <c r="G50" s="185">
        <v>1160.6550199999999</v>
      </c>
      <c r="H50" s="185">
        <v>1068.1274329999999</v>
      </c>
    </row>
    <row r="51" spans="1:8" ht="21" customHeight="1" x14ac:dyDescent="0.35">
      <c r="A51" s="4"/>
      <c r="B51" s="40"/>
      <c r="C51" s="39"/>
      <c r="D51" s="39"/>
      <c r="E51" s="39"/>
      <c r="F51" s="39"/>
      <c r="G51" s="39"/>
      <c r="H51" s="39"/>
    </row>
    <row r="52" spans="1:8" ht="21" customHeight="1" x14ac:dyDescent="0.35">
      <c r="A52" s="4"/>
      <c r="B52" s="40"/>
      <c r="C52" s="39"/>
      <c r="D52" s="39"/>
      <c r="E52" s="39"/>
      <c r="F52" s="39"/>
      <c r="G52" s="39"/>
      <c r="H52" s="39"/>
    </row>
    <row r="53" spans="1:8" ht="24.75" thickBot="1" x14ac:dyDescent="0.25">
      <c r="C53" s="27" t="s">
        <v>264</v>
      </c>
      <c r="D53" s="27" t="s">
        <v>194</v>
      </c>
      <c r="E53" s="27" t="s">
        <v>265</v>
      </c>
      <c r="F53" s="27" t="s">
        <v>222</v>
      </c>
      <c r="G53" s="27" t="s">
        <v>193</v>
      </c>
      <c r="H53" s="27" t="s">
        <v>192</v>
      </c>
    </row>
    <row r="54" spans="1:8" ht="24" x14ac:dyDescent="0.2">
      <c r="B54" s="13" t="s">
        <v>177</v>
      </c>
    </row>
    <row r="55" spans="1:8" ht="24" x14ac:dyDescent="0.2">
      <c r="B55" s="14" t="s">
        <v>345</v>
      </c>
      <c r="C55" s="16">
        <v>157266.33962000001</v>
      </c>
      <c r="D55" s="16">
        <v>160190.40896</v>
      </c>
      <c r="E55" s="16">
        <v>156814.33113370001</v>
      </c>
      <c r="F55" s="16">
        <v>156497.19750410001</v>
      </c>
      <c r="G55" s="16">
        <v>158161.60665559999</v>
      </c>
      <c r="H55" s="16">
        <v>161116.4446356</v>
      </c>
    </row>
    <row r="56" spans="1:8" ht="24" x14ac:dyDescent="0.2">
      <c r="B56" s="14" t="s">
        <v>16</v>
      </c>
      <c r="C56" s="28">
        <v>263958.38101999997</v>
      </c>
      <c r="D56" s="28">
        <v>271203.85995000001</v>
      </c>
      <c r="E56" s="28">
        <v>276740.88829000003</v>
      </c>
      <c r="F56" s="28">
        <v>281486.45187200001</v>
      </c>
      <c r="G56" s="28">
        <v>282630.00260800001</v>
      </c>
      <c r="H56" s="28">
        <v>292609.58394400001</v>
      </c>
    </row>
    <row r="57" spans="1:8" ht="24" x14ac:dyDescent="0.2">
      <c r="B57" s="14" t="s">
        <v>346</v>
      </c>
      <c r="C57" s="28">
        <v>218201.11533</v>
      </c>
      <c r="D57" s="28">
        <v>224322.09895000001</v>
      </c>
      <c r="E57" s="28">
        <v>228018.85758000001</v>
      </c>
      <c r="F57" s="28">
        <v>230849.98551200001</v>
      </c>
      <c r="G57" s="28">
        <v>230563.80264800001</v>
      </c>
      <c r="H57" s="28">
        <v>237923.910164</v>
      </c>
    </row>
    <row r="58" spans="1:8" ht="24.75" thickBot="1" x14ac:dyDescent="0.25">
      <c r="B58" s="32" t="s">
        <v>335</v>
      </c>
      <c r="C58" s="33">
        <v>45757.26569</v>
      </c>
      <c r="D58" s="33">
        <v>46881.760999999999</v>
      </c>
      <c r="E58" s="33">
        <v>48722.030709999999</v>
      </c>
      <c r="F58" s="33">
        <v>50636.466359999999</v>
      </c>
      <c r="G58" s="33">
        <v>52066.199959999998</v>
      </c>
      <c r="H58" s="33">
        <v>54685.673779999997</v>
      </c>
    </row>
    <row r="59" spans="1:8" ht="24" x14ac:dyDescent="0.2">
      <c r="B59" s="14"/>
      <c r="C59" s="28"/>
      <c r="D59" s="28"/>
      <c r="E59" s="28"/>
      <c r="F59" s="28"/>
      <c r="G59" s="28"/>
      <c r="H59" s="28"/>
    </row>
    <row r="61" spans="1:8" ht="19.5" x14ac:dyDescent="0.2">
      <c r="B61" s="26"/>
    </row>
    <row r="62" spans="1:8" ht="24" x14ac:dyDescent="0.2">
      <c r="B62" s="14" t="s">
        <v>347</v>
      </c>
    </row>
    <row r="63" spans="1:8" ht="24" x14ac:dyDescent="0.2">
      <c r="B63" s="14" t="s">
        <v>348</v>
      </c>
    </row>
    <row r="64" spans="1:8" ht="19.5" x14ac:dyDescent="0.2">
      <c r="B64" s="26"/>
    </row>
    <row r="77" spans="1:8" ht="24.95" customHeight="1" x14ac:dyDescent="0.2"/>
    <row r="78" spans="1:8" ht="75" customHeight="1" x14ac:dyDescent="0.35">
      <c r="A78" s="4"/>
      <c r="B78" s="4"/>
      <c r="C78" s="4"/>
      <c r="D78" s="4"/>
      <c r="E78" s="4"/>
      <c r="F78" s="4"/>
      <c r="G78" s="4"/>
      <c r="H78" s="4"/>
    </row>
    <row r="79" spans="1:8" ht="28.5" x14ac:dyDescent="0.35">
      <c r="A79" s="4"/>
      <c r="B79" s="5" t="s">
        <v>349</v>
      </c>
      <c r="C79" s="6"/>
      <c r="D79" s="6"/>
      <c r="E79" s="6"/>
      <c r="F79" s="6"/>
      <c r="G79" s="6"/>
      <c r="H79" s="6"/>
    </row>
    <row r="80" spans="1:8" ht="21" customHeight="1" x14ac:dyDescent="0.35">
      <c r="A80" s="4"/>
      <c r="B80" s="7" t="s">
        <v>352</v>
      </c>
      <c r="C80" s="6"/>
      <c r="D80" s="6"/>
      <c r="E80" s="6"/>
      <c r="F80" s="6"/>
      <c r="G80" s="6"/>
      <c r="H80" s="6"/>
    </row>
    <row r="81" spans="1:8" ht="21" customHeight="1" thickBot="1" x14ac:dyDescent="0.4">
      <c r="A81" s="4"/>
      <c r="B81" s="8"/>
      <c r="C81" s="9"/>
      <c r="D81" s="9"/>
      <c r="E81" s="10" t="s">
        <v>18</v>
      </c>
      <c r="F81" s="10"/>
      <c r="G81" s="6"/>
      <c r="H81" s="6"/>
    </row>
    <row r="82" spans="1:8" ht="21" customHeight="1" thickBot="1" x14ac:dyDescent="0.4">
      <c r="A82" s="4"/>
      <c r="B82" s="6"/>
      <c r="C82" s="11" t="s">
        <v>101</v>
      </c>
      <c r="D82" s="11" t="s">
        <v>102</v>
      </c>
      <c r="E82" s="11" t="s">
        <v>19</v>
      </c>
      <c r="F82" s="11" t="s">
        <v>0</v>
      </c>
      <c r="G82" s="12"/>
      <c r="H82" s="6"/>
    </row>
    <row r="83" spans="1:8" ht="21" customHeight="1" x14ac:dyDescent="0.35">
      <c r="A83" s="4"/>
      <c r="B83" s="13" t="s">
        <v>157</v>
      </c>
      <c r="C83" s="14"/>
      <c r="D83" s="14"/>
      <c r="E83" s="14"/>
      <c r="F83" s="14"/>
      <c r="G83" s="6"/>
      <c r="H83" s="6"/>
    </row>
    <row r="84" spans="1:8" ht="21" customHeight="1" x14ac:dyDescent="0.35">
      <c r="A84" s="4"/>
      <c r="B84" s="7" t="s">
        <v>111</v>
      </c>
      <c r="C84" s="16">
        <v>2285.5099702000002</v>
      </c>
      <c r="D84" s="16">
        <v>2068.8380413</v>
      </c>
      <c r="E84" s="16">
        <v>216.67192890000024</v>
      </c>
      <c r="F84" s="17">
        <v>10.473121847848933</v>
      </c>
      <c r="G84" s="6"/>
      <c r="H84" s="6"/>
    </row>
    <row r="85" spans="1:8" ht="21" customHeight="1" x14ac:dyDescent="0.35">
      <c r="A85" s="4"/>
      <c r="B85" s="7" t="s">
        <v>159</v>
      </c>
      <c r="C85" s="16">
        <v>158.70169110000001</v>
      </c>
      <c r="D85" s="16">
        <v>116.44419000000001</v>
      </c>
      <c r="E85" s="16">
        <v>42.257501099999999</v>
      </c>
      <c r="F85" s="17">
        <v>36.289918028542253</v>
      </c>
      <c r="G85" s="6"/>
      <c r="H85" s="6"/>
    </row>
    <row r="86" spans="1:8" ht="21" customHeight="1" x14ac:dyDescent="0.35">
      <c r="A86" s="4"/>
      <c r="B86" s="7" t="str">
        <f>+RCB_by_country_EUR!$B$10</f>
        <v>Gains (losses) on financial transactions and other</v>
      </c>
      <c r="C86" s="16">
        <f>+C87-C85-C84</f>
        <v>-158.88046860000031</v>
      </c>
      <c r="D86" s="16">
        <f>+D87-D85-D84</f>
        <v>-183.08587439999997</v>
      </c>
      <c r="E86" s="16">
        <f>+E87-E85-E84</f>
        <v>24.205405799999767</v>
      </c>
      <c r="F86" s="17">
        <f>IF(ISERR(+C86/D86-1)*100,"—",IF((+C86/D86-1)*100&lt;-100,"—",IF((+C86/D86-1)*100&gt;999,"—",(+C86/D86-1)*100)))</f>
        <v>-13.220793728256986</v>
      </c>
      <c r="G86" s="6"/>
      <c r="H86" s="6"/>
    </row>
    <row r="87" spans="1:8" ht="21" customHeight="1" x14ac:dyDescent="0.35">
      <c r="A87" s="4"/>
      <c r="B87" s="85" t="s">
        <v>112</v>
      </c>
      <c r="C87" s="183">
        <v>2285.3311927</v>
      </c>
      <c r="D87" s="183">
        <v>2002.1963569</v>
      </c>
      <c r="E87" s="183">
        <v>283.13483580000002</v>
      </c>
      <c r="F87" s="81">
        <v>14.141212215488075</v>
      </c>
      <c r="G87" s="6"/>
      <c r="H87" s="6"/>
    </row>
    <row r="88" spans="1:8" ht="21" customHeight="1" x14ac:dyDescent="0.35">
      <c r="A88" s="4"/>
      <c r="B88" s="15" t="s">
        <v>162</v>
      </c>
      <c r="C88" s="16">
        <v>-1218.9283975000001</v>
      </c>
      <c r="D88" s="16">
        <v>-1195.254835</v>
      </c>
      <c r="E88" s="16">
        <v>-23.673562500000116</v>
      </c>
      <c r="F88" s="17">
        <v>1.9806288840488244</v>
      </c>
      <c r="G88" s="6"/>
      <c r="H88" s="6"/>
    </row>
    <row r="89" spans="1:8" ht="21" customHeight="1" x14ac:dyDescent="0.35">
      <c r="A89" s="4"/>
      <c r="B89" s="15" t="s">
        <v>163</v>
      </c>
      <c r="C89" s="16">
        <v>-9.1192629000000007</v>
      </c>
      <c r="D89" s="16">
        <v>-46.383683900000001</v>
      </c>
      <c r="E89" s="16">
        <v>37.264420999999999</v>
      </c>
      <c r="F89" s="17">
        <v>-80.339502744843429</v>
      </c>
      <c r="G89" s="6"/>
      <c r="H89" s="6"/>
    </row>
    <row r="90" spans="1:8" ht="21" customHeight="1" x14ac:dyDescent="0.35">
      <c r="A90" s="4"/>
      <c r="B90" s="15" t="s">
        <v>164</v>
      </c>
      <c r="C90" s="16">
        <v>-165.44986919999999</v>
      </c>
      <c r="D90" s="16">
        <v>-94.849995300000003</v>
      </c>
      <c r="E90" s="16">
        <v>-70.599873899999992</v>
      </c>
      <c r="F90" s="17">
        <v>74.433186503278606</v>
      </c>
      <c r="G90" s="6"/>
      <c r="H90" s="6"/>
    </row>
    <row r="91" spans="1:8" ht="21" customHeight="1" x14ac:dyDescent="0.35">
      <c r="A91" s="4"/>
      <c r="B91" s="15" t="s">
        <v>165</v>
      </c>
      <c r="C91" s="16">
        <v>-78.351022200000003</v>
      </c>
      <c r="D91" s="16">
        <v>-83.724439899999993</v>
      </c>
      <c r="E91" s="16">
        <v>5.3734176999999903</v>
      </c>
      <c r="F91" s="17">
        <v>-6.4179798711319789</v>
      </c>
      <c r="G91" s="6"/>
      <c r="H91" s="6"/>
    </row>
    <row r="92" spans="1:8" ht="21" customHeight="1" thickBot="1" x14ac:dyDescent="0.4">
      <c r="A92" s="4"/>
      <c r="B92" s="184" t="s">
        <v>114</v>
      </c>
      <c r="C92" s="185">
        <v>813.48264089999998</v>
      </c>
      <c r="D92" s="185">
        <v>581.98340280000002</v>
      </c>
      <c r="E92" s="185">
        <v>231.49923809999996</v>
      </c>
      <c r="F92" s="186">
        <v>39.777635751505308</v>
      </c>
      <c r="G92" s="6"/>
      <c r="H92" s="6"/>
    </row>
    <row r="93" spans="1:8" ht="21" customHeight="1" x14ac:dyDescent="0.35">
      <c r="A93" s="4"/>
      <c r="B93" s="15"/>
      <c r="C93" s="16"/>
      <c r="D93" s="16"/>
      <c r="E93" s="16"/>
      <c r="F93" s="17"/>
      <c r="G93" s="6"/>
      <c r="H93" s="6"/>
    </row>
    <row r="94" spans="1:8" ht="18" customHeight="1" x14ac:dyDescent="0.2">
      <c r="B94" s="26"/>
      <c r="C94" s="24"/>
      <c r="D94" s="24"/>
      <c r="E94" s="24"/>
      <c r="F94" s="25"/>
    </row>
    <row r="95" spans="1:8" ht="18" customHeight="1" thickBot="1" x14ac:dyDescent="0.25">
      <c r="E95" s="10" t="s">
        <v>18</v>
      </c>
      <c r="F95" s="10"/>
    </row>
    <row r="96" spans="1:8" ht="18" customHeight="1" thickBot="1" x14ac:dyDescent="0.25">
      <c r="C96" s="27" t="s">
        <v>192</v>
      </c>
      <c r="D96" s="27" t="s">
        <v>194</v>
      </c>
      <c r="E96" s="11" t="s">
        <v>19</v>
      </c>
      <c r="F96" s="11" t="s">
        <v>0</v>
      </c>
    </row>
    <row r="97" spans="2:8" ht="21" customHeight="1" x14ac:dyDescent="0.2">
      <c r="B97" s="13" t="s">
        <v>177</v>
      </c>
    </row>
    <row r="98" spans="2:8" ht="21" customHeight="1" x14ac:dyDescent="0.2">
      <c r="B98" s="14" t="s">
        <v>345</v>
      </c>
      <c r="C98" s="28">
        <v>236956.071486</v>
      </c>
      <c r="D98" s="28">
        <v>193819.0089901</v>
      </c>
      <c r="E98" s="28">
        <v>43137.062495899998</v>
      </c>
      <c r="F98" s="29">
        <v>22.256363150687342</v>
      </c>
    </row>
    <row r="99" spans="2:8" ht="21" customHeight="1" x14ac:dyDescent="0.2">
      <c r="B99" s="14" t="s">
        <v>16</v>
      </c>
      <c r="C99" s="28">
        <v>229615.17181140001</v>
      </c>
      <c r="D99" s="28">
        <v>181842.2726268</v>
      </c>
      <c r="E99" s="28">
        <v>47772.899184600014</v>
      </c>
      <c r="F99" s="29">
        <v>26.271613577248715</v>
      </c>
    </row>
    <row r="100" spans="2:8" ht="21" customHeight="1" x14ac:dyDescent="0.2">
      <c r="B100" s="14" t="s">
        <v>346</v>
      </c>
      <c r="C100" s="28">
        <v>223007.26444110001</v>
      </c>
      <c r="D100" s="28">
        <v>176794.69441689999</v>
      </c>
      <c r="E100" s="28">
        <v>46212.570024200017</v>
      </c>
      <c r="F100" s="29">
        <v>26.139115869182163</v>
      </c>
      <c r="G100" s="30"/>
      <c r="H100" s="31"/>
    </row>
    <row r="101" spans="2:8" ht="21" customHeight="1" thickBot="1" x14ac:dyDescent="0.25">
      <c r="B101" s="32" t="s">
        <v>335</v>
      </c>
      <c r="C101" s="33">
        <v>6607.9073703000004</v>
      </c>
      <c r="D101" s="33">
        <v>5047.5782098999998</v>
      </c>
      <c r="E101" s="33">
        <v>1560.3291604000005</v>
      </c>
      <c r="F101" s="34">
        <v>30.912431576387856</v>
      </c>
      <c r="G101" s="30"/>
      <c r="H101" s="31"/>
    </row>
    <row r="102" spans="2:8" ht="18" customHeight="1" x14ac:dyDescent="0.3">
      <c r="B102" s="35"/>
      <c r="C102" s="36"/>
      <c r="D102" s="36"/>
      <c r="E102" s="36"/>
      <c r="F102" s="37"/>
      <c r="G102" s="30"/>
      <c r="H102" s="31"/>
    </row>
    <row r="103" spans="2:8" ht="18" customHeight="1" x14ac:dyDescent="0.3">
      <c r="B103" s="35"/>
      <c r="C103" s="36"/>
      <c r="D103" s="36"/>
      <c r="E103" s="36"/>
      <c r="F103" s="37"/>
      <c r="G103" s="30"/>
      <c r="H103" s="31"/>
    </row>
    <row r="104" spans="2:8" ht="24" x14ac:dyDescent="0.2">
      <c r="B104" s="14"/>
    </row>
    <row r="105" spans="2:8" ht="24" x14ac:dyDescent="0.2">
      <c r="B105" s="14" t="s">
        <v>347</v>
      </c>
    </row>
    <row r="106" spans="2:8" ht="24" x14ac:dyDescent="0.2">
      <c r="B106" s="14" t="s">
        <v>348</v>
      </c>
    </row>
    <row r="107" spans="2:8" ht="24" x14ac:dyDescent="0.2">
      <c r="B107" s="14"/>
    </row>
    <row r="108" spans="2:8" ht="24" x14ac:dyDescent="0.2">
      <c r="B108" s="14"/>
    </row>
    <row r="112" spans="2:8" ht="75" customHeight="1" x14ac:dyDescent="0.2"/>
    <row r="113" spans="1:8" ht="28.5" x14ac:dyDescent="0.35">
      <c r="A113" s="4"/>
      <c r="B113" s="5" t="s">
        <v>349</v>
      </c>
      <c r="C113" s="6"/>
      <c r="D113" s="6"/>
      <c r="E113" s="6"/>
      <c r="F113" s="6"/>
      <c r="G113" s="6"/>
      <c r="H113" s="6"/>
    </row>
    <row r="114" spans="1:8" ht="21" customHeight="1" x14ac:dyDescent="0.35">
      <c r="A114" s="4"/>
      <c r="B114" s="7" t="s">
        <v>352</v>
      </c>
      <c r="C114" s="6"/>
      <c r="D114" s="6"/>
      <c r="E114" s="6"/>
      <c r="F114" s="6"/>
      <c r="G114" s="6"/>
      <c r="H114" s="6"/>
    </row>
    <row r="115" spans="1:8" ht="21" customHeight="1" x14ac:dyDescent="0.35">
      <c r="A115" s="4"/>
      <c r="B115" s="6"/>
      <c r="C115" s="6"/>
      <c r="D115" s="6"/>
      <c r="E115" s="6"/>
      <c r="F115" s="6"/>
      <c r="G115" s="6"/>
      <c r="H115" s="6"/>
    </row>
    <row r="116" spans="1:8" ht="21" customHeight="1" thickBot="1" x14ac:dyDescent="0.4">
      <c r="A116" s="4"/>
      <c r="B116" s="14"/>
      <c r="C116" s="11" t="s">
        <v>183</v>
      </c>
      <c r="D116" s="11" t="s">
        <v>184</v>
      </c>
      <c r="E116" s="11" t="s">
        <v>185</v>
      </c>
      <c r="F116" s="11" t="s">
        <v>186</v>
      </c>
      <c r="G116" s="11" t="s">
        <v>187</v>
      </c>
      <c r="H116" s="11" t="s">
        <v>188</v>
      </c>
    </row>
    <row r="117" spans="1:8" ht="21" customHeight="1" x14ac:dyDescent="0.35">
      <c r="A117" s="4"/>
      <c r="B117" s="13" t="s">
        <v>157</v>
      </c>
      <c r="C117" s="14"/>
      <c r="D117" s="14"/>
      <c r="E117" s="14"/>
      <c r="F117" s="14"/>
      <c r="G117" s="38"/>
      <c r="H117" s="38"/>
    </row>
    <row r="118" spans="1:8" ht="21" customHeight="1" x14ac:dyDescent="0.35">
      <c r="A118" s="4"/>
      <c r="B118" s="7" t="s">
        <v>111</v>
      </c>
      <c r="C118" s="16">
        <v>1048.2836679</v>
      </c>
      <c r="D118" s="16">
        <v>1020.5543734</v>
      </c>
      <c r="E118" s="16">
        <v>1024.8391176</v>
      </c>
      <c r="F118" s="16">
        <v>1057.5493017999997</v>
      </c>
      <c r="G118" s="16">
        <v>1048.7115550000001</v>
      </c>
      <c r="H118" s="16">
        <v>1236.7984152000001</v>
      </c>
    </row>
    <row r="119" spans="1:8" ht="21" customHeight="1" x14ac:dyDescent="0.35">
      <c r="A119" s="4"/>
      <c r="B119" s="7" t="s">
        <v>159</v>
      </c>
      <c r="C119" s="16">
        <v>57.053856400000001</v>
      </c>
      <c r="D119" s="16">
        <v>59.390333600000005</v>
      </c>
      <c r="E119" s="16">
        <v>67.138751099999993</v>
      </c>
      <c r="F119" s="16">
        <v>84.610325099999983</v>
      </c>
      <c r="G119" s="16">
        <v>70.1908083</v>
      </c>
      <c r="H119" s="16">
        <v>88.510882800000005</v>
      </c>
    </row>
    <row r="120" spans="1:8" ht="21" customHeight="1" x14ac:dyDescent="0.35">
      <c r="A120" s="4"/>
      <c r="B120" s="7" t="str">
        <f>+RCB_by_country_EUR!$B$10</f>
        <v>Gains (losses) on financial transactions and other</v>
      </c>
      <c r="C120" s="16">
        <f>+C121-C119-C118</f>
        <v>-94.579150799999979</v>
      </c>
      <c r="D120" s="16">
        <f t="shared" ref="D120" si="1">+D121-D119-D118</f>
        <v>-88.506723599999987</v>
      </c>
      <c r="E120" s="16">
        <f t="shared" ref="E120" si="2">+E121-E119-E118</f>
        <v>-39.171656599999778</v>
      </c>
      <c r="F120" s="16">
        <f t="shared" ref="F120" si="3">+F121-F119-F118</f>
        <v>-74.650656999999683</v>
      </c>
      <c r="G120" s="16">
        <f t="shared" ref="G120" si="4">+G121-G119-G118</f>
        <v>-91.566639000000009</v>
      </c>
      <c r="H120" s="16">
        <f t="shared" ref="H120" si="5">+H121-H119-H118</f>
        <v>-67.31382960000019</v>
      </c>
    </row>
    <row r="121" spans="1:8" ht="21" customHeight="1" x14ac:dyDescent="0.35">
      <c r="A121" s="4"/>
      <c r="B121" s="85" t="s">
        <v>112</v>
      </c>
      <c r="C121" s="183">
        <v>1010.7583734999999</v>
      </c>
      <c r="D121" s="183">
        <v>991.43798340000001</v>
      </c>
      <c r="E121" s="183">
        <v>1052.8062121000003</v>
      </c>
      <c r="F121" s="183">
        <v>1067.5089699</v>
      </c>
      <c r="G121" s="183">
        <v>1027.3357243</v>
      </c>
      <c r="H121" s="183">
        <v>1257.9954683999999</v>
      </c>
    </row>
    <row r="122" spans="1:8" ht="21" customHeight="1" x14ac:dyDescent="0.35">
      <c r="A122" s="4"/>
      <c r="B122" s="15" t="s">
        <v>162</v>
      </c>
      <c r="C122" s="16">
        <v>-597.98851890000003</v>
      </c>
      <c r="D122" s="16">
        <v>-597.26631609999993</v>
      </c>
      <c r="E122" s="16">
        <v>-577.94613939999999</v>
      </c>
      <c r="F122" s="16">
        <v>-592.33376290000001</v>
      </c>
      <c r="G122" s="16">
        <v>-565.06516739999995</v>
      </c>
      <c r="H122" s="16">
        <v>-653.86323010000012</v>
      </c>
    </row>
    <row r="123" spans="1:8" ht="21" customHeight="1" x14ac:dyDescent="0.35">
      <c r="A123" s="4"/>
      <c r="B123" s="15" t="s">
        <v>163</v>
      </c>
      <c r="C123" s="16">
        <v>-27.810119799999999</v>
      </c>
      <c r="D123" s="16">
        <v>-18.573564100000002</v>
      </c>
      <c r="E123" s="16">
        <v>-0.94947309999999874</v>
      </c>
      <c r="F123" s="16">
        <v>-31.450370399999997</v>
      </c>
      <c r="G123" s="16">
        <v>-1.6857028000000001</v>
      </c>
      <c r="H123" s="16">
        <v>-7.4335601000000011</v>
      </c>
    </row>
    <row r="124" spans="1:8" ht="21" customHeight="1" x14ac:dyDescent="0.35">
      <c r="A124" s="4"/>
      <c r="B124" s="15" t="s">
        <v>164</v>
      </c>
      <c r="C124" s="16">
        <v>-43.848689</v>
      </c>
      <c r="D124" s="16">
        <v>-51.001306300000003</v>
      </c>
      <c r="E124" s="16">
        <v>-6.2573936000000003</v>
      </c>
      <c r="F124" s="16">
        <v>-50.485283999999993</v>
      </c>
      <c r="G124" s="16">
        <v>-65.615473300000005</v>
      </c>
      <c r="H124" s="16">
        <v>-99.83439589999999</v>
      </c>
    </row>
    <row r="125" spans="1:8" ht="21" customHeight="1" x14ac:dyDescent="0.35">
      <c r="A125" s="4"/>
      <c r="B125" s="15" t="s">
        <v>165</v>
      </c>
      <c r="C125" s="16">
        <v>-51.284402700000001</v>
      </c>
      <c r="D125" s="16">
        <v>-32.440037199999992</v>
      </c>
      <c r="E125" s="16">
        <v>-27.20870020000001</v>
      </c>
      <c r="F125" s="16">
        <v>4.6940636000000069</v>
      </c>
      <c r="G125" s="16">
        <v>-33.670662999999998</v>
      </c>
      <c r="H125" s="16">
        <v>-44.680359200000005</v>
      </c>
    </row>
    <row r="126" spans="1:8" ht="21" customHeight="1" thickBot="1" x14ac:dyDescent="0.4">
      <c r="A126" s="4"/>
      <c r="B126" s="184" t="s">
        <v>114</v>
      </c>
      <c r="C126" s="185">
        <v>289.82664310000001</v>
      </c>
      <c r="D126" s="185">
        <v>292.15675970000001</v>
      </c>
      <c r="E126" s="185">
        <v>440.4445058</v>
      </c>
      <c r="F126" s="185">
        <v>397.93361620000007</v>
      </c>
      <c r="G126" s="185">
        <v>361.29871780000002</v>
      </c>
      <c r="H126" s="185">
        <v>452.18392309999996</v>
      </c>
    </row>
    <row r="127" spans="1:8" ht="21" customHeight="1" x14ac:dyDescent="0.35">
      <c r="A127" s="4"/>
      <c r="B127" s="40"/>
      <c r="C127" s="39"/>
      <c r="D127" s="39"/>
      <c r="E127" s="39"/>
      <c r="F127" s="39"/>
      <c r="G127" s="39"/>
      <c r="H127" s="39"/>
    </row>
    <row r="128" spans="1:8" ht="21" customHeight="1" x14ac:dyDescent="0.35">
      <c r="A128" s="4"/>
      <c r="B128" s="40"/>
      <c r="C128" s="39"/>
      <c r="D128" s="39"/>
      <c r="E128" s="39"/>
      <c r="F128" s="39"/>
      <c r="G128" s="39"/>
      <c r="H128" s="39"/>
    </row>
    <row r="129" spans="2:8" ht="24.75" thickBot="1" x14ac:dyDescent="0.25">
      <c r="C129" s="27" t="s">
        <v>264</v>
      </c>
      <c r="D129" s="27" t="s">
        <v>194</v>
      </c>
      <c r="E129" s="27" t="s">
        <v>265</v>
      </c>
      <c r="F129" s="27" t="s">
        <v>222</v>
      </c>
      <c r="G129" s="27" t="s">
        <v>193</v>
      </c>
      <c r="H129" s="27" t="s">
        <v>192</v>
      </c>
    </row>
    <row r="130" spans="2:8" ht="24" x14ac:dyDescent="0.2">
      <c r="B130" s="13" t="s">
        <v>177</v>
      </c>
    </row>
    <row r="131" spans="2:8" ht="24" x14ac:dyDescent="0.2">
      <c r="B131" s="14" t="s">
        <v>345</v>
      </c>
      <c r="C131" s="16">
        <v>193371.170174</v>
      </c>
      <c r="D131" s="16">
        <v>193819.0089901</v>
      </c>
      <c r="E131" s="16">
        <v>194975.6357136</v>
      </c>
      <c r="F131" s="16">
        <v>196443.63559680001</v>
      </c>
      <c r="G131" s="16">
        <v>200515.32764549999</v>
      </c>
      <c r="H131" s="16">
        <v>236956.071486</v>
      </c>
    </row>
    <row r="132" spans="2:8" ht="24" x14ac:dyDescent="0.2">
      <c r="B132" s="14" t="s">
        <v>16</v>
      </c>
      <c r="C132" s="28">
        <v>180208.6412323</v>
      </c>
      <c r="D132" s="28">
        <v>181842.2726268</v>
      </c>
      <c r="E132" s="28">
        <v>184804.77317290002</v>
      </c>
      <c r="F132" s="28">
        <v>188089.43602700002</v>
      </c>
      <c r="G132" s="28">
        <v>192790.1603856</v>
      </c>
      <c r="H132" s="28">
        <v>229615.17181140001</v>
      </c>
    </row>
    <row r="133" spans="2:8" ht="24" x14ac:dyDescent="0.2">
      <c r="B133" s="14" t="s">
        <v>346</v>
      </c>
      <c r="C133" s="28">
        <v>175261.5696893</v>
      </c>
      <c r="D133" s="28">
        <v>176794.69441689999</v>
      </c>
      <c r="E133" s="28">
        <v>179639.51672360001</v>
      </c>
      <c r="F133" s="28">
        <v>182811.96325060001</v>
      </c>
      <c r="G133" s="28">
        <v>185906.76576879999</v>
      </c>
      <c r="H133" s="28">
        <v>223007.26444110001</v>
      </c>
    </row>
    <row r="134" spans="2:8" ht="24.75" thickBot="1" x14ac:dyDescent="0.25">
      <c r="B134" s="32" t="s">
        <v>335</v>
      </c>
      <c r="C134" s="33">
        <v>4947.071543</v>
      </c>
      <c r="D134" s="33">
        <v>5047.5782098999998</v>
      </c>
      <c r="E134" s="33">
        <v>5165.2564493</v>
      </c>
      <c r="F134" s="33">
        <v>5277.4727763999999</v>
      </c>
      <c r="G134" s="33">
        <v>6883.3946168000002</v>
      </c>
      <c r="H134" s="33">
        <v>6607.9073703000004</v>
      </c>
    </row>
    <row r="135" spans="2:8" ht="24" x14ac:dyDescent="0.2">
      <c r="B135" s="14"/>
      <c r="C135" s="28"/>
      <c r="D135" s="28"/>
      <c r="E135" s="28"/>
      <c r="F135" s="28"/>
      <c r="G135" s="28"/>
      <c r="H135" s="28"/>
    </row>
    <row r="137" spans="2:8" ht="19.5" x14ac:dyDescent="0.2">
      <c r="B137" s="26"/>
    </row>
    <row r="138" spans="2:8" ht="24" x14ac:dyDescent="0.2">
      <c r="B138" s="14" t="s">
        <v>347</v>
      </c>
    </row>
    <row r="139" spans="2:8" ht="24" x14ac:dyDescent="0.2">
      <c r="B139" s="14" t="s">
        <v>348</v>
      </c>
    </row>
    <row r="153" spans="1:8" ht="24.95" customHeight="1" x14ac:dyDescent="0.2"/>
    <row r="154" spans="1:8" ht="75" customHeight="1" x14ac:dyDescent="0.35">
      <c r="A154" s="4"/>
      <c r="B154" s="4"/>
      <c r="C154" s="4"/>
      <c r="D154" s="4"/>
      <c r="E154" s="4"/>
      <c r="F154" s="4"/>
      <c r="G154" s="4"/>
      <c r="H154" s="4"/>
    </row>
    <row r="155" spans="1:8" ht="28.5" x14ac:dyDescent="0.35">
      <c r="A155" s="4"/>
      <c r="B155" s="5" t="s">
        <v>350</v>
      </c>
      <c r="C155" s="6"/>
      <c r="D155" s="6"/>
      <c r="E155" s="6"/>
      <c r="F155" s="6"/>
      <c r="G155" s="6"/>
      <c r="H155" s="6"/>
    </row>
    <row r="156" spans="1:8" ht="21" customHeight="1" x14ac:dyDescent="0.35">
      <c r="A156" s="4"/>
      <c r="B156" s="7" t="s">
        <v>353</v>
      </c>
      <c r="C156" s="6"/>
      <c r="D156" s="6"/>
      <c r="E156" s="6"/>
      <c r="F156" s="6"/>
      <c r="G156" s="6"/>
      <c r="H156" s="6"/>
    </row>
    <row r="157" spans="1:8" ht="21" customHeight="1" thickBot="1" x14ac:dyDescent="0.4">
      <c r="A157" s="4"/>
      <c r="B157" s="8"/>
      <c r="C157" s="9"/>
      <c r="D157" s="9"/>
      <c r="E157" s="10" t="s">
        <v>18</v>
      </c>
      <c r="F157" s="10"/>
      <c r="G157" s="6"/>
      <c r="H157" s="6"/>
    </row>
    <row r="158" spans="1:8" ht="21" customHeight="1" thickBot="1" x14ac:dyDescent="0.4">
      <c r="A158" s="4"/>
      <c r="B158" s="6"/>
      <c r="C158" s="11" t="s">
        <v>101</v>
      </c>
      <c r="D158" s="11" t="s">
        <v>102</v>
      </c>
      <c r="E158" s="11" t="s">
        <v>19</v>
      </c>
      <c r="F158" s="11" t="s">
        <v>0</v>
      </c>
      <c r="G158" s="12"/>
      <c r="H158" s="6"/>
    </row>
    <row r="159" spans="1:8" ht="21" customHeight="1" x14ac:dyDescent="0.35">
      <c r="A159" s="4"/>
      <c r="B159" s="13" t="s">
        <v>157</v>
      </c>
      <c r="C159" s="14"/>
      <c r="D159" s="14"/>
      <c r="E159" s="14"/>
      <c r="F159" s="14"/>
      <c r="G159" s="6"/>
      <c r="H159" s="6"/>
    </row>
    <row r="160" spans="1:8" ht="21" customHeight="1" x14ac:dyDescent="0.35">
      <c r="A160" s="4"/>
      <c r="B160" s="7" t="s">
        <v>111</v>
      </c>
      <c r="C160" s="16">
        <v>42158.732645199998</v>
      </c>
      <c r="D160" s="16">
        <v>41765.989306399999</v>
      </c>
      <c r="E160" s="16">
        <v>392.74333879999904</v>
      </c>
      <c r="F160" s="17">
        <v>0.94034247798798609</v>
      </c>
      <c r="G160" s="6"/>
      <c r="H160" s="6"/>
    </row>
    <row r="161" spans="1:8" ht="21" customHeight="1" x14ac:dyDescent="0.35">
      <c r="A161" s="4"/>
      <c r="B161" s="7" t="s">
        <v>159</v>
      </c>
      <c r="C161" s="16">
        <v>10781.917532900001</v>
      </c>
      <c r="D161" s="16">
        <v>9419.6790798000002</v>
      </c>
      <c r="E161" s="16">
        <v>1362.2384531000007</v>
      </c>
      <c r="F161" s="17">
        <v>14.461622753382844</v>
      </c>
      <c r="G161" s="6"/>
      <c r="H161" s="6"/>
    </row>
    <row r="162" spans="1:8" ht="21" customHeight="1" x14ac:dyDescent="0.35">
      <c r="A162" s="4"/>
      <c r="B162" s="7" t="str">
        <f>+RCB_by_country_EUR!$B$10</f>
        <v>Gains (losses) on financial transactions and other</v>
      </c>
      <c r="C162" s="16">
        <f>+C163-C161-C160</f>
        <v>-962.13380619999953</v>
      </c>
      <c r="D162" s="16">
        <f>+D163-D161-D160</f>
        <v>-1283.9592942000018</v>
      </c>
      <c r="E162" s="16">
        <f>+E163-E161-E160</f>
        <v>321.82548800000041</v>
      </c>
      <c r="F162" s="17">
        <f>IF(ISERR(+C162/D162-1)*100,"—",IF((+C162/D162-1)*100&lt;-100,"—",IF((+C162/D162-1)*100&gt;999,"—",(+C162/D162-1)*100)))</f>
        <v>-25.065084964435925</v>
      </c>
      <c r="G162" s="6"/>
      <c r="H162" s="6"/>
    </row>
    <row r="163" spans="1:8" ht="21" customHeight="1" x14ac:dyDescent="0.35">
      <c r="A163" s="4"/>
      <c r="B163" s="85" t="s">
        <v>112</v>
      </c>
      <c r="C163" s="183">
        <v>51978.516371899997</v>
      </c>
      <c r="D163" s="183">
        <v>49901.709091999997</v>
      </c>
      <c r="E163" s="183">
        <v>2076.8072799000001</v>
      </c>
      <c r="F163" s="81">
        <v>4.1617958937461399</v>
      </c>
      <c r="G163" s="6"/>
      <c r="H163" s="6"/>
    </row>
    <row r="164" spans="1:8" ht="21" customHeight="1" x14ac:dyDescent="0.35">
      <c r="A164" s="4"/>
      <c r="B164" s="15" t="s">
        <v>162</v>
      </c>
      <c r="C164" s="16">
        <v>-20337.597918799998</v>
      </c>
      <c r="D164" s="16">
        <v>-20554.782677499999</v>
      </c>
      <c r="E164" s="16">
        <v>217.18475870000111</v>
      </c>
      <c r="F164" s="17">
        <v>-1.0566142299219701</v>
      </c>
      <c r="G164" s="6"/>
      <c r="H164" s="6"/>
    </row>
    <row r="165" spans="1:8" ht="21" customHeight="1" x14ac:dyDescent="0.35">
      <c r="A165" s="4"/>
      <c r="B165" s="15" t="s">
        <v>163</v>
      </c>
      <c r="C165" s="16">
        <v>-487.18835619999999</v>
      </c>
      <c r="D165" s="16">
        <v>-828.70848650000005</v>
      </c>
      <c r="E165" s="16">
        <v>341.52013030000006</v>
      </c>
      <c r="F165" s="17">
        <v>-41.211129831961735</v>
      </c>
      <c r="G165" s="6"/>
      <c r="H165" s="6"/>
    </row>
    <row r="166" spans="1:8" ht="21" customHeight="1" x14ac:dyDescent="0.35">
      <c r="A166" s="4"/>
      <c r="B166" s="15" t="s">
        <v>164</v>
      </c>
      <c r="C166" s="16">
        <v>-13831.885307099999</v>
      </c>
      <c r="D166" s="16">
        <v>-12146.6163232</v>
      </c>
      <c r="E166" s="16">
        <v>-1685.2689838999995</v>
      </c>
      <c r="F166" s="17">
        <v>13.874390522084253</v>
      </c>
      <c r="G166" s="6"/>
      <c r="H166" s="6"/>
    </row>
    <row r="167" spans="1:8" ht="21" customHeight="1" x14ac:dyDescent="0.35">
      <c r="A167" s="4"/>
      <c r="B167" s="15" t="s">
        <v>165</v>
      </c>
      <c r="C167" s="16">
        <v>-371.0358397</v>
      </c>
      <c r="D167" s="16">
        <v>0</v>
      </c>
      <c r="E167" s="16">
        <v>-371.0358397</v>
      </c>
      <c r="F167" s="17" t="s">
        <v>169</v>
      </c>
      <c r="G167" s="6"/>
      <c r="H167" s="6"/>
    </row>
    <row r="168" spans="1:8" ht="21" customHeight="1" thickBot="1" x14ac:dyDescent="0.4">
      <c r="A168" s="4"/>
      <c r="B168" s="184" t="s">
        <v>114</v>
      </c>
      <c r="C168" s="185">
        <v>16950.808950099999</v>
      </c>
      <c r="D168" s="185">
        <v>16371.6016048</v>
      </c>
      <c r="E168" s="185">
        <v>579.20734529999936</v>
      </c>
      <c r="F168" s="186">
        <v>3.5378783290828504</v>
      </c>
      <c r="G168" s="6"/>
      <c r="H168" s="6"/>
    </row>
    <row r="169" spans="1:8" ht="21" customHeight="1" x14ac:dyDescent="0.35">
      <c r="A169" s="4"/>
      <c r="B169" s="15"/>
      <c r="C169" s="16"/>
      <c r="D169" s="16"/>
      <c r="E169" s="16"/>
      <c r="F169" s="17"/>
      <c r="G169" s="6"/>
      <c r="H169" s="6"/>
    </row>
    <row r="170" spans="1:8" ht="18" customHeight="1" x14ac:dyDescent="0.2"/>
    <row r="171" spans="1:8" ht="18" customHeight="1" thickBot="1" x14ac:dyDescent="0.25">
      <c r="E171" s="10" t="s">
        <v>18</v>
      </c>
      <c r="F171" s="10"/>
    </row>
    <row r="172" spans="1:8" ht="18" customHeight="1" thickBot="1" x14ac:dyDescent="0.25">
      <c r="C172" s="27" t="s">
        <v>192</v>
      </c>
      <c r="D172" s="27" t="s">
        <v>194</v>
      </c>
      <c r="E172" s="11" t="s">
        <v>19</v>
      </c>
      <c r="F172" s="11" t="s">
        <v>0</v>
      </c>
    </row>
    <row r="173" spans="1:8" ht="21" customHeight="1" x14ac:dyDescent="0.2">
      <c r="B173" s="13" t="s">
        <v>177</v>
      </c>
    </row>
    <row r="174" spans="1:8" ht="21" customHeight="1" x14ac:dyDescent="0.2">
      <c r="B174" s="14" t="s">
        <v>345</v>
      </c>
      <c r="C174" s="28">
        <v>785550.19478420005</v>
      </c>
      <c r="D174" s="28">
        <v>775011.84010739997</v>
      </c>
      <c r="E174" s="28">
        <v>10538.354676800082</v>
      </c>
      <c r="F174" s="29">
        <v>1.3597669263142731</v>
      </c>
    </row>
    <row r="175" spans="1:8" ht="21" customHeight="1" x14ac:dyDescent="0.2">
      <c r="B175" s="14" t="s">
        <v>16</v>
      </c>
      <c r="C175" s="28">
        <v>1160993.7895213999</v>
      </c>
      <c r="D175" s="28">
        <v>1087351.2627657</v>
      </c>
      <c r="E175" s="28">
        <v>73642.526755699888</v>
      </c>
      <c r="F175" s="29">
        <v>6.7726528930852234</v>
      </c>
    </row>
    <row r="176" spans="1:8" ht="21" customHeight="1" x14ac:dyDescent="0.2">
      <c r="B176" s="14" t="s">
        <v>346</v>
      </c>
      <c r="C176" s="28">
        <v>816443.73993379995</v>
      </c>
      <c r="D176" s="28">
        <v>775952.78479369998</v>
      </c>
      <c r="E176" s="28">
        <v>40490.955140099977</v>
      </c>
      <c r="F176" s="29">
        <v>5.2182240896094179</v>
      </c>
      <c r="G176" s="30"/>
      <c r="H176" s="31"/>
    </row>
    <row r="177" spans="1:8" ht="21" customHeight="1" thickBot="1" x14ac:dyDescent="0.25">
      <c r="B177" s="32" t="s">
        <v>335</v>
      </c>
      <c r="C177" s="33">
        <v>344550.04958759999</v>
      </c>
      <c r="D177" s="33">
        <v>311398.47797200002</v>
      </c>
      <c r="E177" s="33">
        <v>33151.571615599969</v>
      </c>
      <c r="F177" s="34">
        <v>10.64602878970425</v>
      </c>
      <c r="G177" s="30"/>
      <c r="H177" s="31"/>
    </row>
    <row r="178" spans="1:8" ht="18" customHeight="1" x14ac:dyDescent="0.3">
      <c r="B178" s="35"/>
      <c r="C178" s="36"/>
      <c r="D178" s="36"/>
      <c r="E178" s="36"/>
      <c r="F178" s="37"/>
      <c r="G178" s="30"/>
      <c r="H178" s="31"/>
    </row>
    <row r="179" spans="1:8" ht="18" customHeight="1" x14ac:dyDescent="0.3">
      <c r="B179" s="35"/>
      <c r="C179" s="36"/>
      <c r="D179" s="36"/>
      <c r="E179" s="36"/>
      <c r="F179" s="37"/>
      <c r="G179" s="30"/>
      <c r="H179" s="31"/>
    </row>
    <row r="180" spans="1:8" ht="24" x14ac:dyDescent="0.2">
      <c r="B180" s="14"/>
    </row>
    <row r="181" spans="1:8" ht="24" x14ac:dyDescent="0.2">
      <c r="B181" s="14" t="s">
        <v>347</v>
      </c>
    </row>
    <row r="182" spans="1:8" ht="24" x14ac:dyDescent="0.2">
      <c r="B182" s="14" t="s">
        <v>348</v>
      </c>
    </row>
    <row r="183" spans="1:8" ht="24" x14ac:dyDescent="0.2">
      <c r="B183" s="14"/>
    </row>
    <row r="184" spans="1:8" ht="24" x14ac:dyDescent="0.2">
      <c r="B184" s="14"/>
    </row>
    <row r="188" spans="1:8" ht="75" customHeight="1" x14ac:dyDescent="0.2"/>
    <row r="189" spans="1:8" ht="28.5" x14ac:dyDescent="0.35">
      <c r="A189" s="4"/>
      <c r="B189" s="5" t="s">
        <v>350</v>
      </c>
      <c r="C189" s="6"/>
      <c r="D189" s="6"/>
      <c r="E189" s="6"/>
      <c r="F189" s="6"/>
      <c r="G189" s="6"/>
      <c r="H189" s="6"/>
    </row>
    <row r="190" spans="1:8" ht="21" customHeight="1" x14ac:dyDescent="0.35">
      <c r="A190" s="4"/>
      <c r="B190" s="7" t="s">
        <v>353</v>
      </c>
      <c r="C190" s="6"/>
      <c r="D190" s="6"/>
      <c r="E190" s="6"/>
      <c r="F190" s="6"/>
      <c r="G190" s="6"/>
      <c r="H190" s="6"/>
    </row>
    <row r="191" spans="1:8" ht="21" customHeight="1" x14ac:dyDescent="0.35">
      <c r="A191" s="4"/>
      <c r="B191" s="6"/>
      <c r="C191" s="6"/>
      <c r="D191" s="6"/>
      <c r="E191" s="6"/>
      <c r="F191" s="6"/>
      <c r="G191" s="6"/>
      <c r="H191" s="6"/>
    </row>
    <row r="192" spans="1:8" ht="21" customHeight="1" thickBot="1" x14ac:dyDescent="0.4">
      <c r="A192" s="4"/>
      <c r="B192" s="14"/>
      <c r="C192" s="11" t="s">
        <v>183</v>
      </c>
      <c r="D192" s="11" t="s">
        <v>184</v>
      </c>
      <c r="E192" s="11" t="s">
        <v>185</v>
      </c>
      <c r="F192" s="11" t="s">
        <v>186</v>
      </c>
      <c r="G192" s="11" t="s">
        <v>187</v>
      </c>
      <c r="H192" s="11" t="s">
        <v>188</v>
      </c>
    </row>
    <row r="193" spans="1:8" ht="21" customHeight="1" x14ac:dyDescent="0.35">
      <c r="A193" s="4"/>
      <c r="B193" s="13" t="s">
        <v>157</v>
      </c>
      <c r="C193" s="14"/>
      <c r="D193" s="14"/>
      <c r="E193" s="14"/>
      <c r="F193" s="14"/>
      <c r="G193" s="38"/>
      <c r="H193" s="38"/>
    </row>
    <row r="194" spans="1:8" ht="21" customHeight="1" x14ac:dyDescent="0.35">
      <c r="A194" s="4"/>
      <c r="B194" s="7" t="s">
        <v>111</v>
      </c>
      <c r="C194" s="16">
        <v>20690.8488311</v>
      </c>
      <c r="D194" s="16">
        <v>21075.140475299999</v>
      </c>
      <c r="E194" s="16">
        <v>21113.949236</v>
      </c>
      <c r="F194" s="16">
        <v>21619.3335668</v>
      </c>
      <c r="G194" s="16">
        <v>20680.611661399998</v>
      </c>
      <c r="H194" s="16">
        <v>21478.1209838</v>
      </c>
    </row>
    <row r="195" spans="1:8" ht="21" customHeight="1" x14ac:dyDescent="0.35">
      <c r="A195" s="4"/>
      <c r="B195" s="7" t="s">
        <v>159</v>
      </c>
      <c r="C195" s="16">
        <v>4549.8896474000003</v>
      </c>
      <c r="D195" s="16">
        <v>4869.7894323999999</v>
      </c>
      <c r="E195" s="16">
        <v>4928.6701417000004</v>
      </c>
      <c r="F195" s="16">
        <v>5773.6805667000008</v>
      </c>
      <c r="G195" s="16">
        <v>5252.2358242</v>
      </c>
      <c r="H195" s="16">
        <v>5529.6817087000009</v>
      </c>
    </row>
    <row r="196" spans="1:8" ht="21" customHeight="1" x14ac:dyDescent="0.35">
      <c r="A196" s="4"/>
      <c r="B196" s="7" t="str">
        <f>+RCB_by_country_EUR!$B$10</f>
        <v>Gains (losses) on financial transactions and other</v>
      </c>
      <c r="C196" s="16">
        <f>+C197-C195-C194</f>
        <v>-786.25101209999775</v>
      </c>
      <c r="D196" s="16">
        <f t="shared" ref="D196" si="6">+D197-D195-D194</f>
        <v>-497.708282100004</v>
      </c>
      <c r="E196" s="16">
        <f t="shared" ref="E196" si="7">+E197-E195-E194</f>
        <v>-82.041366800003743</v>
      </c>
      <c r="F196" s="16">
        <f t="shared" ref="F196" si="8">+F197-F195-F194</f>
        <v>1157.2468157000039</v>
      </c>
      <c r="G196" s="16">
        <f t="shared" ref="G196" si="9">+G197-G195-G194</f>
        <v>-196.82041279999976</v>
      </c>
      <c r="H196" s="16">
        <f t="shared" ref="H196" si="10">+H197-H195-H194</f>
        <v>-765.31339340000341</v>
      </c>
    </row>
    <row r="197" spans="1:8" ht="21" customHeight="1" x14ac:dyDescent="0.35">
      <c r="A197" s="4"/>
      <c r="B197" s="85" t="s">
        <v>112</v>
      </c>
      <c r="C197" s="183">
        <v>24454.487466400002</v>
      </c>
      <c r="D197" s="183">
        <v>25447.221625599996</v>
      </c>
      <c r="E197" s="183">
        <v>25960.578010899997</v>
      </c>
      <c r="F197" s="183">
        <v>28550.260949200005</v>
      </c>
      <c r="G197" s="183">
        <v>25736.0270728</v>
      </c>
      <c r="H197" s="183">
        <v>26242.489299099998</v>
      </c>
    </row>
    <row r="198" spans="1:8" ht="21" customHeight="1" x14ac:dyDescent="0.35">
      <c r="A198" s="4"/>
      <c r="B198" s="15" t="s">
        <v>162</v>
      </c>
      <c r="C198" s="16">
        <v>-10247.3800323</v>
      </c>
      <c r="D198" s="16">
        <v>-10307.4026452</v>
      </c>
      <c r="E198" s="16">
        <v>-10502.461908400001</v>
      </c>
      <c r="F198" s="16">
        <v>-11951.5135438</v>
      </c>
      <c r="G198" s="16">
        <v>-10002.6151653</v>
      </c>
      <c r="H198" s="16">
        <v>-10334.982753499999</v>
      </c>
    </row>
    <row r="199" spans="1:8" ht="21" customHeight="1" x14ac:dyDescent="0.35">
      <c r="A199" s="4"/>
      <c r="B199" s="15" t="s">
        <v>163</v>
      </c>
      <c r="C199" s="16">
        <v>-466.87182080000002</v>
      </c>
      <c r="D199" s="16">
        <v>-361.83666570000003</v>
      </c>
      <c r="E199" s="16">
        <v>-289.02301460000001</v>
      </c>
      <c r="F199" s="16">
        <v>-399.76940459999992</v>
      </c>
      <c r="G199" s="16">
        <v>-243.75528550000001</v>
      </c>
      <c r="H199" s="16">
        <v>-243.43307069999997</v>
      </c>
    </row>
    <row r="200" spans="1:8" ht="21" customHeight="1" x14ac:dyDescent="0.35">
      <c r="A200" s="4"/>
      <c r="B200" s="15" t="s">
        <v>164</v>
      </c>
      <c r="C200" s="16">
        <v>-6078.6965770999996</v>
      </c>
      <c r="D200" s="16">
        <v>-6067.9197461000003</v>
      </c>
      <c r="E200" s="16">
        <v>-6495.5683742000001</v>
      </c>
      <c r="F200" s="16">
        <v>-5969.8793360000018</v>
      </c>
      <c r="G200" s="16">
        <v>-6933.2230966999996</v>
      </c>
      <c r="H200" s="16">
        <v>-6898.6622103999998</v>
      </c>
    </row>
    <row r="201" spans="1:8" ht="21" customHeight="1" x14ac:dyDescent="0.35">
      <c r="A201" s="4"/>
      <c r="B201" s="15" t="s">
        <v>165</v>
      </c>
      <c r="C201" s="16">
        <v>0</v>
      </c>
      <c r="D201" s="16">
        <v>0</v>
      </c>
      <c r="E201" s="16">
        <v>0</v>
      </c>
      <c r="F201" s="16">
        <v>0</v>
      </c>
      <c r="G201" s="16">
        <v>-205.40763630000001</v>
      </c>
      <c r="H201" s="16">
        <v>-165.62820339999999</v>
      </c>
    </row>
    <row r="202" spans="1:8" ht="21" customHeight="1" thickBot="1" x14ac:dyDescent="0.4">
      <c r="A202" s="4"/>
      <c r="B202" s="184" t="s">
        <v>114</v>
      </c>
      <c r="C202" s="185">
        <v>7661.5390361999998</v>
      </c>
      <c r="D202" s="185">
        <v>8710.0625686000003</v>
      </c>
      <c r="E202" s="185">
        <v>8673.5247136999988</v>
      </c>
      <c r="F202" s="185">
        <v>10229.098664800003</v>
      </c>
      <c r="G202" s="185">
        <v>8351.0258890000005</v>
      </c>
      <c r="H202" s="185">
        <v>8599.783061099999</v>
      </c>
    </row>
    <row r="203" spans="1:8" ht="21" customHeight="1" x14ac:dyDescent="0.35">
      <c r="A203" s="4"/>
      <c r="B203" s="40"/>
      <c r="C203" s="39"/>
      <c r="D203" s="39"/>
      <c r="E203" s="39"/>
      <c r="F203" s="39"/>
      <c r="G203" s="39"/>
      <c r="H203" s="39"/>
    </row>
    <row r="204" spans="1:8" ht="21" customHeight="1" x14ac:dyDescent="0.35">
      <c r="A204" s="4"/>
      <c r="B204" s="40"/>
      <c r="C204" s="39"/>
      <c r="D204" s="39"/>
      <c r="E204" s="39"/>
      <c r="F204" s="39"/>
      <c r="G204" s="39"/>
      <c r="H204" s="39"/>
    </row>
    <row r="205" spans="1:8" ht="24.75" thickBot="1" x14ac:dyDescent="0.25">
      <c r="C205" s="27" t="s">
        <v>264</v>
      </c>
      <c r="D205" s="27" t="s">
        <v>194</v>
      </c>
      <c r="E205" s="27" t="s">
        <v>265</v>
      </c>
      <c r="F205" s="27" t="s">
        <v>222</v>
      </c>
      <c r="G205" s="27" t="s">
        <v>193</v>
      </c>
      <c r="H205" s="27" t="s">
        <v>192</v>
      </c>
    </row>
    <row r="206" spans="1:8" ht="24" x14ac:dyDescent="0.2">
      <c r="B206" s="13" t="s">
        <v>177</v>
      </c>
    </row>
    <row r="207" spans="1:8" ht="24" x14ac:dyDescent="0.2">
      <c r="B207" s="14" t="s">
        <v>345</v>
      </c>
      <c r="C207" s="16">
        <v>775777.10080210003</v>
      </c>
      <c r="D207" s="16">
        <v>775011.84010739997</v>
      </c>
      <c r="E207" s="16">
        <v>782499.25316099997</v>
      </c>
      <c r="F207" s="16">
        <v>787504.33735339995</v>
      </c>
      <c r="G207" s="16">
        <v>805601.73586789996</v>
      </c>
      <c r="H207" s="16">
        <v>785550.19478420005</v>
      </c>
    </row>
    <row r="208" spans="1:8" ht="24" x14ac:dyDescent="0.2">
      <c r="B208" s="14" t="s">
        <v>16</v>
      </c>
      <c r="C208" s="28">
        <v>1074462.5791529999</v>
      </c>
      <c r="D208" s="28">
        <v>1087351.2627657</v>
      </c>
      <c r="E208" s="28">
        <v>1100739.7635816999</v>
      </c>
      <c r="F208" s="28">
        <v>1146437.0659317998</v>
      </c>
      <c r="G208" s="28">
        <v>1161638.5968158001</v>
      </c>
      <c r="H208" s="28">
        <v>1160993.7895213999</v>
      </c>
    </row>
    <row r="209" spans="2:8" ht="24" x14ac:dyDescent="0.2">
      <c r="B209" s="14" t="s">
        <v>346</v>
      </c>
      <c r="C209" s="28">
        <v>776746.07905830001</v>
      </c>
      <c r="D209" s="28">
        <v>775952.78479369998</v>
      </c>
      <c r="E209" s="28">
        <v>772786.32594709995</v>
      </c>
      <c r="F209" s="28">
        <v>820869.88823349995</v>
      </c>
      <c r="G209" s="28">
        <v>831338.12836750003</v>
      </c>
      <c r="H209" s="28">
        <v>816443.73993379995</v>
      </c>
    </row>
    <row r="210" spans="2:8" ht="24.75" thickBot="1" x14ac:dyDescent="0.25">
      <c r="B210" s="32" t="s">
        <v>335</v>
      </c>
      <c r="C210" s="33">
        <v>297716.50009470002</v>
      </c>
      <c r="D210" s="33">
        <v>311398.47797200002</v>
      </c>
      <c r="E210" s="33">
        <v>327953.43763459998</v>
      </c>
      <c r="F210" s="33">
        <v>325567.17769829999</v>
      </c>
      <c r="G210" s="33">
        <v>330300.46844829997</v>
      </c>
      <c r="H210" s="33">
        <v>344550.04958759999</v>
      </c>
    </row>
    <row r="211" spans="2:8" ht="24" x14ac:dyDescent="0.2">
      <c r="B211" s="14"/>
      <c r="C211" s="28"/>
      <c r="D211" s="28"/>
      <c r="E211" s="28"/>
      <c r="F211" s="28"/>
      <c r="G211" s="28"/>
      <c r="H211" s="28"/>
    </row>
    <row r="213" spans="2:8" ht="19.5" x14ac:dyDescent="0.2">
      <c r="B213" s="26"/>
    </row>
    <row r="214" spans="2:8" ht="24" x14ac:dyDescent="0.2">
      <c r="B214" s="14" t="s">
        <v>347</v>
      </c>
    </row>
    <row r="215" spans="2:8" ht="24" x14ac:dyDescent="0.2">
      <c r="B215" s="14" t="s">
        <v>348</v>
      </c>
    </row>
    <row r="229" spans="1:8" ht="24.95" customHeight="1" x14ac:dyDescent="0.2"/>
    <row r="230" spans="1:8" ht="75" customHeight="1" x14ac:dyDescent="0.35">
      <c r="A230" s="4"/>
      <c r="B230" s="4"/>
      <c r="C230" s="4"/>
      <c r="D230" s="4"/>
      <c r="E230" s="4"/>
      <c r="F230" s="4"/>
      <c r="G230" s="4"/>
      <c r="H230" s="4"/>
    </row>
    <row r="231" spans="1:8" ht="28.5" x14ac:dyDescent="0.35">
      <c r="A231" s="4"/>
      <c r="B231" s="5" t="s">
        <v>351</v>
      </c>
      <c r="C231" s="6"/>
      <c r="D231" s="6"/>
      <c r="E231" s="6"/>
      <c r="F231" s="6"/>
      <c r="G231" s="6"/>
      <c r="H231" s="6"/>
    </row>
    <row r="232" spans="1:8" ht="21" customHeight="1" x14ac:dyDescent="0.35">
      <c r="A232" s="4"/>
      <c r="B232" s="7" t="s">
        <v>354</v>
      </c>
      <c r="C232" s="6"/>
      <c r="D232" s="6"/>
      <c r="E232" s="6"/>
      <c r="F232" s="6"/>
      <c r="G232" s="6"/>
      <c r="H232" s="6"/>
    </row>
    <row r="233" spans="1:8" ht="21" customHeight="1" thickBot="1" x14ac:dyDescent="0.4">
      <c r="A233" s="4"/>
      <c r="B233" s="8"/>
      <c r="C233" s="9"/>
      <c r="D233" s="9"/>
      <c r="E233" s="10" t="s">
        <v>18</v>
      </c>
      <c r="F233" s="10"/>
      <c r="G233" s="6"/>
      <c r="H233" s="6"/>
    </row>
    <row r="234" spans="1:8" ht="21" customHeight="1" thickBot="1" x14ac:dyDescent="0.4">
      <c r="A234" s="4"/>
      <c r="B234" s="6"/>
      <c r="C234" s="11" t="s">
        <v>101</v>
      </c>
      <c r="D234" s="11" t="s">
        <v>102</v>
      </c>
      <c r="E234" s="11" t="s">
        <v>19</v>
      </c>
      <c r="F234" s="11" t="s">
        <v>0</v>
      </c>
      <c r="G234" s="12"/>
      <c r="H234" s="6"/>
    </row>
    <row r="235" spans="1:8" ht="21" customHeight="1" x14ac:dyDescent="0.35">
      <c r="A235" s="4"/>
      <c r="B235" s="13" t="s">
        <v>157</v>
      </c>
      <c r="C235" s="14"/>
      <c r="D235" s="14"/>
      <c r="E235" s="14"/>
      <c r="F235" s="14"/>
      <c r="G235" s="6"/>
      <c r="H235" s="6"/>
    </row>
    <row r="236" spans="1:8" ht="21" customHeight="1" x14ac:dyDescent="0.35">
      <c r="A236" s="4"/>
      <c r="B236" s="7" t="s">
        <v>111</v>
      </c>
      <c r="C236" s="16">
        <v>22784.574907999999</v>
      </c>
      <c r="D236" s="16">
        <v>22722.440418300001</v>
      </c>
      <c r="E236" s="16">
        <v>62.134489699998085</v>
      </c>
      <c r="F236" s="17">
        <v>0.27344989603298397</v>
      </c>
      <c r="G236" s="6"/>
      <c r="H236" s="6"/>
    </row>
    <row r="237" spans="1:8" ht="21" customHeight="1" x14ac:dyDescent="0.35">
      <c r="A237" s="4"/>
      <c r="B237" s="7" t="s">
        <v>159</v>
      </c>
      <c r="C237" s="16">
        <v>6604.3926898</v>
      </c>
      <c r="D237" s="16">
        <v>6805.4715964999996</v>
      </c>
      <c r="E237" s="16">
        <v>-201.07890669999961</v>
      </c>
      <c r="F237" s="17">
        <v>-2.9546652843781303</v>
      </c>
      <c r="G237" s="6"/>
      <c r="H237" s="6"/>
    </row>
    <row r="238" spans="1:8" ht="21" customHeight="1" x14ac:dyDescent="0.35">
      <c r="A238" s="4"/>
      <c r="B238" s="7" t="str">
        <f>+RCB_by_country_EUR!$B$10</f>
        <v>Gains (losses) on financial transactions and other</v>
      </c>
      <c r="C238" s="16">
        <f>+C239-C237-C236</f>
        <v>-940.06335759999638</v>
      </c>
      <c r="D238" s="16">
        <f>+D239-D237-D236</f>
        <v>-542.63120350000099</v>
      </c>
      <c r="E238" s="16">
        <f>+E239-E237-E236</f>
        <v>-397.4321540999963</v>
      </c>
      <c r="F238" s="17">
        <f>IF(ISERR(+C238/D238-1)*100,"—",IF((+C238/D238-1)*100&lt;-100,"—",IF((+C238/D238-1)*100&gt;999,"—",(+C238/D238-1)*100)))</f>
        <v>73.241669763282374</v>
      </c>
      <c r="G238" s="6"/>
      <c r="H238" s="6"/>
    </row>
    <row r="239" spans="1:8" ht="21" customHeight="1" x14ac:dyDescent="0.35">
      <c r="A239" s="4"/>
      <c r="B239" s="85" t="s">
        <v>112</v>
      </c>
      <c r="C239" s="183">
        <v>28448.904240200001</v>
      </c>
      <c r="D239" s="183">
        <v>28985.280811299999</v>
      </c>
      <c r="E239" s="183">
        <v>-536.37657109999782</v>
      </c>
      <c r="F239" s="81">
        <v>-1.8505136265262256</v>
      </c>
      <c r="G239" s="6"/>
      <c r="H239" s="6"/>
    </row>
    <row r="240" spans="1:8" ht="21" customHeight="1" x14ac:dyDescent="0.35">
      <c r="A240" s="4"/>
      <c r="B240" s="15" t="s">
        <v>162</v>
      </c>
      <c r="C240" s="16">
        <v>-10174.728702599999</v>
      </c>
      <c r="D240" s="16">
        <v>-10107.8061903</v>
      </c>
      <c r="E240" s="16">
        <v>-66.922512299999653</v>
      </c>
      <c r="F240" s="17">
        <v>0.66208741085896694</v>
      </c>
      <c r="G240" s="6"/>
      <c r="H240" s="6"/>
    </row>
    <row r="241" spans="1:8" ht="21" customHeight="1" x14ac:dyDescent="0.35">
      <c r="A241" s="4"/>
      <c r="B241" s="15" t="s">
        <v>163</v>
      </c>
      <c r="C241" s="16">
        <v>-2348.6122687000002</v>
      </c>
      <c r="D241" s="16">
        <v>-2247.7651156000002</v>
      </c>
      <c r="E241" s="16">
        <v>-100.84715310000001</v>
      </c>
      <c r="F241" s="17">
        <v>4.4865521045814738</v>
      </c>
      <c r="G241" s="6"/>
      <c r="H241" s="6"/>
    </row>
    <row r="242" spans="1:8" ht="21" customHeight="1" x14ac:dyDescent="0.35">
      <c r="A242" s="4"/>
      <c r="B242" s="15" t="s">
        <v>164</v>
      </c>
      <c r="C242" s="16">
        <v>-11938.159674099999</v>
      </c>
      <c r="D242" s="16">
        <v>-12392.4074265</v>
      </c>
      <c r="E242" s="16">
        <v>454.24775240000054</v>
      </c>
      <c r="F242" s="17">
        <v>-3.6655327473226418</v>
      </c>
      <c r="G242" s="6"/>
      <c r="H242" s="6"/>
    </row>
    <row r="243" spans="1:8" ht="21" customHeight="1" x14ac:dyDescent="0.35">
      <c r="A243" s="4"/>
      <c r="B243" s="15" t="s">
        <v>165</v>
      </c>
      <c r="C243" s="16">
        <v>-179.44179790000001</v>
      </c>
      <c r="D243" s="16">
        <v>0</v>
      </c>
      <c r="E243" s="16">
        <v>-179.44179790000001</v>
      </c>
      <c r="F243" s="17" t="s">
        <v>169</v>
      </c>
      <c r="G243" s="6"/>
      <c r="H243" s="6"/>
    </row>
    <row r="244" spans="1:8" ht="21" customHeight="1" thickBot="1" x14ac:dyDescent="0.4">
      <c r="A244" s="4"/>
      <c r="B244" s="184" t="s">
        <v>114</v>
      </c>
      <c r="C244" s="185">
        <v>3807.9617969000001</v>
      </c>
      <c r="D244" s="185">
        <v>4237.3020789000002</v>
      </c>
      <c r="E244" s="185">
        <v>-429.34028200000012</v>
      </c>
      <c r="F244" s="186">
        <v>-10.132397313326702</v>
      </c>
      <c r="G244" s="6"/>
      <c r="H244" s="6"/>
    </row>
    <row r="245" spans="1:8" ht="21" customHeight="1" x14ac:dyDescent="0.35">
      <c r="A245" s="4"/>
      <c r="B245" s="15"/>
      <c r="C245" s="16"/>
      <c r="D245" s="16"/>
      <c r="E245" s="16"/>
      <c r="F245" s="17"/>
      <c r="G245" s="6"/>
      <c r="H245" s="6"/>
    </row>
    <row r="246" spans="1:8" ht="18" customHeight="1" x14ac:dyDescent="0.2"/>
    <row r="247" spans="1:8" ht="18" customHeight="1" thickBot="1" x14ac:dyDescent="0.25">
      <c r="E247" s="10" t="s">
        <v>18</v>
      </c>
      <c r="F247" s="10"/>
    </row>
    <row r="248" spans="1:8" ht="18" customHeight="1" thickBot="1" x14ac:dyDescent="0.25">
      <c r="C248" s="27" t="s">
        <v>192</v>
      </c>
      <c r="D248" s="27" t="s">
        <v>194</v>
      </c>
      <c r="E248" s="11" t="s">
        <v>19</v>
      </c>
      <c r="F248" s="11" t="s">
        <v>0</v>
      </c>
    </row>
    <row r="249" spans="1:8" ht="21" customHeight="1" x14ac:dyDescent="0.2">
      <c r="B249" s="13" t="s">
        <v>177</v>
      </c>
    </row>
    <row r="250" spans="1:8" ht="21" customHeight="1" x14ac:dyDescent="0.2">
      <c r="B250" s="14" t="s">
        <v>345</v>
      </c>
      <c r="C250" s="28">
        <v>416357.02131480002</v>
      </c>
      <c r="D250" s="28">
        <v>403731.1378571</v>
      </c>
      <c r="E250" s="28">
        <v>12625.883457700023</v>
      </c>
      <c r="F250" s="29">
        <v>3.1272998968360315</v>
      </c>
    </row>
    <row r="251" spans="1:8" ht="21" customHeight="1" x14ac:dyDescent="0.2">
      <c r="B251" s="14" t="s">
        <v>16</v>
      </c>
      <c r="C251" s="28">
        <v>556647.57522580004</v>
      </c>
      <c r="D251" s="28">
        <v>482492.12758089998</v>
      </c>
      <c r="E251" s="28">
        <v>74155.447644900065</v>
      </c>
      <c r="F251" s="29">
        <v>15.369255456394226</v>
      </c>
    </row>
    <row r="252" spans="1:8" ht="21" customHeight="1" x14ac:dyDescent="0.2">
      <c r="B252" s="14" t="s">
        <v>346</v>
      </c>
      <c r="C252" s="28">
        <v>396147.77029309998</v>
      </c>
      <c r="D252" s="28">
        <v>353884.71414489998</v>
      </c>
      <c r="E252" s="28">
        <v>42263.056148200005</v>
      </c>
      <c r="F252" s="29">
        <v>11.942605729756153</v>
      </c>
      <c r="G252" s="30"/>
      <c r="H252" s="31"/>
    </row>
    <row r="253" spans="1:8" ht="21" customHeight="1" thickBot="1" x14ac:dyDescent="0.25">
      <c r="B253" s="32" t="s">
        <v>335</v>
      </c>
      <c r="C253" s="33">
        <v>160499.8049327</v>
      </c>
      <c r="D253" s="33">
        <v>128607.413436</v>
      </c>
      <c r="E253" s="33">
        <v>31892.391496700002</v>
      </c>
      <c r="F253" s="34">
        <v>24.798252794790002</v>
      </c>
      <c r="G253" s="30"/>
      <c r="H253" s="31"/>
    </row>
    <row r="254" spans="1:8" ht="18" customHeight="1" x14ac:dyDescent="0.3">
      <c r="B254" s="35"/>
      <c r="C254" s="36"/>
      <c r="D254" s="36"/>
      <c r="E254" s="36"/>
      <c r="F254" s="37"/>
      <c r="G254" s="30"/>
      <c r="H254" s="31"/>
    </row>
    <row r="255" spans="1:8" ht="18" customHeight="1" x14ac:dyDescent="0.3">
      <c r="B255" s="35"/>
      <c r="C255" s="36"/>
      <c r="D255" s="36"/>
      <c r="E255" s="36"/>
      <c r="F255" s="37"/>
      <c r="G255" s="30"/>
      <c r="H255" s="31"/>
    </row>
    <row r="256" spans="1:8" ht="24" x14ac:dyDescent="0.2">
      <c r="B256" s="14"/>
    </row>
    <row r="257" spans="1:8" ht="24" x14ac:dyDescent="0.2">
      <c r="B257" s="14" t="s">
        <v>347</v>
      </c>
    </row>
    <row r="258" spans="1:8" ht="24" x14ac:dyDescent="0.2">
      <c r="B258" s="14" t="s">
        <v>348</v>
      </c>
    </row>
    <row r="259" spans="1:8" ht="24" x14ac:dyDescent="0.2">
      <c r="B259" s="14"/>
    </row>
    <row r="260" spans="1:8" ht="24" x14ac:dyDescent="0.2">
      <c r="B260" s="14"/>
    </row>
    <row r="264" spans="1:8" ht="75" customHeight="1" x14ac:dyDescent="0.2"/>
    <row r="265" spans="1:8" ht="28.5" x14ac:dyDescent="0.35">
      <c r="A265" s="4"/>
      <c r="B265" s="5" t="s">
        <v>351</v>
      </c>
      <c r="C265" s="6"/>
      <c r="D265" s="6"/>
      <c r="E265" s="6"/>
      <c r="F265" s="6"/>
      <c r="G265" s="6"/>
      <c r="H265" s="6"/>
    </row>
    <row r="266" spans="1:8" ht="21" customHeight="1" x14ac:dyDescent="0.35">
      <c r="A266" s="4"/>
      <c r="B266" s="7" t="s">
        <v>354</v>
      </c>
      <c r="C266" s="6"/>
      <c r="D266" s="6"/>
      <c r="E266" s="6"/>
      <c r="F266" s="6"/>
      <c r="G266" s="6"/>
      <c r="H266" s="6"/>
    </row>
    <row r="267" spans="1:8" ht="21" customHeight="1" x14ac:dyDescent="0.35">
      <c r="A267" s="4"/>
      <c r="B267" s="6"/>
      <c r="C267" s="6"/>
      <c r="D267" s="6"/>
      <c r="E267" s="6"/>
      <c r="F267" s="6"/>
      <c r="G267" s="6"/>
      <c r="H267" s="6"/>
    </row>
    <row r="268" spans="1:8" ht="21" customHeight="1" thickBot="1" x14ac:dyDescent="0.4">
      <c r="A268" s="4"/>
      <c r="B268" s="14"/>
      <c r="C268" s="11" t="s">
        <v>183</v>
      </c>
      <c r="D268" s="11" t="s">
        <v>184</v>
      </c>
      <c r="E268" s="11" t="s">
        <v>185</v>
      </c>
      <c r="F268" s="11" t="s">
        <v>186</v>
      </c>
      <c r="G268" s="11" t="s">
        <v>187</v>
      </c>
      <c r="H268" s="11" t="s">
        <v>188</v>
      </c>
    </row>
    <row r="269" spans="1:8" ht="21" customHeight="1" x14ac:dyDescent="0.35">
      <c r="A269" s="4"/>
      <c r="B269" s="13" t="s">
        <v>157</v>
      </c>
      <c r="C269" s="14"/>
      <c r="D269" s="14"/>
      <c r="E269" s="14"/>
      <c r="F269" s="14"/>
      <c r="G269" s="38"/>
      <c r="H269" s="38"/>
    </row>
    <row r="270" spans="1:8" ht="21" customHeight="1" x14ac:dyDescent="0.35">
      <c r="A270" s="4"/>
      <c r="B270" s="7" t="s">
        <v>111</v>
      </c>
      <c r="C270" s="16">
        <v>11188.617128600001</v>
      </c>
      <c r="D270" s="16">
        <v>11533.8232897</v>
      </c>
      <c r="E270" s="16">
        <v>11262.039843500002</v>
      </c>
      <c r="F270" s="16">
        <v>11344.937975699999</v>
      </c>
      <c r="G270" s="16">
        <v>11240.127697600001</v>
      </c>
      <c r="H270" s="16">
        <v>11544.447210399998</v>
      </c>
    </row>
    <row r="271" spans="1:8" ht="21" customHeight="1" x14ac:dyDescent="0.35">
      <c r="A271" s="4"/>
      <c r="B271" s="7" t="s">
        <v>159</v>
      </c>
      <c r="C271" s="16">
        <v>3407.4616995000001</v>
      </c>
      <c r="D271" s="16">
        <v>3398.0098969999995</v>
      </c>
      <c r="E271" s="16">
        <v>3394.8777045999996</v>
      </c>
      <c r="F271" s="16">
        <v>3595.5815663000012</v>
      </c>
      <c r="G271" s="16">
        <v>3273.190392</v>
      </c>
      <c r="H271" s="16">
        <v>3331.2022978</v>
      </c>
    </row>
    <row r="272" spans="1:8" ht="21" customHeight="1" x14ac:dyDescent="0.35">
      <c r="A272" s="4"/>
      <c r="B272" s="7" t="str">
        <f>+RCB_by_country_EUR!$B$10</f>
        <v>Gains (losses) on financial transactions and other</v>
      </c>
      <c r="C272" s="16">
        <f>+C273-C271-C270</f>
        <v>-142.47498660000019</v>
      </c>
      <c r="D272" s="16">
        <f t="shared" ref="D272" si="11">+D273-D271-D270</f>
        <v>-400.1562169000008</v>
      </c>
      <c r="E272" s="16">
        <f t="shared" ref="E272" si="12">+E273-E271-E270</f>
        <v>-352.83125830000427</v>
      </c>
      <c r="F272" s="16">
        <f t="shared" ref="F272" si="13">+F273-F271-F270</f>
        <v>-403.66642109999339</v>
      </c>
      <c r="G272" s="16">
        <f t="shared" ref="G272" si="14">+G273-G271-G270</f>
        <v>-289.80192570000145</v>
      </c>
      <c r="H272" s="16">
        <f t="shared" ref="H272" si="15">+H273-H271-H270</f>
        <v>-650.26143189999675</v>
      </c>
    </row>
    <row r="273" spans="1:8" ht="21" customHeight="1" x14ac:dyDescent="0.35">
      <c r="A273" s="4"/>
      <c r="B273" s="85" t="s">
        <v>112</v>
      </c>
      <c r="C273" s="183">
        <v>14453.6038415</v>
      </c>
      <c r="D273" s="183">
        <v>14531.676969799999</v>
      </c>
      <c r="E273" s="183">
        <v>14304.086289799998</v>
      </c>
      <c r="F273" s="183">
        <v>14536.853120900007</v>
      </c>
      <c r="G273" s="183">
        <v>14223.5161639</v>
      </c>
      <c r="H273" s="183">
        <v>14225.388076300002</v>
      </c>
    </row>
    <row r="274" spans="1:8" ht="21" customHeight="1" x14ac:dyDescent="0.35">
      <c r="A274" s="4"/>
      <c r="B274" s="15" t="s">
        <v>162</v>
      </c>
      <c r="C274" s="16">
        <v>-5077.1981235000003</v>
      </c>
      <c r="D274" s="16">
        <v>-5030.6080667999995</v>
      </c>
      <c r="E274" s="16">
        <v>-4971.0394228000005</v>
      </c>
      <c r="F274" s="16">
        <v>-5082.8772903999979</v>
      </c>
      <c r="G274" s="16">
        <v>-5054.7628365</v>
      </c>
      <c r="H274" s="16">
        <v>-5119.9658660999994</v>
      </c>
    </row>
    <row r="275" spans="1:8" ht="21" customHeight="1" x14ac:dyDescent="0.35">
      <c r="A275" s="4"/>
      <c r="B275" s="15" t="s">
        <v>163</v>
      </c>
      <c r="C275" s="16">
        <v>-1045.7695166000001</v>
      </c>
      <c r="D275" s="16">
        <v>-1201.9955990000001</v>
      </c>
      <c r="E275" s="16">
        <v>-1006.7304977999997</v>
      </c>
      <c r="F275" s="16">
        <v>-1395.5954795000002</v>
      </c>
      <c r="G275" s="16">
        <v>-1120.8480770000001</v>
      </c>
      <c r="H275" s="16">
        <v>-1227.7641917000001</v>
      </c>
    </row>
    <row r="276" spans="1:8" ht="21" customHeight="1" x14ac:dyDescent="0.35">
      <c r="A276" s="4"/>
      <c r="B276" s="15" t="s">
        <v>164</v>
      </c>
      <c r="C276" s="16">
        <v>-6038.4066382999999</v>
      </c>
      <c r="D276" s="16">
        <v>-6354.0007882</v>
      </c>
      <c r="E276" s="16">
        <v>-5610.2619996999983</v>
      </c>
      <c r="F276" s="16">
        <v>-5711.3297450000027</v>
      </c>
      <c r="G276" s="16">
        <v>-5878.4235519000003</v>
      </c>
      <c r="H276" s="16">
        <v>-6059.736122199999</v>
      </c>
    </row>
    <row r="277" spans="1:8" ht="21" customHeight="1" x14ac:dyDescent="0.35">
      <c r="A277" s="4"/>
      <c r="B277" s="15" t="s">
        <v>165</v>
      </c>
      <c r="C277" s="16">
        <v>0</v>
      </c>
      <c r="D277" s="16">
        <v>0</v>
      </c>
      <c r="E277" s="16">
        <v>-46.249851200000002</v>
      </c>
      <c r="F277" s="16">
        <v>-25.105680299999996</v>
      </c>
      <c r="G277" s="16">
        <v>-23.445897299999999</v>
      </c>
      <c r="H277" s="16">
        <v>-155.99590060000003</v>
      </c>
    </row>
    <row r="278" spans="1:8" ht="21" customHeight="1" thickBot="1" x14ac:dyDescent="0.4">
      <c r="A278" s="4"/>
      <c r="B278" s="184" t="s">
        <v>114</v>
      </c>
      <c r="C278" s="185">
        <v>2292.2295631000002</v>
      </c>
      <c r="D278" s="185">
        <v>1945.0725158</v>
      </c>
      <c r="E278" s="185">
        <v>2669.8045182999995</v>
      </c>
      <c r="F278" s="185">
        <v>2321.9449256999997</v>
      </c>
      <c r="G278" s="185">
        <v>2146.0358012000002</v>
      </c>
      <c r="H278" s="185">
        <v>1661.9259956999999</v>
      </c>
    </row>
    <row r="279" spans="1:8" ht="21" customHeight="1" x14ac:dyDescent="0.35">
      <c r="A279" s="4"/>
      <c r="B279" s="40"/>
      <c r="C279" s="39"/>
      <c r="D279" s="39"/>
      <c r="E279" s="39"/>
      <c r="F279" s="39"/>
      <c r="G279" s="39"/>
      <c r="H279" s="39"/>
    </row>
    <row r="280" spans="1:8" ht="21" customHeight="1" x14ac:dyDescent="0.35">
      <c r="A280" s="4"/>
      <c r="B280" s="40"/>
      <c r="C280" s="39"/>
      <c r="D280" s="39"/>
      <c r="E280" s="39"/>
      <c r="F280" s="39"/>
      <c r="G280" s="39"/>
      <c r="H280" s="39"/>
    </row>
    <row r="281" spans="1:8" ht="24.75" thickBot="1" x14ac:dyDescent="0.25">
      <c r="C281" s="27" t="s">
        <v>264</v>
      </c>
      <c r="D281" s="27" t="s">
        <v>194</v>
      </c>
      <c r="E281" s="27" t="s">
        <v>265</v>
      </c>
      <c r="F281" s="27" t="s">
        <v>222</v>
      </c>
      <c r="G281" s="27" t="s">
        <v>193</v>
      </c>
      <c r="H281" s="27" t="s">
        <v>192</v>
      </c>
    </row>
    <row r="282" spans="1:8" ht="24" x14ac:dyDescent="0.2">
      <c r="B282" s="13" t="s">
        <v>177</v>
      </c>
    </row>
    <row r="283" spans="1:8" ht="24" x14ac:dyDescent="0.2">
      <c r="B283" s="14" t="s">
        <v>345</v>
      </c>
      <c r="C283" s="16">
        <v>409260.80349680001</v>
      </c>
      <c r="D283" s="16">
        <v>403731.1378571</v>
      </c>
      <c r="E283" s="16">
        <v>414686.2892311</v>
      </c>
      <c r="F283" s="16">
        <v>423557.44965169998</v>
      </c>
      <c r="G283" s="16">
        <v>413413.88755789999</v>
      </c>
      <c r="H283" s="16">
        <v>416357.02131480002</v>
      </c>
    </row>
    <row r="284" spans="1:8" ht="24" x14ac:dyDescent="0.2">
      <c r="B284" s="14" t="s">
        <v>16</v>
      </c>
      <c r="C284" s="28">
        <v>477555.77266659995</v>
      </c>
      <c r="D284" s="28">
        <v>482492.12758089998</v>
      </c>
      <c r="E284" s="28">
        <v>505390.62056730001</v>
      </c>
      <c r="F284" s="28">
        <v>521453.37142069999</v>
      </c>
      <c r="G284" s="28">
        <v>529266.89593360003</v>
      </c>
      <c r="H284" s="28">
        <v>556647.57522580004</v>
      </c>
    </row>
    <row r="285" spans="1:8" ht="24" x14ac:dyDescent="0.2">
      <c r="B285" s="14" t="s">
        <v>346</v>
      </c>
      <c r="C285" s="28">
        <v>344398.85200259998</v>
      </c>
      <c r="D285" s="28">
        <v>353884.71414489998</v>
      </c>
      <c r="E285" s="28">
        <v>362662.10697369999</v>
      </c>
      <c r="F285" s="28">
        <v>376103.52763530001</v>
      </c>
      <c r="G285" s="28">
        <v>369148.6702847</v>
      </c>
      <c r="H285" s="28">
        <v>396147.77029309998</v>
      </c>
    </row>
    <row r="286" spans="1:8" ht="24.75" thickBot="1" x14ac:dyDescent="0.25">
      <c r="B286" s="32" t="s">
        <v>335</v>
      </c>
      <c r="C286" s="33">
        <v>133156.920664</v>
      </c>
      <c r="D286" s="33">
        <v>128607.413436</v>
      </c>
      <c r="E286" s="33">
        <v>142728.51359359999</v>
      </c>
      <c r="F286" s="33">
        <v>145349.84378540001</v>
      </c>
      <c r="G286" s="33">
        <v>160118.2256489</v>
      </c>
      <c r="H286" s="33">
        <v>160499.8049327</v>
      </c>
    </row>
    <row r="287" spans="1:8" ht="24" x14ac:dyDescent="0.2">
      <c r="B287" s="14"/>
      <c r="C287" s="28"/>
      <c r="D287" s="28"/>
      <c r="E287" s="28"/>
      <c r="F287" s="28"/>
      <c r="G287" s="28"/>
      <c r="H287" s="28"/>
    </row>
    <row r="289" spans="2:2" ht="19.5" x14ac:dyDescent="0.2">
      <c r="B289" s="26"/>
    </row>
    <row r="290" spans="2:2" ht="24" x14ac:dyDescent="0.2">
      <c r="B290" s="14" t="s">
        <v>347</v>
      </c>
    </row>
    <row r="291" spans="2:2" ht="24" x14ac:dyDescent="0.2">
      <c r="B291" s="14" t="s">
        <v>348</v>
      </c>
    </row>
  </sheetData>
  <printOptions horizontalCentered="1"/>
  <pageMargins left="0.39370078740157483" right="0.39370078740157483" top="0.39370078740157483" bottom="0.39370078740157483" header="0" footer="0"/>
  <pageSetup paperSize="9" scale="45" fitToHeight="2" orientation="portrait" r:id="rId1"/>
  <headerFooter alignWithMargins="0"/>
  <rowBreaks count="3" manualBreakCount="3">
    <brk id="77" max="9" man="1"/>
    <brk id="153" max="9" man="1"/>
    <brk id="229" max="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A8813-32ED-472C-8D54-A0EB19666A00}">
  <dimension ref="A1:H117"/>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319</v>
      </c>
      <c r="C3" s="6"/>
      <c r="D3" s="6"/>
      <c r="E3" s="6"/>
      <c r="F3" s="6"/>
      <c r="G3" s="6"/>
      <c r="H3" s="6"/>
    </row>
    <row r="4" spans="1:8" ht="21" customHeight="1" x14ac:dyDescent="0.35">
      <c r="A4" s="4"/>
      <c r="B4" s="7" t="s">
        <v>158</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5610.0353760999997</v>
      </c>
      <c r="D8" s="16">
        <v>5503.6343084</v>
      </c>
      <c r="E8" s="16">
        <v>106.40106769999966</v>
      </c>
      <c r="F8" s="17">
        <v>1.9332873831679462</v>
      </c>
      <c r="G8" s="6"/>
      <c r="H8" s="6"/>
    </row>
    <row r="9" spans="1:8" ht="21" customHeight="1" x14ac:dyDescent="0.35">
      <c r="A9" s="4"/>
      <c r="B9" s="15" t="s">
        <v>159</v>
      </c>
      <c r="C9" s="16">
        <v>714.46995760000004</v>
      </c>
      <c r="D9" s="16">
        <v>680.6090269</v>
      </c>
      <c r="E9" s="16">
        <v>33.86093070000004</v>
      </c>
      <c r="F9" s="17">
        <v>4.9750928009620905</v>
      </c>
      <c r="G9" s="6"/>
      <c r="H9" s="6"/>
    </row>
    <row r="10" spans="1:8" ht="21" customHeight="1" x14ac:dyDescent="0.35">
      <c r="A10" s="4"/>
      <c r="B10" s="15" t="s">
        <v>160</v>
      </c>
      <c r="C10" s="16">
        <v>-14.2300836</v>
      </c>
      <c r="D10" s="16">
        <v>-23.486149999999999</v>
      </c>
      <c r="E10" s="16">
        <v>9.2560663999999981</v>
      </c>
      <c r="F10" s="17">
        <v>-39.410743778780258</v>
      </c>
      <c r="G10" s="6"/>
      <c r="H10" s="6"/>
    </row>
    <row r="11" spans="1:8" ht="21" customHeight="1" x14ac:dyDescent="0.35">
      <c r="A11" s="4"/>
      <c r="B11" s="15" t="s">
        <v>161</v>
      </c>
      <c r="C11" s="16">
        <v>225.04418120000003</v>
      </c>
      <c r="D11" s="16">
        <v>264.34392760000003</v>
      </c>
      <c r="E11" s="16">
        <v>-39.299746400000004</v>
      </c>
      <c r="F11" s="17">
        <v>-14.866899632159358</v>
      </c>
      <c r="G11" s="6"/>
      <c r="H11" s="6"/>
    </row>
    <row r="12" spans="1:8" ht="21" customHeight="1" x14ac:dyDescent="0.35">
      <c r="A12" s="4"/>
      <c r="B12" s="18" t="s">
        <v>112</v>
      </c>
      <c r="C12" s="19">
        <v>6535.3194313000004</v>
      </c>
      <c r="D12" s="19">
        <v>6425.1011128999999</v>
      </c>
      <c r="E12" s="19">
        <v>110.2183184000005</v>
      </c>
      <c r="F12" s="20">
        <v>1.7154332120736531</v>
      </c>
      <c r="G12" s="6"/>
      <c r="H12" s="6"/>
    </row>
    <row r="13" spans="1:8" ht="21" customHeight="1" x14ac:dyDescent="0.35">
      <c r="A13" s="4"/>
      <c r="B13" s="15" t="s">
        <v>162</v>
      </c>
      <c r="C13" s="16">
        <v>-2609.2059291999999</v>
      </c>
      <c r="D13" s="16">
        <v>-2664.4687201000002</v>
      </c>
      <c r="E13" s="16">
        <v>55.262790900000255</v>
      </c>
      <c r="F13" s="17">
        <v>-2.0740641645786027</v>
      </c>
      <c r="G13" s="6"/>
      <c r="H13" s="6"/>
    </row>
    <row r="14" spans="1:8" ht="21" customHeight="1" x14ac:dyDescent="0.35">
      <c r="A14" s="4"/>
      <c r="B14" s="15" t="s">
        <v>163</v>
      </c>
      <c r="C14" s="16">
        <v>-109.0966505</v>
      </c>
      <c r="D14" s="16">
        <v>-195.4569152</v>
      </c>
      <c r="E14" s="16">
        <v>86.360264700000002</v>
      </c>
      <c r="F14" s="17">
        <v>-44.183785777869481</v>
      </c>
      <c r="G14" s="6"/>
      <c r="H14" s="6"/>
    </row>
    <row r="15" spans="1:8" ht="21" customHeight="1" x14ac:dyDescent="0.35">
      <c r="A15" s="4"/>
      <c r="B15" s="18" t="s">
        <v>113</v>
      </c>
      <c r="C15" s="19">
        <v>3817.0168516000003</v>
      </c>
      <c r="D15" s="19">
        <v>3565.1754775999998</v>
      </c>
      <c r="E15" s="19">
        <v>251.84137400000054</v>
      </c>
      <c r="F15" s="20">
        <v>7.0639264625912546</v>
      </c>
      <c r="G15" s="6"/>
      <c r="H15" s="6"/>
    </row>
    <row r="16" spans="1:8" ht="21" customHeight="1" x14ac:dyDescent="0.35">
      <c r="A16" s="4"/>
      <c r="B16" s="15" t="s">
        <v>164</v>
      </c>
      <c r="C16" s="16">
        <v>-2083.7159486</v>
      </c>
      <c r="D16" s="16">
        <v>-2075.1486869999999</v>
      </c>
      <c r="E16" s="16">
        <v>-8.5672616000001653</v>
      </c>
      <c r="F16" s="17">
        <v>0.41285049373429145</v>
      </c>
      <c r="G16" s="6"/>
      <c r="H16" s="6"/>
    </row>
    <row r="17" spans="1:8" ht="21" customHeight="1" x14ac:dyDescent="0.35">
      <c r="A17" s="4"/>
      <c r="B17" s="15" t="s">
        <v>165</v>
      </c>
      <c r="C17" s="16">
        <v>-328.07766820000001</v>
      </c>
      <c r="D17" s="16">
        <v>-34.460149399999999</v>
      </c>
      <c r="E17" s="16">
        <v>-293.61751880000003</v>
      </c>
      <c r="F17" s="17">
        <v>852.04946557776691</v>
      </c>
      <c r="G17" s="6"/>
      <c r="H17" s="6"/>
    </row>
    <row r="18" spans="1:8" ht="21" customHeight="1" x14ac:dyDescent="0.35">
      <c r="A18" s="4"/>
      <c r="B18" s="18" t="s">
        <v>114</v>
      </c>
      <c r="C18" s="19">
        <v>1405.2232348</v>
      </c>
      <c r="D18" s="19">
        <v>1455.5666412</v>
      </c>
      <c r="E18" s="19">
        <v>-50.343406400000049</v>
      </c>
      <c r="F18" s="20">
        <v>-3.4586809682925872</v>
      </c>
      <c r="G18" s="6"/>
      <c r="H18" s="6"/>
    </row>
    <row r="19" spans="1:8" ht="21" customHeight="1" x14ac:dyDescent="0.35">
      <c r="A19" s="4"/>
      <c r="B19" s="15" t="s">
        <v>166</v>
      </c>
      <c r="C19" s="16">
        <v>-409.00975940000001</v>
      </c>
      <c r="D19" s="16">
        <v>-277.83774820000002</v>
      </c>
      <c r="E19" s="16">
        <v>-131.17201119999999</v>
      </c>
      <c r="F19" s="17">
        <v>47.211731325138913</v>
      </c>
      <c r="G19" s="6"/>
      <c r="H19" s="6"/>
    </row>
    <row r="20" spans="1:8" ht="21" customHeight="1" x14ac:dyDescent="0.35">
      <c r="A20" s="4"/>
      <c r="B20" s="18" t="s">
        <v>167</v>
      </c>
      <c r="C20" s="19">
        <v>996.21347539999999</v>
      </c>
      <c r="D20" s="19">
        <v>1177.728893</v>
      </c>
      <c r="E20" s="19">
        <v>-181.51541759999998</v>
      </c>
      <c r="F20" s="20">
        <v>-15.412326103134838</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996.21347539999999</v>
      </c>
      <c r="D22" s="19">
        <v>1177.728893</v>
      </c>
      <c r="E22" s="19">
        <v>-181.51541759999998</v>
      </c>
      <c r="F22" s="20">
        <v>-15.412326103134838</v>
      </c>
      <c r="G22" s="6"/>
      <c r="H22" s="6"/>
    </row>
    <row r="23" spans="1:8" ht="21" customHeight="1" thickBot="1" x14ac:dyDescent="0.4">
      <c r="A23" s="4"/>
      <c r="B23" s="15" t="s">
        <v>171</v>
      </c>
      <c r="C23" s="16">
        <v>-169.20075130000001</v>
      </c>
      <c r="D23" s="16">
        <v>-135.3604297</v>
      </c>
      <c r="E23" s="16">
        <v>-33.84032160000001</v>
      </c>
      <c r="F23" s="17">
        <v>25.000158225709306</v>
      </c>
      <c r="G23" s="6"/>
      <c r="H23" s="6"/>
    </row>
    <row r="24" spans="1:8" ht="21" customHeight="1" thickBot="1" x14ac:dyDescent="0.4">
      <c r="A24" s="4"/>
      <c r="B24" s="21" t="s">
        <v>124</v>
      </c>
      <c r="C24" s="22">
        <v>827.01272410000001</v>
      </c>
      <c r="D24" s="22">
        <v>1042.3684633</v>
      </c>
      <c r="E24" s="22">
        <v>-215.35573920000002</v>
      </c>
      <c r="F24" s="23">
        <v>-20.660231653422475</v>
      </c>
      <c r="G24" s="6"/>
      <c r="H24" s="6"/>
    </row>
    <row r="25" spans="1:8" ht="21" customHeight="1" x14ac:dyDescent="0.35">
      <c r="A25" s="4"/>
      <c r="B25" s="15"/>
      <c r="C25" s="16"/>
      <c r="D25" s="16"/>
      <c r="E25" s="16"/>
      <c r="F25" s="17"/>
      <c r="G25" s="6"/>
      <c r="H25" s="6"/>
    </row>
    <row r="26" spans="1:8" ht="18" customHeight="1" x14ac:dyDescent="0.2">
      <c r="C26" s="24"/>
      <c r="D26" s="24"/>
      <c r="E26" s="24"/>
      <c r="F26" s="25"/>
    </row>
    <row r="27" spans="1:8" ht="18" customHeight="1" x14ac:dyDescent="0.2">
      <c r="B27" s="26"/>
      <c r="C27" s="24"/>
      <c r="D27" s="24"/>
      <c r="E27" s="24"/>
      <c r="F27" s="25"/>
    </row>
    <row r="28" spans="1:8" ht="18" customHeight="1" x14ac:dyDescent="0.2"/>
    <row r="29" spans="1:8" ht="18" customHeight="1" thickBot="1" x14ac:dyDescent="0.25">
      <c r="E29" s="10" t="s">
        <v>18</v>
      </c>
      <c r="F29" s="10"/>
    </row>
    <row r="30" spans="1:8" ht="18" customHeight="1" thickBot="1" x14ac:dyDescent="0.25">
      <c r="C30" s="27" t="s">
        <v>192</v>
      </c>
      <c r="D30" s="27" t="s">
        <v>194</v>
      </c>
      <c r="E30" s="11" t="s">
        <v>19</v>
      </c>
      <c r="F30" s="11" t="s">
        <v>0</v>
      </c>
    </row>
    <row r="31" spans="1:8" ht="21" customHeight="1" x14ac:dyDescent="0.2">
      <c r="B31" s="13" t="s">
        <v>177</v>
      </c>
    </row>
    <row r="32" spans="1:8" ht="21" customHeight="1" x14ac:dyDescent="0.2">
      <c r="B32" s="14" t="s">
        <v>333</v>
      </c>
      <c r="C32" s="28">
        <v>220240.95746559999</v>
      </c>
      <c r="D32" s="28">
        <v>211115.234551</v>
      </c>
      <c r="E32" s="28">
        <v>9125.7229145999881</v>
      </c>
      <c r="F32" s="29">
        <v>4.3226264243831478</v>
      </c>
    </row>
    <row r="33" spans="2:8" ht="21" customHeight="1" x14ac:dyDescent="0.2">
      <c r="B33" s="14" t="s">
        <v>16</v>
      </c>
      <c r="C33" s="28">
        <v>145426.26087090001</v>
      </c>
      <c r="D33" s="28">
        <v>138322.3494027</v>
      </c>
      <c r="E33" s="28">
        <v>7103.9114682000072</v>
      </c>
      <c r="F33" s="29">
        <v>5.135765477434366</v>
      </c>
    </row>
    <row r="34" spans="2:8" ht="21" customHeight="1" x14ac:dyDescent="0.2">
      <c r="B34" s="14" t="s">
        <v>334</v>
      </c>
      <c r="C34" s="28">
        <v>135630.53282540001</v>
      </c>
      <c r="D34" s="28">
        <v>129966.6685536</v>
      </c>
      <c r="E34" s="28">
        <v>5663.8642718000046</v>
      </c>
      <c r="F34" s="29">
        <v>4.3579360268545706</v>
      </c>
      <c r="G34" s="30"/>
      <c r="H34" s="31"/>
    </row>
    <row r="35" spans="2:8" ht="21" customHeight="1" thickBot="1" x14ac:dyDescent="0.25">
      <c r="B35" s="32" t="s">
        <v>335</v>
      </c>
      <c r="C35" s="33">
        <v>9795.7280455</v>
      </c>
      <c r="D35" s="33">
        <v>8355.6808490999993</v>
      </c>
      <c r="E35" s="33">
        <v>1440.0471964000008</v>
      </c>
      <c r="F35" s="34">
        <v>17.234348970558276</v>
      </c>
      <c r="G35" s="30"/>
      <c r="H35" s="31"/>
    </row>
    <row r="36" spans="2:8" ht="18" customHeight="1" x14ac:dyDescent="0.3">
      <c r="B36" s="35"/>
      <c r="C36" s="36"/>
      <c r="D36" s="36"/>
      <c r="E36" s="36"/>
      <c r="F36" s="37"/>
      <c r="G36" s="30"/>
      <c r="H36" s="31"/>
    </row>
    <row r="37" spans="2:8" ht="18" customHeight="1" x14ac:dyDescent="0.3">
      <c r="B37" s="35"/>
      <c r="C37" s="36"/>
      <c r="D37" s="36"/>
      <c r="E37" s="36"/>
      <c r="F37" s="37"/>
      <c r="G37" s="30"/>
      <c r="H37" s="31"/>
    </row>
    <row r="38" spans="2:8" ht="18" customHeight="1" x14ac:dyDescent="0.3">
      <c r="B38" s="35"/>
      <c r="C38" s="36"/>
      <c r="D38" s="36"/>
      <c r="E38" s="36"/>
      <c r="F38" s="37"/>
      <c r="G38" s="30"/>
      <c r="H38" s="31"/>
    </row>
    <row r="39" spans="2:8" ht="18" customHeight="1" x14ac:dyDescent="0.3">
      <c r="B39" s="35"/>
      <c r="C39" s="36"/>
      <c r="D39" s="36"/>
      <c r="E39" s="36"/>
      <c r="F39" s="37"/>
      <c r="G39" s="30"/>
      <c r="H39" s="31"/>
    </row>
    <row r="40" spans="2:8" ht="21" customHeight="1" x14ac:dyDescent="0.2"/>
    <row r="41" spans="2:8" ht="21" customHeight="1" x14ac:dyDescent="0.2">
      <c r="B41" s="13" t="s">
        <v>336</v>
      </c>
      <c r="C41" s="29"/>
      <c r="D41" s="29"/>
      <c r="E41" s="136"/>
      <c r="F41" s="137"/>
    </row>
    <row r="42" spans="2:8" ht="21" customHeight="1" x14ac:dyDescent="0.2">
      <c r="B42" s="14" t="s">
        <v>337</v>
      </c>
      <c r="C42" s="29">
        <v>7.667808463710851</v>
      </c>
      <c r="D42" s="29">
        <v>10.344797522886486</v>
      </c>
      <c r="E42" s="136">
        <v>-2.6769890591756349</v>
      </c>
      <c r="F42" s="137"/>
    </row>
    <row r="43" spans="2:8" ht="21" customHeight="1" x14ac:dyDescent="0.2">
      <c r="B43" s="14" t="s">
        <v>28</v>
      </c>
      <c r="C43" s="29">
        <v>41.594027778980006</v>
      </c>
      <c r="D43" s="29">
        <v>44.511760749694396</v>
      </c>
      <c r="E43" s="136">
        <v>-2.9177329707143898</v>
      </c>
      <c r="F43" s="137"/>
    </row>
    <row r="44" spans="2:8" ht="21" customHeight="1" x14ac:dyDescent="0.2">
      <c r="B44" s="14" t="s">
        <v>25</v>
      </c>
      <c r="C44" s="129">
        <v>5.6059925551849483</v>
      </c>
      <c r="D44" s="129">
        <v>4.9705325050094702</v>
      </c>
      <c r="E44" s="138">
        <v>0.63546005017547813</v>
      </c>
      <c r="F44" s="137"/>
    </row>
    <row r="45" spans="2:8" ht="21" customHeight="1" x14ac:dyDescent="0.2">
      <c r="B45" s="14" t="s">
        <v>26</v>
      </c>
      <c r="C45" s="28">
        <v>69.809185309030582</v>
      </c>
      <c r="D45" s="28">
        <v>76.425890544662138</v>
      </c>
      <c r="E45" s="139">
        <v>-6.6167052356315565</v>
      </c>
      <c r="F45" s="137"/>
    </row>
    <row r="46" spans="2:8" ht="21" customHeight="1" x14ac:dyDescent="0.2">
      <c r="B46" s="14" t="s">
        <v>151</v>
      </c>
      <c r="C46" s="28">
        <v>29535.091261900001</v>
      </c>
      <c r="D46" s="28">
        <v>31344</v>
      </c>
      <c r="E46" s="28">
        <v>-1808.908738099999</v>
      </c>
      <c r="F46" s="29">
        <v>-5.7711483476901453</v>
      </c>
    </row>
    <row r="47" spans="2:8" ht="21" customHeight="1" thickBot="1" x14ac:dyDescent="0.25">
      <c r="B47" s="132" t="s">
        <v>338</v>
      </c>
      <c r="C47" s="133">
        <v>27611.562000000002</v>
      </c>
      <c r="D47" s="133">
        <v>25870.613000000001</v>
      </c>
      <c r="E47" s="133">
        <v>1740.9490000000005</v>
      </c>
      <c r="F47" s="134">
        <v>6.7294462639907309</v>
      </c>
    </row>
    <row r="48" spans="2:8" ht="24" x14ac:dyDescent="0.2">
      <c r="B48" s="14"/>
    </row>
    <row r="49" spans="2:2" ht="24" x14ac:dyDescent="0.2">
      <c r="B49" s="14" t="s">
        <v>180</v>
      </c>
    </row>
    <row r="50" spans="2:2" ht="24" x14ac:dyDescent="0.2">
      <c r="B50" s="14" t="s">
        <v>340</v>
      </c>
    </row>
    <row r="51" spans="2:2" ht="24" x14ac:dyDescent="0.2">
      <c r="B51" s="14" t="s">
        <v>341</v>
      </c>
    </row>
    <row r="52" spans="2:2" ht="24" x14ac:dyDescent="0.2">
      <c r="B52" s="14" t="s">
        <v>342</v>
      </c>
    </row>
    <row r="54" spans="2:2" ht="24" x14ac:dyDescent="0.2">
      <c r="B54" s="14"/>
    </row>
    <row r="55" spans="2:2" ht="24" x14ac:dyDescent="0.2">
      <c r="B55" s="14"/>
    </row>
    <row r="56" spans="2:2" ht="24" x14ac:dyDescent="0.2">
      <c r="B56" s="14"/>
    </row>
    <row r="57" spans="2:2" ht="24" x14ac:dyDescent="0.2">
      <c r="B57" s="14"/>
    </row>
    <row r="58" spans="2:2" ht="24" x14ac:dyDescent="0.2">
      <c r="B58" s="14"/>
    </row>
    <row r="59" spans="2:2" ht="24" x14ac:dyDescent="0.2">
      <c r="B59" s="14"/>
    </row>
    <row r="60" spans="2:2" ht="24" x14ac:dyDescent="0.2">
      <c r="B60" s="14"/>
    </row>
    <row r="61" spans="2:2" ht="24" x14ac:dyDescent="0.2">
      <c r="B61" s="14"/>
    </row>
    <row r="62" spans="2:2" ht="24" x14ac:dyDescent="0.2">
      <c r="B62" s="14"/>
    </row>
    <row r="63" spans="2:2" ht="24" x14ac:dyDescent="0.2">
      <c r="B63" s="14"/>
    </row>
    <row r="64" spans="2:2" ht="24" x14ac:dyDescent="0.2">
      <c r="B64" s="14"/>
    </row>
    <row r="69" spans="1:8" ht="24.95" customHeight="1" x14ac:dyDescent="0.2"/>
    <row r="70" spans="1:8" ht="75" customHeight="1" x14ac:dyDescent="0.2"/>
    <row r="71" spans="1:8" ht="28.5" x14ac:dyDescent="0.35">
      <c r="A71" s="4"/>
      <c r="B71" s="5" t="s">
        <v>319</v>
      </c>
      <c r="C71" s="6"/>
      <c r="D71" s="6"/>
      <c r="E71" s="6"/>
      <c r="F71" s="6"/>
      <c r="G71" s="6"/>
      <c r="H71" s="6"/>
    </row>
    <row r="72" spans="1:8" ht="21" customHeight="1" x14ac:dyDescent="0.35">
      <c r="A72" s="4"/>
      <c r="B72" s="7" t="s">
        <v>158</v>
      </c>
      <c r="C72" s="6"/>
      <c r="D72" s="6"/>
      <c r="E72" s="6"/>
      <c r="F72" s="6"/>
      <c r="G72" s="6"/>
      <c r="H72" s="6"/>
    </row>
    <row r="73" spans="1:8" ht="21" customHeight="1" x14ac:dyDescent="0.35">
      <c r="A73" s="4"/>
      <c r="B73" s="6"/>
      <c r="C73" s="6"/>
      <c r="D73" s="6"/>
      <c r="E73" s="6"/>
      <c r="F73" s="6"/>
      <c r="G73" s="6"/>
      <c r="H73" s="6"/>
    </row>
    <row r="74" spans="1:8" ht="21" customHeight="1" thickBot="1" x14ac:dyDescent="0.4">
      <c r="A74" s="4"/>
      <c r="B74" s="14"/>
      <c r="C74" s="11" t="s">
        <v>183</v>
      </c>
      <c r="D74" s="11" t="s">
        <v>184</v>
      </c>
      <c r="E74" s="11" t="s">
        <v>185</v>
      </c>
      <c r="F74" s="11" t="s">
        <v>186</v>
      </c>
      <c r="G74" s="11" t="s">
        <v>187</v>
      </c>
      <c r="H74" s="11" t="s">
        <v>188</v>
      </c>
    </row>
    <row r="75" spans="1:8" ht="21" customHeight="1" x14ac:dyDescent="0.35">
      <c r="A75" s="4"/>
      <c r="B75" s="13" t="s">
        <v>157</v>
      </c>
      <c r="C75" s="38"/>
      <c r="D75" s="38"/>
      <c r="E75" s="38"/>
      <c r="F75" s="38"/>
      <c r="G75" s="38"/>
      <c r="H75" s="38"/>
    </row>
    <row r="76" spans="1:8" ht="21" customHeight="1" x14ac:dyDescent="0.35">
      <c r="A76" s="4"/>
      <c r="B76" s="15" t="s">
        <v>111</v>
      </c>
      <c r="C76" s="16">
        <v>2756.1471013999999</v>
      </c>
      <c r="D76" s="16">
        <v>2747.4872070000001</v>
      </c>
      <c r="E76" s="16">
        <v>2763.2685449000001</v>
      </c>
      <c r="F76" s="16">
        <v>2769.2723303000002</v>
      </c>
      <c r="G76" s="16">
        <v>2794.9712181</v>
      </c>
      <c r="H76" s="16">
        <v>2815.0641579999997</v>
      </c>
    </row>
    <row r="77" spans="1:8" ht="21" customHeight="1" x14ac:dyDescent="0.35">
      <c r="A77" s="4"/>
      <c r="B77" s="15" t="s">
        <v>159</v>
      </c>
      <c r="C77" s="16">
        <v>339.45950679999999</v>
      </c>
      <c r="D77" s="16">
        <v>341.14952010000002</v>
      </c>
      <c r="E77" s="16">
        <v>379.72085329999993</v>
      </c>
      <c r="F77" s="16">
        <v>418.42928840000013</v>
      </c>
      <c r="G77" s="16">
        <v>372.35793430000001</v>
      </c>
      <c r="H77" s="16">
        <v>342.11202330000003</v>
      </c>
    </row>
    <row r="78" spans="1:8" ht="21" customHeight="1" x14ac:dyDescent="0.35">
      <c r="A78" s="4"/>
      <c r="B78" s="15" t="s">
        <v>160</v>
      </c>
      <c r="C78" s="16">
        <v>-5.7395847</v>
      </c>
      <c r="D78" s="16">
        <v>-17.7465653</v>
      </c>
      <c r="E78" s="16">
        <v>-19.170058900000004</v>
      </c>
      <c r="F78" s="16">
        <v>31.324467500000004</v>
      </c>
      <c r="G78" s="16">
        <v>-2.4368748999999998</v>
      </c>
      <c r="H78" s="16">
        <v>-11.793208700000001</v>
      </c>
    </row>
    <row r="79" spans="1:8" ht="21" customHeight="1" x14ac:dyDescent="0.35">
      <c r="A79" s="4"/>
      <c r="B79" s="15" t="s">
        <v>161</v>
      </c>
      <c r="C79" s="16">
        <v>144.193017</v>
      </c>
      <c r="D79" s="16">
        <v>120.15091060000003</v>
      </c>
      <c r="E79" s="16">
        <v>117.9165342</v>
      </c>
      <c r="F79" s="16">
        <v>128.9868166</v>
      </c>
      <c r="G79" s="16">
        <v>94.688637800000009</v>
      </c>
      <c r="H79" s="16">
        <v>130.35554340000002</v>
      </c>
    </row>
    <row r="80" spans="1:8" ht="21" customHeight="1" x14ac:dyDescent="0.35">
      <c r="A80" s="4"/>
      <c r="B80" s="18" t="s">
        <v>112</v>
      </c>
      <c r="C80" s="19">
        <v>3234.0600405</v>
      </c>
      <c r="D80" s="19">
        <v>3191.0410723999998</v>
      </c>
      <c r="E80" s="19">
        <v>3241.7358734999998</v>
      </c>
      <c r="F80" s="19">
        <v>3348.012902800001</v>
      </c>
      <c r="G80" s="19">
        <v>3259.5809153</v>
      </c>
      <c r="H80" s="19">
        <v>3275.7385160000003</v>
      </c>
    </row>
    <row r="81" spans="1:8" ht="21" customHeight="1" x14ac:dyDescent="0.35">
      <c r="A81" s="4"/>
      <c r="B81" s="15" t="s">
        <v>162</v>
      </c>
      <c r="C81" s="16">
        <v>-1356.5051953</v>
      </c>
      <c r="D81" s="16">
        <v>-1307.9635248000002</v>
      </c>
      <c r="E81" s="16">
        <v>-1285.2242308</v>
      </c>
      <c r="F81" s="16">
        <v>-1337.5741790000002</v>
      </c>
      <c r="G81" s="16">
        <v>-1326.6331897</v>
      </c>
      <c r="H81" s="16">
        <v>-1282.5727394999999</v>
      </c>
    </row>
    <row r="82" spans="1:8" ht="21" customHeight="1" x14ac:dyDescent="0.35">
      <c r="A82" s="4"/>
      <c r="B82" s="15" t="s">
        <v>163</v>
      </c>
      <c r="C82" s="16">
        <v>-68.628755999999996</v>
      </c>
      <c r="D82" s="16">
        <v>-126.8281592</v>
      </c>
      <c r="E82" s="16">
        <v>-62.453526700000026</v>
      </c>
      <c r="F82" s="16">
        <v>-134.4997631</v>
      </c>
      <c r="G82" s="16">
        <v>-67.798855099999997</v>
      </c>
      <c r="H82" s="16">
        <v>-41.297795399999998</v>
      </c>
    </row>
    <row r="83" spans="1:8" ht="21" customHeight="1" x14ac:dyDescent="0.35">
      <c r="A83" s="4"/>
      <c r="B83" s="18" t="s">
        <v>113</v>
      </c>
      <c r="C83" s="19">
        <v>1808.9260892</v>
      </c>
      <c r="D83" s="19">
        <v>1756.2493883999998</v>
      </c>
      <c r="E83" s="19">
        <v>1894.0581160000002</v>
      </c>
      <c r="F83" s="19">
        <v>1875.9389607000012</v>
      </c>
      <c r="G83" s="19">
        <v>1865.1488704999999</v>
      </c>
      <c r="H83" s="19">
        <v>1951.8679811000004</v>
      </c>
    </row>
    <row r="84" spans="1:8" ht="21" customHeight="1" x14ac:dyDescent="0.35">
      <c r="A84" s="4"/>
      <c r="B84" s="15" t="s">
        <v>164</v>
      </c>
      <c r="C84" s="16">
        <v>-1118.8292483</v>
      </c>
      <c r="D84" s="16">
        <v>-956.31943869999986</v>
      </c>
      <c r="E84" s="16">
        <v>-1069.2916479</v>
      </c>
      <c r="F84" s="16">
        <v>-1312.9991169</v>
      </c>
      <c r="G84" s="16">
        <v>-1054.6969234999999</v>
      </c>
      <c r="H84" s="16">
        <v>-1029.0190251000001</v>
      </c>
    </row>
    <row r="85" spans="1:8" ht="21" customHeight="1" x14ac:dyDescent="0.35">
      <c r="A85" s="4"/>
      <c r="B85" s="15" t="s">
        <v>165</v>
      </c>
      <c r="C85" s="16">
        <v>-15.705781999999999</v>
      </c>
      <c r="D85" s="16">
        <v>-18.7543674</v>
      </c>
      <c r="E85" s="16">
        <v>-28.995184000000002</v>
      </c>
      <c r="F85" s="16">
        <v>-248.56618019999999</v>
      </c>
      <c r="G85" s="16">
        <v>-271.0147566</v>
      </c>
      <c r="H85" s="16">
        <v>-57.062911600000007</v>
      </c>
    </row>
    <row r="86" spans="1:8" ht="21" customHeight="1" x14ac:dyDescent="0.35">
      <c r="A86" s="4"/>
      <c r="B86" s="18" t="s">
        <v>114</v>
      </c>
      <c r="C86" s="19">
        <v>674.39105889999996</v>
      </c>
      <c r="D86" s="19">
        <v>781.17558230000009</v>
      </c>
      <c r="E86" s="19">
        <v>795.77128409999978</v>
      </c>
      <c r="F86" s="19">
        <v>314.37366360000033</v>
      </c>
      <c r="G86" s="19">
        <v>539.43719039999996</v>
      </c>
      <c r="H86" s="19">
        <v>865.78604440000004</v>
      </c>
    </row>
    <row r="87" spans="1:8" ht="21" customHeight="1" x14ac:dyDescent="0.35">
      <c r="A87" s="4"/>
      <c r="B87" s="15" t="s">
        <v>166</v>
      </c>
      <c r="C87" s="16">
        <v>-116.1798527</v>
      </c>
      <c r="D87" s="16">
        <v>-161.65789550000002</v>
      </c>
      <c r="E87" s="16">
        <v>-176.14804179999999</v>
      </c>
      <c r="F87" s="16">
        <v>-34.897455999999977</v>
      </c>
      <c r="G87" s="16">
        <v>-166.38499049999999</v>
      </c>
      <c r="H87" s="16">
        <v>-242.62476890000002</v>
      </c>
    </row>
    <row r="88" spans="1:8" ht="21" customHeight="1" x14ac:dyDescent="0.35">
      <c r="A88" s="4"/>
      <c r="B88" s="18" t="s">
        <v>167</v>
      </c>
      <c r="C88" s="19">
        <v>558.21120619999999</v>
      </c>
      <c r="D88" s="19">
        <v>619.51768679999998</v>
      </c>
      <c r="E88" s="19">
        <v>619.62324230000013</v>
      </c>
      <c r="F88" s="19">
        <v>279.47620759999973</v>
      </c>
      <c r="G88" s="19">
        <v>373.05219990000001</v>
      </c>
      <c r="H88" s="19">
        <v>623.16127549999999</v>
      </c>
    </row>
    <row r="89" spans="1:8" ht="21" customHeight="1" x14ac:dyDescent="0.35">
      <c r="A89" s="4"/>
      <c r="B89" s="15" t="s">
        <v>168</v>
      </c>
      <c r="C89" s="16">
        <v>0</v>
      </c>
      <c r="D89" s="16">
        <v>0</v>
      </c>
      <c r="E89" s="16">
        <v>0</v>
      </c>
      <c r="F89" s="16">
        <v>0</v>
      </c>
      <c r="G89" s="16">
        <v>0</v>
      </c>
      <c r="H89" s="16">
        <v>0</v>
      </c>
    </row>
    <row r="90" spans="1:8" ht="21" customHeight="1" x14ac:dyDescent="0.35">
      <c r="A90" s="4"/>
      <c r="B90" s="18" t="s">
        <v>170</v>
      </c>
      <c r="C90" s="19">
        <v>558.21120619999999</v>
      </c>
      <c r="D90" s="19">
        <v>619.51768679999998</v>
      </c>
      <c r="E90" s="19">
        <v>619.62324230000013</v>
      </c>
      <c r="F90" s="19">
        <v>279.47620759999973</v>
      </c>
      <c r="G90" s="19">
        <v>373.05219990000001</v>
      </c>
      <c r="H90" s="19">
        <v>623.16127549999999</v>
      </c>
    </row>
    <row r="91" spans="1:8" ht="21" customHeight="1" thickBot="1" x14ac:dyDescent="0.4">
      <c r="A91" s="4"/>
      <c r="B91" s="15" t="s">
        <v>171</v>
      </c>
      <c r="C91" s="16">
        <v>-66.398038900000003</v>
      </c>
      <c r="D91" s="16">
        <v>-68.962390799999994</v>
      </c>
      <c r="E91" s="16">
        <v>-101.41729649999999</v>
      </c>
      <c r="F91" s="16">
        <v>-99.018999000000036</v>
      </c>
      <c r="G91" s="16">
        <v>-82.883310499999993</v>
      </c>
      <c r="H91" s="16">
        <v>-86.317440800000014</v>
      </c>
    </row>
    <row r="92" spans="1:8" ht="21" customHeight="1" thickBot="1" x14ac:dyDescent="0.4">
      <c r="A92" s="4"/>
      <c r="B92" s="21" t="s">
        <v>124</v>
      </c>
      <c r="C92" s="22">
        <v>491.81316729999998</v>
      </c>
      <c r="D92" s="22">
        <v>550.555296</v>
      </c>
      <c r="E92" s="22">
        <v>518.20594579999988</v>
      </c>
      <c r="F92" s="22">
        <v>180.45720860000006</v>
      </c>
      <c r="G92" s="22">
        <v>290.16888940000001</v>
      </c>
      <c r="H92" s="22">
        <v>536.8438347</v>
      </c>
    </row>
    <row r="93" spans="1:8" ht="21" customHeight="1" x14ac:dyDescent="0.35">
      <c r="A93" s="4"/>
      <c r="B93" s="15"/>
      <c r="C93" s="16"/>
      <c r="D93" s="16"/>
      <c r="E93" s="16"/>
      <c r="F93" s="16"/>
      <c r="G93" s="16"/>
      <c r="H93" s="16"/>
    </row>
    <row r="94" spans="1:8" ht="21" customHeight="1" x14ac:dyDescent="0.35">
      <c r="A94" s="4"/>
      <c r="C94" s="39"/>
      <c r="D94" s="39"/>
      <c r="E94" s="39"/>
      <c r="F94" s="39"/>
      <c r="G94" s="39"/>
      <c r="H94" s="39"/>
    </row>
    <row r="95" spans="1:8" ht="21" customHeight="1" x14ac:dyDescent="0.35">
      <c r="A95" s="4"/>
      <c r="B95" s="40"/>
      <c r="C95" s="39"/>
      <c r="D95" s="39"/>
      <c r="E95" s="39"/>
      <c r="F95" s="39"/>
      <c r="G95" s="39"/>
      <c r="H95" s="39"/>
    </row>
    <row r="96" spans="1:8" ht="21" customHeight="1" x14ac:dyDescent="0.35">
      <c r="A96" s="4"/>
      <c r="B96" s="40"/>
      <c r="C96" s="39"/>
      <c r="D96" s="39"/>
      <c r="E96" s="39"/>
      <c r="F96" s="39"/>
      <c r="G96" s="39"/>
      <c r="H96" s="39"/>
    </row>
    <row r="97" spans="1:8" ht="21" customHeight="1" x14ac:dyDescent="0.35">
      <c r="A97" s="4"/>
      <c r="B97" s="40"/>
      <c r="C97" s="39"/>
      <c r="D97" s="39"/>
      <c r="E97" s="39"/>
      <c r="F97" s="39"/>
      <c r="G97" s="39"/>
      <c r="H97" s="39"/>
    </row>
    <row r="98" spans="1:8" ht="24.75" thickBot="1" x14ac:dyDescent="0.25">
      <c r="C98" s="27" t="s">
        <v>264</v>
      </c>
      <c r="D98" s="27" t="s">
        <v>194</v>
      </c>
      <c r="E98" s="27" t="s">
        <v>265</v>
      </c>
      <c r="F98" s="27" t="s">
        <v>222</v>
      </c>
      <c r="G98" s="27" t="s">
        <v>193</v>
      </c>
      <c r="H98" s="27" t="s">
        <v>192</v>
      </c>
    </row>
    <row r="99" spans="1:8" ht="24" x14ac:dyDescent="0.2">
      <c r="B99" s="13" t="s">
        <v>177</v>
      </c>
    </row>
    <row r="100" spans="1:8" ht="24" x14ac:dyDescent="0.2">
      <c r="B100" s="14" t="s">
        <v>333</v>
      </c>
      <c r="C100" s="16">
        <v>213573.2942222</v>
      </c>
      <c r="D100" s="16">
        <v>211115.234551</v>
      </c>
      <c r="E100" s="16">
        <v>211130.3330982</v>
      </c>
      <c r="F100" s="16">
        <v>211894.09890419999</v>
      </c>
      <c r="G100" s="16">
        <v>215801.37882889999</v>
      </c>
      <c r="H100" s="16">
        <v>220240.95746559999</v>
      </c>
    </row>
    <row r="101" spans="1:8" ht="24" x14ac:dyDescent="0.2">
      <c r="B101" s="14" t="s">
        <v>16</v>
      </c>
      <c r="C101" s="28">
        <v>141314.03312390001</v>
      </c>
      <c r="D101" s="28">
        <v>138322.3494027</v>
      </c>
      <c r="E101" s="28">
        <v>136077.5204529</v>
      </c>
      <c r="F101" s="28">
        <v>138998.50904539999</v>
      </c>
      <c r="G101" s="28">
        <v>142917.99324129999</v>
      </c>
      <c r="H101" s="28">
        <v>145426.26087090001</v>
      </c>
    </row>
    <row r="102" spans="1:8" ht="24" x14ac:dyDescent="0.2">
      <c r="B102" s="14" t="s">
        <v>334</v>
      </c>
      <c r="C102" s="28">
        <v>133070.1237232</v>
      </c>
      <c r="D102" s="28">
        <v>129966.6685536</v>
      </c>
      <c r="E102" s="28">
        <v>127122.85975449999</v>
      </c>
      <c r="F102" s="28">
        <v>129909.295013</v>
      </c>
      <c r="G102" s="28">
        <v>134007.87194459999</v>
      </c>
      <c r="H102" s="28">
        <v>135630.53282540001</v>
      </c>
    </row>
    <row r="103" spans="1:8" ht="24.75" thickBot="1" x14ac:dyDescent="0.25">
      <c r="B103" s="32" t="s">
        <v>335</v>
      </c>
      <c r="C103" s="33">
        <v>8243.9094007000003</v>
      </c>
      <c r="D103" s="33">
        <v>8355.6808490999993</v>
      </c>
      <c r="E103" s="33">
        <v>8954.6606983999991</v>
      </c>
      <c r="F103" s="33">
        <v>9089.2140323999993</v>
      </c>
      <c r="G103" s="33">
        <v>8910.1212966999992</v>
      </c>
      <c r="H103" s="33">
        <v>9795.7280455</v>
      </c>
    </row>
    <row r="104" spans="1:8" ht="24" x14ac:dyDescent="0.2">
      <c r="B104" s="14"/>
      <c r="C104" s="28"/>
      <c r="D104" s="28"/>
      <c r="E104" s="28"/>
      <c r="F104" s="28"/>
      <c r="G104" s="28"/>
      <c r="H104" s="28"/>
    </row>
    <row r="105" spans="1:8" ht="24" x14ac:dyDescent="0.2">
      <c r="B105" s="14"/>
      <c r="C105" s="28"/>
      <c r="D105" s="28"/>
      <c r="E105" s="28"/>
      <c r="F105" s="28"/>
      <c r="G105" s="28"/>
      <c r="H105" s="28"/>
    </row>
    <row r="106" spans="1:8" ht="24" x14ac:dyDescent="0.2">
      <c r="B106" s="14"/>
      <c r="C106" s="28"/>
      <c r="D106" s="28"/>
      <c r="E106" s="28"/>
      <c r="F106" s="28"/>
      <c r="G106" s="28"/>
      <c r="H106" s="28"/>
    </row>
    <row r="107" spans="1:8" ht="24" x14ac:dyDescent="0.2">
      <c r="B107" s="14"/>
      <c r="C107" s="28"/>
      <c r="D107" s="28"/>
      <c r="E107" s="28"/>
      <c r="F107" s="28"/>
      <c r="G107" s="28"/>
      <c r="H107" s="28"/>
    </row>
    <row r="108" spans="1:8" ht="24" x14ac:dyDescent="0.2">
      <c r="B108" s="35"/>
      <c r="C108" s="16"/>
      <c r="D108" s="16"/>
      <c r="E108" s="16"/>
      <c r="F108" s="16"/>
      <c r="G108" s="16"/>
      <c r="H108" s="16"/>
    </row>
    <row r="109" spans="1:8" ht="24" x14ac:dyDescent="0.2">
      <c r="B109" s="13" t="s">
        <v>343</v>
      </c>
      <c r="C109" s="137"/>
      <c r="D109" s="137"/>
      <c r="E109" s="137"/>
      <c r="F109" s="137"/>
      <c r="G109" s="137"/>
      <c r="H109" s="137"/>
    </row>
    <row r="110" spans="1:8" ht="24" x14ac:dyDescent="0.2">
      <c r="B110" s="14" t="s">
        <v>25</v>
      </c>
      <c r="C110" s="129">
        <v>5.0891136155997057</v>
      </c>
      <c r="D110" s="129">
        <v>4.9705325050094702</v>
      </c>
      <c r="E110" s="129">
        <v>5.2860601989609881</v>
      </c>
      <c r="F110" s="129">
        <v>5.316047534313908</v>
      </c>
      <c r="G110" s="129">
        <v>5.5110578731381441</v>
      </c>
      <c r="H110" s="129">
        <v>5.6059925551849483</v>
      </c>
    </row>
    <row r="111" spans="1:8" ht="24" x14ac:dyDescent="0.2">
      <c r="B111" s="14" t="s">
        <v>26</v>
      </c>
      <c r="C111" s="28">
        <v>74.98860894669302</v>
      </c>
      <c r="D111" s="28">
        <v>76.425890544662138</v>
      </c>
      <c r="E111" s="28">
        <v>72.532651698979862</v>
      </c>
      <c r="F111" s="28">
        <v>71.134678707676485</v>
      </c>
      <c r="G111" s="28">
        <v>70.948851745088064</v>
      </c>
      <c r="H111" s="28">
        <v>69.809185309030582</v>
      </c>
    </row>
    <row r="112" spans="1:8" ht="24.75" thickBot="1" x14ac:dyDescent="0.25">
      <c r="B112" s="132" t="s">
        <v>27</v>
      </c>
      <c r="C112" s="140">
        <v>2.1353541432339034</v>
      </c>
      <c r="D112" s="140">
        <v>2.0877304057767119</v>
      </c>
      <c r="E112" s="140">
        <v>2.0639791315613927</v>
      </c>
      <c r="F112" s="140">
        <v>2.0971178450487802</v>
      </c>
      <c r="G112" s="140">
        <v>2.0678510017592968</v>
      </c>
      <c r="H112" s="140">
        <v>2.0856391714471498</v>
      </c>
    </row>
    <row r="114" spans="2:2" ht="19.5" x14ac:dyDescent="0.2">
      <c r="B114" s="26" t="s">
        <v>180</v>
      </c>
    </row>
    <row r="115" spans="2:2" ht="19.5" x14ac:dyDescent="0.2">
      <c r="B115" s="26" t="s">
        <v>340</v>
      </c>
    </row>
    <row r="116" spans="2:2" ht="19.5" x14ac:dyDescent="0.2">
      <c r="B116" s="26" t="s">
        <v>341</v>
      </c>
    </row>
    <row r="117" spans="2:2" ht="19.5" x14ac:dyDescent="0.2">
      <c r="B117" s="2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75AFA-2015-4B27-B034-93144B07909E}">
  <dimension ref="A1:H107"/>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319</v>
      </c>
      <c r="C3" s="6"/>
      <c r="D3" s="6"/>
      <c r="E3" s="6"/>
      <c r="F3" s="6"/>
      <c r="G3" s="6"/>
      <c r="H3" s="6"/>
    </row>
    <row r="4" spans="1:8" ht="21" customHeight="1" x14ac:dyDescent="0.35">
      <c r="A4" s="4"/>
      <c r="B4" s="7" t="s">
        <v>190</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5610.0353759999998</v>
      </c>
      <c r="D8" s="16">
        <v>5388.3122783999997</v>
      </c>
      <c r="E8" s="16">
        <v>221.72309760000007</v>
      </c>
      <c r="F8" s="17">
        <v>4.1148895265186507</v>
      </c>
      <c r="G8" s="6"/>
      <c r="H8" s="6"/>
    </row>
    <row r="9" spans="1:8" ht="21" customHeight="1" x14ac:dyDescent="0.35">
      <c r="A9" s="4"/>
      <c r="B9" s="15" t="s">
        <v>159</v>
      </c>
      <c r="C9" s="16">
        <v>714.46995760000004</v>
      </c>
      <c r="D9" s="16">
        <v>674.72152670000003</v>
      </c>
      <c r="E9" s="16">
        <v>39.748430900000017</v>
      </c>
      <c r="F9" s="17">
        <v>5.8910868153867684</v>
      </c>
      <c r="G9" s="6"/>
      <c r="H9" s="6"/>
    </row>
    <row r="10" spans="1:8" ht="21" customHeight="1" x14ac:dyDescent="0.35">
      <c r="A10" s="4"/>
      <c r="B10" s="15" t="s">
        <v>160</v>
      </c>
      <c r="C10" s="16">
        <v>-14.2300836</v>
      </c>
      <c r="D10" s="16">
        <v>-22.993695299999999</v>
      </c>
      <c r="E10" s="16">
        <v>8.7636116999999985</v>
      </c>
      <c r="F10" s="17">
        <v>-38.113107030691147</v>
      </c>
      <c r="G10" s="6"/>
      <c r="H10" s="6"/>
    </row>
    <row r="11" spans="1:8" ht="21" customHeight="1" x14ac:dyDescent="0.35">
      <c r="A11" s="4"/>
      <c r="B11" s="15" t="s">
        <v>161</v>
      </c>
      <c r="C11" s="16">
        <v>225.04418120000003</v>
      </c>
      <c r="D11" s="16">
        <v>254.50464690000001</v>
      </c>
      <c r="E11" s="16">
        <v>-29.460465699999986</v>
      </c>
      <c r="F11" s="17">
        <v>-11.575610134763313</v>
      </c>
      <c r="G11" s="6"/>
      <c r="H11" s="6"/>
    </row>
    <row r="12" spans="1:8" ht="21" customHeight="1" x14ac:dyDescent="0.35">
      <c r="A12" s="4"/>
      <c r="B12" s="18" t="s">
        <v>112</v>
      </c>
      <c r="C12" s="19">
        <v>6535.3194311999996</v>
      </c>
      <c r="D12" s="19">
        <v>6294.5447567000001</v>
      </c>
      <c r="E12" s="19">
        <v>240.77467449999949</v>
      </c>
      <c r="F12" s="20">
        <v>3.8251324568582281</v>
      </c>
      <c r="G12" s="6"/>
      <c r="H12" s="6"/>
    </row>
    <row r="13" spans="1:8" ht="21" customHeight="1" x14ac:dyDescent="0.35">
      <c r="A13" s="4"/>
      <c r="B13" s="15" t="s">
        <v>162</v>
      </c>
      <c r="C13" s="16">
        <v>-2609.2059291999999</v>
      </c>
      <c r="D13" s="16">
        <v>-2605.4973186000002</v>
      </c>
      <c r="E13" s="16">
        <v>-3.7086105999997017</v>
      </c>
      <c r="F13" s="17">
        <v>0.14233791658601408</v>
      </c>
      <c r="G13" s="6"/>
      <c r="H13" s="6"/>
    </row>
    <row r="14" spans="1:8" ht="21" customHeight="1" x14ac:dyDescent="0.35">
      <c r="A14" s="4"/>
      <c r="B14" s="15" t="s">
        <v>163</v>
      </c>
      <c r="C14" s="16">
        <v>-109.0966505</v>
      </c>
      <c r="D14" s="16">
        <v>-194.8366091</v>
      </c>
      <c r="E14" s="16">
        <v>85.739958600000008</v>
      </c>
      <c r="F14" s="17">
        <v>-44.00608232511064</v>
      </c>
      <c r="G14" s="6"/>
      <c r="H14" s="6"/>
    </row>
    <row r="15" spans="1:8" ht="21" customHeight="1" x14ac:dyDescent="0.35">
      <c r="A15" s="4"/>
      <c r="B15" s="18" t="s">
        <v>113</v>
      </c>
      <c r="C15" s="19">
        <v>3817.0168514999996</v>
      </c>
      <c r="D15" s="19">
        <v>3494.2108290000001</v>
      </c>
      <c r="E15" s="19">
        <v>322.80602249999947</v>
      </c>
      <c r="F15" s="20">
        <v>9.2383098301021107</v>
      </c>
      <c r="G15" s="6"/>
      <c r="H15" s="6"/>
    </row>
    <row r="16" spans="1:8" ht="21" customHeight="1" x14ac:dyDescent="0.35">
      <c r="A16" s="4"/>
      <c r="B16" s="15" t="s">
        <v>164</v>
      </c>
      <c r="C16" s="16">
        <v>-2083.7159486</v>
      </c>
      <c r="D16" s="16">
        <v>-2028.8055029</v>
      </c>
      <c r="E16" s="16">
        <v>-54.910445700000082</v>
      </c>
      <c r="F16" s="17">
        <v>2.7065406526899896</v>
      </c>
      <c r="G16" s="6"/>
      <c r="H16" s="6"/>
    </row>
    <row r="17" spans="1:8" ht="21" customHeight="1" x14ac:dyDescent="0.35">
      <c r="A17" s="4"/>
      <c r="B17" s="15" t="s">
        <v>165</v>
      </c>
      <c r="C17" s="16">
        <v>-328.07766820000001</v>
      </c>
      <c r="D17" s="16">
        <v>-32.979556799999997</v>
      </c>
      <c r="E17" s="16">
        <v>-295.09811139999999</v>
      </c>
      <c r="F17" s="17">
        <v>894.79101611213889</v>
      </c>
      <c r="G17" s="6"/>
      <c r="H17" s="6"/>
    </row>
    <row r="18" spans="1:8" ht="21" customHeight="1" x14ac:dyDescent="0.35">
      <c r="A18" s="4"/>
      <c r="B18" s="18" t="s">
        <v>114</v>
      </c>
      <c r="C18" s="19">
        <v>1405.2232346999999</v>
      </c>
      <c r="D18" s="19">
        <v>1432.4257693</v>
      </c>
      <c r="E18" s="19">
        <v>-27.202534600000035</v>
      </c>
      <c r="F18" s="20">
        <v>-1.8990537019795037</v>
      </c>
      <c r="G18" s="6"/>
      <c r="H18" s="6"/>
    </row>
    <row r="19" spans="1:8" ht="21" customHeight="1" x14ac:dyDescent="0.35">
      <c r="A19" s="4"/>
      <c r="B19" s="15" t="s">
        <v>166</v>
      </c>
      <c r="C19" s="16">
        <v>-409.00975940000001</v>
      </c>
      <c r="D19" s="16">
        <v>-281.68185510000001</v>
      </c>
      <c r="E19" s="16">
        <v>-127.3279043</v>
      </c>
      <c r="F19" s="17">
        <v>45.202735637621124</v>
      </c>
      <c r="G19" s="6"/>
      <c r="H19" s="6"/>
    </row>
    <row r="20" spans="1:8" ht="21" customHeight="1" x14ac:dyDescent="0.35">
      <c r="A20" s="4"/>
      <c r="B20" s="18" t="s">
        <v>167</v>
      </c>
      <c r="C20" s="19">
        <v>996.21347530000003</v>
      </c>
      <c r="D20" s="19">
        <v>1150.7439142000001</v>
      </c>
      <c r="E20" s="19">
        <v>-154.53043890000004</v>
      </c>
      <c r="F20" s="20">
        <v>-13.428742658824312</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996.21347530000003</v>
      </c>
      <c r="D22" s="19">
        <v>1150.7439142000001</v>
      </c>
      <c r="E22" s="19">
        <v>-154.53043890000004</v>
      </c>
      <c r="F22" s="20">
        <v>-13.428742658824312</v>
      </c>
      <c r="G22" s="6"/>
      <c r="H22" s="6"/>
    </row>
    <row r="23" spans="1:8" ht="21" customHeight="1" thickBot="1" x14ac:dyDescent="0.4">
      <c r="A23" s="4"/>
      <c r="B23" s="15" t="s">
        <v>171</v>
      </c>
      <c r="C23" s="16">
        <v>-169.20075130000001</v>
      </c>
      <c r="D23" s="16">
        <v>-135.7165522</v>
      </c>
      <c r="E23" s="16">
        <v>-33.484199100000012</v>
      </c>
      <c r="F23" s="17">
        <v>24.672155722505906</v>
      </c>
      <c r="G23" s="6"/>
      <c r="H23" s="6"/>
    </row>
    <row r="24" spans="1:8" ht="21" customHeight="1" thickBot="1" x14ac:dyDescent="0.4">
      <c r="A24" s="4"/>
      <c r="B24" s="21" t="s">
        <v>124</v>
      </c>
      <c r="C24" s="22">
        <v>827.01272400000005</v>
      </c>
      <c r="D24" s="22">
        <v>1015.027362</v>
      </c>
      <c r="E24" s="22">
        <v>-188.01463799999999</v>
      </c>
      <c r="F24" s="23">
        <v>-18.523110315916782</v>
      </c>
      <c r="G24" s="6"/>
      <c r="H24" s="6"/>
    </row>
    <row r="25" spans="1:8" ht="21" customHeight="1" x14ac:dyDescent="0.35">
      <c r="A25" s="4"/>
      <c r="B25" s="15"/>
      <c r="C25" s="16"/>
      <c r="D25" s="16"/>
      <c r="E25" s="16"/>
      <c r="F25" s="17"/>
      <c r="G25" s="6"/>
      <c r="H25" s="6"/>
    </row>
    <row r="26" spans="1:8" ht="21" customHeight="1" x14ac:dyDescent="0.35">
      <c r="A26" s="4"/>
      <c r="C26" s="39"/>
      <c r="D26" s="39"/>
      <c r="E26" s="39"/>
      <c r="F26" s="121"/>
      <c r="G26" s="6"/>
      <c r="H26" s="6"/>
    </row>
    <row r="27" spans="1:8" ht="18" customHeight="1" x14ac:dyDescent="0.2">
      <c r="B27" s="26"/>
      <c r="C27" s="24"/>
      <c r="D27" s="24"/>
      <c r="E27" s="24"/>
      <c r="F27" s="25"/>
    </row>
    <row r="28" spans="1:8" ht="18" customHeight="1" x14ac:dyDescent="0.2"/>
    <row r="29" spans="1:8" ht="18" customHeight="1" thickBot="1" x14ac:dyDescent="0.25">
      <c r="E29" s="10" t="s">
        <v>18</v>
      </c>
      <c r="F29" s="10"/>
    </row>
    <row r="30" spans="1:8" ht="18" customHeight="1" thickBot="1" x14ac:dyDescent="0.25">
      <c r="C30" s="27" t="s">
        <v>192</v>
      </c>
      <c r="D30" s="27" t="s">
        <v>194</v>
      </c>
      <c r="E30" s="11" t="s">
        <v>19</v>
      </c>
      <c r="F30" s="11" t="s">
        <v>0</v>
      </c>
    </row>
    <row r="31" spans="1:8" ht="24" x14ac:dyDescent="0.2">
      <c r="B31" s="13" t="s">
        <v>177</v>
      </c>
    </row>
    <row r="32" spans="1:8" ht="24" x14ac:dyDescent="0.2">
      <c r="B32" s="14" t="s">
        <v>333</v>
      </c>
      <c r="C32" s="28">
        <v>220240.95746559999</v>
      </c>
      <c r="D32" s="28">
        <v>214597.99359110001</v>
      </c>
      <c r="E32" s="28">
        <v>5642.9638744999829</v>
      </c>
      <c r="F32" s="29">
        <v>2.6295510876267638</v>
      </c>
    </row>
    <row r="33" spans="2:8" ht="24" x14ac:dyDescent="0.2">
      <c r="B33" s="14" t="s">
        <v>16</v>
      </c>
      <c r="C33" s="28">
        <v>145426.2608708</v>
      </c>
      <c r="D33" s="28">
        <v>140122.77636449999</v>
      </c>
      <c r="E33" s="28">
        <v>5303.4845063000103</v>
      </c>
      <c r="F33" s="29">
        <v>3.7848839738260027</v>
      </c>
    </row>
    <row r="34" spans="2:8" ht="24" x14ac:dyDescent="0.2">
      <c r="B34" s="14" t="s">
        <v>334</v>
      </c>
      <c r="C34" s="28">
        <v>135630.5328253</v>
      </c>
      <c r="D34" s="28">
        <v>131665.6907989</v>
      </c>
      <c r="E34" s="28">
        <v>3964.8420264000015</v>
      </c>
      <c r="F34" s="29">
        <v>3.0112947437884294</v>
      </c>
      <c r="G34" s="30"/>
      <c r="H34" s="31"/>
    </row>
    <row r="35" spans="2:8" ht="24.75" thickBot="1" x14ac:dyDescent="0.25">
      <c r="B35" s="32" t="s">
        <v>335</v>
      </c>
      <c r="C35" s="33">
        <v>9795.7280455</v>
      </c>
      <c r="D35" s="33">
        <v>8457.0855656000003</v>
      </c>
      <c r="E35" s="33">
        <v>1338.6424798999997</v>
      </c>
      <c r="F35" s="34">
        <v>15.828650065278461</v>
      </c>
      <c r="G35" s="30"/>
      <c r="H35" s="31"/>
    </row>
    <row r="36" spans="2:8" ht="24" x14ac:dyDescent="0.3">
      <c r="B36" s="35"/>
      <c r="C36" s="36"/>
      <c r="D36" s="36"/>
      <c r="E36" s="36"/>
      <c r="F36" s="37"/>
      <c r="G36" s="30"/>
      <c r="H36" s="31"/>
    </row>
    <row r="37" spans="2:8" ht="19.5" x14ac:dyDescent="0.3">
      <c r="B37" s="26" t="s">
        <v>180</v>
      </c>
      <c r="C37" s="36"/>
      <c r="D37" s="36"/>
      <c r="E37" s="36"/>
      <c r="F37" s="37"/>
      <c r="G37" s="30"/>
      <c r="H37" s="31"/>
    </row>
    <row r="38" spans="2:8" ht="19.5" x14ac:dyDescent="0.2">
      <c r="B38" s="26" t="s">
        <v>340</v>
      </c>
    </row>
    <row r="39" spans="2:8" ht="19.5" x14ac:dyDescent="0.2">
      <c r="B39" s="26" t="s">
        <v>341</v>
      </c>
      <c r="C39" s="31"/>
      <c r="D39" s="31"/>
    </row>
    <row r="40" spans="2:8" x14ac:dyDescent="0.2">
      <c r="C40" s="31"/>
      <c r="D40" s="31"/>
    </row>
    <row r="41" spans="2:8" x14ac:dyDescent="0.2">
      <c r="C41" s="31"/>
      <c r="D41" s="31"/>
    </row>
    <row r="42" spans="2:8" x14ac:dyDescent="0.2">
      <c r="C42" s="31"/>
      <c r="D42" s="31"/>
    </row>
    <row r="43" spans="2:8" x14ac:dyDescent="0.2">
      <c r="C43" s="31"/>
      <c r="D43" s="31"/>
    </row>
    <row r="44" spans="2:8" x14ac:dyDescent="0.2">
      <c r="C44" s="31"/>
      <c r="D44" s="31"/>
    </row>
    <row r="45" spans="2:8" x14ac:dyDescent="0.2">
      <c r="C45" s="31"/>
      <c r="D45" s="31"/>
    </row>
    <row r="46" spans="2:8" x14ac:dyDescent="0.2">
      <c r="C46" s="31"/>
      <c r="D46" s="31"/>
    </row>
    <row r="47" spans="2:8" x14ac:dyDescent="0.2">
      <c r="C47" s="31"/>
      <c r="D47" s="31"/>
    </row>
    <row r="48" spans="2:8" x14ac:dyDescent="0.2">
      <c r="C48" s="31"/>
      <c r="D48" s="31"/>
    </row>
    <row r="49" spans="3:4" x14ac:dyDescent="0.2">
      <c r="C49" s="31"/>
      <c r="D49" s="31"/>
    </row>
    <row r="50" spans="3:4" x14ac:dyDescent="0.2">
      <c r="C50" s="31"/>
      <c r="D50" s="31"/>
    </row>
    <row r="51" spans="3:4" x14ac:dyDescent="0.2">
      <c r="C51" s="31"/>
      <c r="D51" s="31"/>
    </row>
    <row r="52" spans="3:4" x14ac:dyDescent="0.2">
      <c r="C52" s="31"/>
      <c r="D52" s="31"/>
    </row>
    <row r="53" spans="3:4" x14ac:dyDescent="0.2">
      <c r="C53" s="31"/>
      <c r="D53" s="31"/>
    </row>
    <row r="54" spans="3:4" x14ac:dyDescent="0.2">
      <c r="C54" s="31"/>
      <c r="D54" s="31"/>
    </row>
    <row r="55" spans="3:4" x14ac:dyDescent="0.2">
      <c r="C55" s="31"/>
      <c r="D55" s="31"/>
    </row>
    <row r="69" spans="1:8" ht="24.95" customHeight="1" x14ac:dyDescent="0.2"/>
    <row r="70" spans="1:8" ht="75" customHeight="1" x14ac:dyDescent="0.2"/>
    <row r="71" spans="1:8" ht="28.5" x14ac:dyDescent="0.35">
      <c r="A71" s="4"/>
      <c r="B71" s="5" t="s">
        <v>319</v>
      </c>
      <c r="C71" s="6"/>
      <c r="D71" s="6"/>
      <c r="E71" s="6"/>
      <c r="F71" s="6"/>
      <c r="G71" s="6"/>
      <c r="H71" s="6"/>
    </row>
    <row r="72" spans="1:8" ht="21" customHeight="1" x14ac:dyDescent="0.35">
      <c r="A72" s="4"/>
      <c r="B72" s="7" t="s">
        <v>190</v>
      </c>
      <c r="C72" s="6"/>
      <c r="D72" s="6"/>
      <c r="E72" s="6"/>
      <c r="F72" s="6"/>
      <c r="G72" s="6"/>
      <c r="H72" s="6"/>
    </row>
    <row r="73" spans="1:8" ht="21" customHeight="1" x14ac:dyDescent="0.35">
      <c r="A73" s="4"/>
      <c r="B73" s="6"/>
      <c r="C73" s="6"/>
      <c r="D73" s="6"/>
      <c r="E73" s="6"/>
      <c r="F73" s="6"/>
      <c r="G73" s="6"/>
      <c r="H73" s="6"/>
    </row>
    <row r="74" spans="1:8" ht="21" customHeight="1" thickBot="1" x14ac:dyDescent="0.4">
      <c r="A74" s="4"/>
      <c r="B74" s="14"/>
      <c r="C74" s="11" t="s">
        <v>183</v>
      </c>
      <c r="D74" s="11" t="s">
        <v>184</v>
      </c>
      <c r="E74" s="11" t="s">
        <v>185</v>
      </c>
      <c r="F74" s="11" t="s">
        <v>186</v>
      </c>
      <c r="G74" s="11" t="s">
        <v>187</v>
      </c>
      <c r="H74" s="11" t="s">
        <v>188</v>
      </c>
    </row>
    <row r="75" spans="1:8" ht="21" customHeight="1" x14ac:dyDescent="0.35">
      <c r="A75" s="4"/>
      <c r="B75" s="13" t="s">
        <v>157</v>
      </c>
      <c r="C75" s="38"/>
      <c r="D75" s="38"/>
      <c r="E75" s="38"/>
      <c r="F75" s="38"/>
      <c r="G75" s="38"/>
      <c r="H75" s="38"/>
    </row>
    <row r="76" spans="1:8" ht="21" customHeight="1" x14ac:dyDescent="0.35">
      <c r="A76" s="4"/>
      <c r="B76" s="15" t="s">
        <v>111</v>
      </c>
      <c r="C76" s="16">
        <v>2644.8041806000001</v>
      </c>
      <c r="D76" s="16">
        <v>2743.5080977999996</v>
      </c>
      <c r="E76" s="16">
        <v>2795.9608693999999</v>
      </c>
      <c r="F76" s="16">
        <v>2788.0889460999997</v>
      </c>
      <c r="G76" s="16">
        <v>2806.4365859</v>
      </c>
      <c r="H76" s="16">
        <v>2803.5987900999999</v>
      </c>
    </row>
    <row r="77" spans="1:8" ht="21" customHeight="1" x14ac:dyDescent="0.35">
      <c r="A77" s="4"/>
      <c r="B77" s="15" t="s">
        <v>159</v>
      </c>
      <c r="C77" s="16">
        <v>332.24679500000002</v>
      </c>
      <c r="D77" s="16">
        <v>342.47473170000001</v>
      </c>
      <c r="E77" s="16">
        <v>385.48494070000004</v>
      </c>
      <c r="F77" s="16">
        <v>423.11047069999995</v>
      </c>
      <c r="G77" s="16">
        <v>374.22139770000001</v>
      </c>
      <c r="H77" s="16">
        <v>340.24855990000003</v>
      </c>
    </row>
    <row r="78" spans="1:8" ht="21" customHeight="1" x14ac:dyDescent="0.35">
      <c r="A78" s="4"/>
      <c r="B78" s="15" t="s">
        <v>160</v>
      </c>
      <c r="C78" s="16">
        <v>-4.9211971999999999</v>
      </c>
      <c r="D78" s="16">
        <v>-18.072498099999997</v>
      </c>
      <c r="E78" s="16">
        <v>-19.400098100000001</v>
      </c>
      <c r="F78" s="16">
        <v>30.6140981</v>
      </c>
      <c r="G78" s="16">
        <v>-2.3823240000000001</v>
      </c>
      <c r="H78" s="16">
        <v>-11.8477596</v>
      </c>
    </row>
    <row r="79" spans="1:8" ht="21" customHeight="1" x14ac:dyDescent="0.35">
      <c r="A79" s="4"/>
      <c r="B79" s="15" t="s">
        <v>161</v>
      </c>
      <c r="C79" s="16">
        <v>136.8043716</v>
      </c>
      <c r="D79" s="16">
        <v>117.70027530000002</v>
      </c>
      <c r="E79" s="16">
        <v>119.42261309999998</v>
      </c>
      <c r="F79" s="16">
        <v>130.20311079999999</v>
      </c>
      <c r="G79" s="16">
        <v>94.882269100000002</v>
      </c>
      <c r="H79" s="16">
        <v>130.16191210000002</v>
      </c>
    </row>
    <row r="80" spans="1:8" ht="21" customHeight="1" x14ac:dyDescent="0.35">
      <c r="A80" s="4"/>
      <c r="B80" s="18" t="s">
        <v>112</v>
      </c>
      <c r="C80" s="19">
        <v>3108.93415</v>
      </c>
      <c r="D80" s="19">
        <v>3185.6106067000001</v>
      </c>
      <c r="E80" s="19">
        <v>3281.4683250999997</v>
      </c>
      <c r="F80" s="19">
        <v>3372.0166257000001</v>
      </c>
      <c r="G80" s="19">
        <v>3273.1579287</v>
      </c>
      <c r="H80" s="19">
        <v>3262.1615024999996</v>
      </c>
    </row>
    <row r="81" spans="1:8" ht="21" customHeight="1" x14ac:dyDescent="0.35">
      <c r="A81" s="4"/>
      <c r="B81" s="15" t="s">
        <v>162</v>
      </c>
      <c r="C81" s="16">
        <v>-1302.9487296</v>
      </c>
      <c r="D81" s="16">
        <v>-1302.5485890000002</v>
      </c>
      <c r="E81" s="16">
        <v>-1297.3281678999997</v>
      </c>
      <c r="F81" s="16">
        <v>-1343.4030291999998</v>
      </c>
      <c r="G81" s="16">
        <v>-1330.4943903000001</v>
      </c>
      <c r="H81" s="16">
        <v>-1278.7115388999998</v>
      </c>
    </row>
    <row r="82" spans="1:8" ht="21" customHeight="1" x14ac:dyDescent="0.35">
      <c r="A82" s="4"/>
      <c r="B82" s="15" t="s">
        <v>163</v>
      </c>
      <c r="C82" s="16">
        <v>-67.376231000000004</v>
      </c>
      <c r="D82" s="16">
        <v>-127.4603781</v>
      </c>
      <c r="E82" s="16">
        <v>-63.318993800000015</v>
      </c>
      <c r="F82" s="16">
        <v>-135.59063209999999</v>
      </c>
      <c r="G82" s="16">
        <v>-68.231572400000005</v>
      </c>
      <c r="H82" s="16">
        <v>-40.865078099999991</v>
      </c>
    </row>
    <row r="83" spans="1:8" ht="21" customHeight="1" x14ac:dyDescent="0.35">
      <c r="A83" s="4"/>
      <c r="B83" s="18" t="s">
        <v>113</v>
      </c>
      <c r="C83" s="19">
        <v>1738.6091894000001</v>
      </c>
      <c r="D83" s="19">
        <v>1755.6016396</v>
      </c>
      <c r="E83" s="19">
        <v>1920.8211633999995</v>
      </c>
      <c r="F83" s="19">
        <v>1893.0229644000001</v>
      </c>
      <c r="G83" s="19">
        <v>1874.4319659999999</v>
      </c>
      <c r="H83" s="19">
        <v>1942.5848854999997</v>
      </c>
    </row>
    <row r="84" spans="1:8" ht="21" customHeight="1" x14ac:dyDescent="0.35">
      <c r="A84" s="4"/>
      <c r="B84" s="15" t="s">
        <v>164</v>
      </c>
      <c r="C84" s="16">
        <v>-1072.3893906000001</v>
      </c>
      <c r="D84" s="16">
        <v>-956.4161122999999</v>
      </c>
      <c r="E84" s="16">
        <v>-1080.1764132999999</v>
      </c>
      <c r="F84" s="16">
        <v>-1319.0012269000003</v>
      </c>
      <c r="G84" s="16">
        <v>-1059.9949300000001</v>
      </c>
      <c r="H84" s="16">
        <v>-1023.7210186</v>
      </c>
    </row>
    <row r="85" spans="1:8" ht="21" customHeight="1" x14ac:dyDescent="0.35">
      <c r="A85" s="4"/>
      <c r="B85" s="15" t="s">
        <v>165</v>
      </c>
      <c r="C85" s="16">
        <v>-14.268090600000001</v>
      </c>
      <c r="D85" s="16">
        <v>-18.711466199999997</v>
      </c>
      <c r="E85" s="16">
        <v>-29.098068100000006</v>
      </c>
      <c r="F85" s="16">
        <v>-246.24159689999999</v>
      </c>
      <c r="G85" s="16">
        <v>-271.22867939999998</v>
      </c>
      <c r="H85" s="16">
        <v>-56.848988800000029</v>
      </c>
    </row>
    <row r="86" spans="1:8" ht="21" customHeight="1" x14ac:dyDescent="0.35">
      <c r="A86" s="4"/>
      <c r="B86" s="18" t="s">
        <v>114</v>
      </c>
      <c r="C86" s="19">
        <v>651.95170819999998</v>
      </c>
      <c r="D86" s="19">
        <v>780.47406109999997</v>
      </c>
      <c r="E86" s="19">
        <v>811.54668200000015</v>
      </c>
      <c r="F86" s="19">
        <v>327.78014059999987</v>
      </c>
      <c r="G86" s="19">
        <v>543.2083566</v>
      </c>
      <c r="H86" s="19">
        <v>862.01487809999992</v>
      </c>
    </row>
    <row r="87" spans="1:8" ht="21" customHeight="1" x14ac:dyDescent="0.35">
      <c r="A87" s="4"/>
      <c r="B87" s="15" t="s">
        <v>166</v>
      </c>
      <c r="C87" s="16">
        <v>-118.0852962</v>
      </c>
      <c r="D87" s="16">
        <v>-163.59655889999999</v>
      </c>
      <c r="E87" s="16">
        <v>-178.47221819999999</v>
      </c>
      <c r="F87" s="16">
        <v>-37.742899399999999</v>
      </c>
      <c r="G87" s="16">
        <v>-167.34357309999999</v>
      </c>
      <c r="H87" s="16">
        <v>-241.66618630000002</v>
      </c>
    </row>
    <row r="88" spans="1:8" ht="21" customHeight="1" x14ac:dyDescent="0.35">
      <c r="A88" s="4"/>
      <c r="B88" s="18" t="s">
        <v>167</v>
      </c>
      <c r="C88" s="19">
        <v>533.86641199999997</v>
      </c>
      <c r="D88" s="19">
        <v>616.87750220000009</v>
      </c>
      <c r="E88" s="19">
        <v>633.07446379999988</v>
      </c>
      <c r="F88" s="19">
        <v>290.03724120000015</v>
      </c>
      <c r="G88" s="19">
        <v>375.86478349999999</v>
      </c>
      <c r="H88" s="19">
        <v>620.3486918000001</v>
      </c>
    </row>
    <row r="89" spans="1:8" ht="21" customHeight="1" x14ac:dyDescent="0.35">
      <c r="A89" s="4"/>
      <c r="B89" s="15" t="s">
        <v>168</v>
      </c>
      <c r="C89" s="16">
        <v>0</v>
      </c>
      <c r="D89" s="16">
        <v>0</v>
      </c>
      <c r="E89" s="16">
        <v>0</v>
      </c>
      <c r="F89" s="16">
        <v>0</v>
      </c>
      <c r="G89" s="16">
        <v>0</v>
      </c>
      <c r="H89" s="16">
        <v>0</v>
      </c>
    </row>
    <row r="90" spans="1:8" ht="21" customHeight="1" x14ac:dyDescent="0.35">
      <c r="A90" s="4"/>
      <c r="B90" s="18" t="s">
        <v>170</v>
      </c>
      <c r="C90" s="19">
        <v>533.86641199999997</v>
      </c>
      <c r="D90" s="19">
        <v>616.87750220000009</v>
      </c>
      <c r="E90" s="19">
        <v>633.07446379999988</v>
      </c>
      <c r="F90" s="19">
        <v>290.03724120000015</v>
      </c>
      <c r="G90" s="19">
        <v>375.86478349999999</v>
      </c>
      <c r="H90" s="19">
        <v>620.3486918000001</v>
      </c>
    </row>
    <row r="91" spans="1:8" ht="21" customHeight="1" thickBot="1" x14ac:dyDescent="0.4">
      <c r="A91" s="4"/>
      <c r="B91" s="15" t="s">
        <v>171</v>
      </c>
      <c r="C91" s="16">
        <v>-66.301598499999997</v>
      </c>
      <c r="D91" s="16">
        <v>-69.414953699999998</v>
      </c>
      <c r="E91" s="16">
        <v>-102.0327049</v>
      </c>
      <c r="F91" s="16">
        <v>-99.408809999999988</v>
      </c>
      <c r="G91" s="16">
        <v>-83.031549600000005</v>
      </c>
      <c r="H91" s="16">
        <v>-86.169201700000002</v>
      </c>
    </row>
    <row r="92" spans="1:8" ht="21" customHeight="1" thickBot="1" x14ac:dyDescent="0.4">
      <c r="A92" s="4"/>
      <c r="B92" s="21" t="s">
        <v>124</v>
      </c>
      <c r="C92" s="22">
        <v>467.56481350000001</v>
      </c>
      <c r="D92" s="22">
        <v>547.46254850000003</v>
      </c>
      <c r="E92" s="22">
        <v>531.04175889999988</v>
      </c>
      <c r="F92" s="22">
        <v>190.62843120000002</v>
      </c>
      <c r="G92" s="22">
        <v>292.83323389999998</v>
      </c>
      <c r="H92" s="22">
        <v>534.17949010000007</v>
      </c>
    </row>
    <row r="93" spans="1:8" ht="21" customHeight="1" x14ac:dyDescent="0.35">
      <c r="A93" s="4"/>
      <c r="B93" s="15"/>
      <c r="C93" s="16"/>
      <c r="D93" s="16"/>
      <c r="E93" s="16"/>
      <c r="F93" s="16"/>
      <c r="G93" s="16"/>
      <c r="H93" s="16"/>
    </row>
    <row r="94" spans="1:8" ht="21" customHeight="1" x14ac:dyDescent="0.35">
      <c r="A94" s="4"/>
      <c r="B94" s="40"/>
      <c r="C94" s="39"/>
      <c r="D94" s="39"/>
      <c r="E94" s="39"/>
      <c r="F94" s="39"/>
      <c r="G94" s="39"/>
      <c r="H94" s="39"/>
    </row>
    <row r="95" spans="1:8" ht="21" customHeight="1" x14ac:dyDescent="0.35">
      <c r="A95" s="4"/>
      <c r="B95" s="26"/>
      <c r="C95" s="39"/>
      <c r="D95" s="39"/>
      <c r="E95" s="39"/>
      <c r="F95" s="39"/>
      <c r="G95" s="39"/>
      <c r="H95" s="39"/>
    </row>
    <row r="96" spans="1:8" ht="21" customHeight="1" x14ac:dyDescent="0.35">
      <c r="A96" s="4"/>
      <c r="B96" s="40"/>
      <c r="C96" s="39"/>
      <c r="D96" s="39"/>
      <c r="E96" s="39"/>
      <c r="F96" s="39"/>
      <c r="G96" s="39"/>
      <c r="H96" s="39"/>
    </row>
    <row r="97" spans="1:8" ht="21" customHeight="1" x14ac:dyDescent="0.35">
      <c r="A97" s="4"/>
      <c r="B97" s="40"/>
      <c r="C97" s="39"/>
      <c r="D97" s="39"/>
      <c r="E97" s="39"/>
      <c r="F97" s="39"/>
      <c r="G97" s="39"/>
      <c r="H97" s="39"/>
    </row>
    <row r="98" spans="1:8" ht="24.75" thickBot="1" x14ac:dyDescent="0.25">
      <c r="C98" s="27" t="s">
        <v>264</v>
      </c>
      <c r="D98" s="27" t="s">
        <v>194</v>
      </c>
      <c r="E98" s="27" t="s">
        <v>265</v>
      </c>
      <c r="F98" s="27" t="s">
        <v>222</v>
      </c>
      <c r="G98" s="27" t="s">
        <v>193</v>
      </c>
      <c r="H98" s="27" t="s">
        <v>192</v>
      </c>
    </row>
    <row r="99" spans="1:8" ht="24" x14ac:dyDescent="0.2">
      <c r="B99" s="13" t="s">
        <v>177</v>
      </c>
    </row>
    <row r="100" spans="1:8" ht="24" x14ac:dyDescent="0.2">
      <c r="B100" s="14" t="s">
        <v>333</v>
      </c>
      <c r="C100" s="16">
        <v>211172.21205140001</v>
      </c>
      <c r="D100" s="16">
        <v>214597.99359110001</v>
      </c>
      <c r="E100" s="16">
        <v>214275.35538250001</v>
      </c>
      <c r="F100" s="16">
        <v>215455.43505599999</v>
      </c>
      <c r="G100" s="16">
        <v>216815.2877165</v>
      </c>
      <c r="H100" s="16">
        <v>220240.95746559999</v>
      </c>
    </row>
    <row r="101" spans="1:8" ht="24" x14ac:dyDescent="0.2">
      <c r="B101" s="14" t="s">
        <v>16</v>
      </c>
      <c r="C101" s="28">
        <v>138405.24641310002</v>
      </c>
      <c r="D101" s="28">
        <v>140122.77636449999</v>
      </c>
      <c r="E101" s="28">
        <v>137731.12773380001</v>
      </c>
      <c r="F101" s="28">
        <v>140837.2303348</v>
      </c>
      <c r="G101" s="28">
        <v>143419.2351204</v>
      </c>
      <c r="H101" s="28">
        <v>145426.2608708</v>
      </c>
    </row>
    <row r="102" spans="1:8" ht="24" x14ac:dyDescent="0.2">
      <c r="B102" s="14" t="s">
        <v>334</v>
      </c>
      <c r="C102" s="28">
        <v>130354.8663587</v>
      </c>
      <c r="D102" s="28">
        <v>131665.6907989</v>
      </c>
      <c r="E102" s="28">
        <v>128673.0476374</v>
      </c>
      <c r="F102" s="28">
        <v>131636.03947389999</v>
      </c>
      <c r="G102" s="28">
        <v>134476.02379850001</v>
      </c>
      <c r="H102" s="28">
        <v>135630.5328253</v>
      </c>
    </row>
    <row r="103" spans="1:8" ht="24.75" thickBot="1" x14ac:dyDescent="0.25">
      <c r="B103" s="32" t="s">
        <v>335</v>
      </c>
      <c r="C103" s="33">
        <v>8050.3800543999996</v>
      </c>
      <c r="D103" s="33">
        <v>8457.0855656000003</v>
      </c>
      <c r="E103" s="33">
        <v>9058.0800963999991</v>
      </c>
      <c r="F103" s="33">
        <v>9201.1908609000002</v>
      </c>
      <c r="G103" s="33">
        <v>8943.2113219000003</v>
      </c>
      <c r="H103" s="33">
        <v>9795.7280455</v>
      </c>
    </row>
    <row r="104" spans="1:8" x14ac:dyDescent="0.2">
      <c r="F104" s="31"/>
    </row>
    <row r="105" spans="1:8" ht="19.5" x14ac:dyDescent="0.2">
      <c r="B105" s="26" t="s">
        <v>180</v>
      </c>
    </row>
    <row r="106" spans="1:8" ht="19.5" x14ac:dyDescent="0.2">
      <c r="B106" s="26" t="s">
        <v>340</v>
      </c>
    </row>
    <row r="107" spans="1:8" ht="19.5" x14ac:dyDescent="0.2">
      <c r="B107" s="26" t="s">
        <v>341</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F76C7-7D42-4111-A6CC-539394C0CCDF}">
  <dimension ref="A1:H68"/>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tr">
        <f>+OBE_EUR!B3</f>
        <v>Openbank Europe</v>
      </c>
      <c r="C3" s="7" t="s">
        <v>84</v>
      </c>
      <c r="D3" s="6"/>
      <c r="E3" s="6"/>
      <c r="F3" s="6"/>
      <c r="H3" s="187" t="s">
        <v>39</v>
      </c>
    </row>
    <row r="4" spans="1:8" ht="21" customHeight="1" x14ac:dyDescent="0.35">
      <c r="A4" s="4"/>
      <c r="B4" s="7" t="str">
        <f>+OBE_EUR!B4</f>
        <v>EUR million</v>
      </c>
      <c r="C4" s="6"/>
      <c r="D4" s="6"/>
      <c r="E4" s="6"/>
      <c r="F4" s="6"/>
      <c r="G4" s="6"/>
      <c r="H4" s="6"/>
    </row>
    <row r="5" spans="1:8" ht="24.95" customHeight="1" x14ac:dyDescent="0.2"/>
    <row r="6" spans="1:8" ht="75" customHeight="1" x14ac:dyDescent="0.35">
      <c r="A6" s="4"/>
      <c r="B6" s="4"/>
      <c r="C6" s="4"/>
      <c r="D6" s="4"/>
      <c r="E6" s="4"/>
      <c r="F6" s="4"/>
      <c r="G6" s="4"/>
      <c r="H6" s="4"/>
    </row>
    <row r="7" spans="1:8" ht="28.5" x14ac:dyDescent="0.35">
      <c r="A7" s="4"/>
      <c r="B7" s="5" t="s">
        <v>419</v>
      </c>
      <c r="C7" s="6"/>
      <c r="D7" s="6"/>
      <c r="E7" s="6"/>
      <c r="F7" s="6"/>
      <c r="G7" s="6"/>
      <c r="H7" s="6"/>
    </row>
    <row r="8" spans="1:8" ht="21" customHeight="1" x14ac:dyDescent="0.35">
      <c r="A8" s="4"/>
      <c r="B8" s="7" t="s">
        <v>158</v>
      </c>
      <c r="C8" s="6"/>
      <c r="D8" s="6"/>
      <c r="E8" s="6"/>
      <c r="F8" s="6"/>
      <c r="G8" s="6"/>
      <c r="H8" s="6"/>
    </row>
    <row r="9" spans="1:8" ht="21" customHeight="1" thickBot="1" x14ac:dyDescent="0.4">
      <c r="A9" s="4"/>
      <c r="B9" s="8"/>
      <c r="C9" s="9"/>
      <c r="D9" s="9"/>
      <c r="E9" s="10" t="s">
        <v>18</v>
      </c>
      <c r="F9" s="10"/>
      <c r="G9" s="6"/>
      <c r="H9" s="6"/>
    </row>
    <row r="10" spans="1:8" ht="21" customHeight="1" thickBot="1" x14ac:dyDescent="0.4">
      <c r="A10" s="4"/>
      <c r="B10" s="6"/>
      <c r="C10" s="11" t="s">
        <v>101</v>
      </c>
      <c r="D10" s="11" t="s">
        <v>102</v>
      </c>
      <c r="E10" s="11" t="s">
        <v>19</v>
      </c>
      <c r="F10" s="11" t="s">
        <v>0</v>
      </c>
      <c r="G10" s="12"/>
      <c r="H10" s="6"/>
    </row>
    <row r="11" spans="1:8" ht="21" customHeight="1" x14ac:dyDescent="0.35">
      <c r="A11" s="4"/>
      <c r="B11" s="13" t="s">
        <v>157</v>
      </c>
      <c r="C11" s="14"/>
      <c r="D11" s="14"/>
      <c r="E11" s="14"/>
      <c r="F11" s="14"/>
      <c r="G11" s="6"/>
      <c r="H11" s="6"/>
    </row>
    <row r="12" spans="1:8" ht="21" customHeight="1" x14ac:dyDescent="0.35">
      <c r="A12" s="4"/>
      <c r="B12" s="7" t="s">
        <v>111</v>
      </c>
      <c r="C12" s="16">
        <v>2189.2131082000001</v>
      </c>
      <c r="D12" s="16">
        <v>2349.9478411999999</v>
      </c>
      <c r="E12" s="16">
        <v>-160.73473299999978</v>
      </c>
      <c r="F12" s="17">
        <v>-6.8399276861362441</v>
      </c>
      <c r="G12" s="6"/>
      <c r="H12" s="6"/>
    </row>
    <row r="13" spans="1:8" ht="21" customHeight="1" x14ac:dyDescent="0.35">
      <c r="A13" s="4"/>
      <c r="B13" s="7" t="s">
        <v>159</v>
      </c>
      <c r="C13" s="16">
        <v>147.97824109999999</v>
      </c>
      <c r="D13" s="16">
        <v>174.5947582</v>
      </c>
      <c r="E13" s="16">
        <v>-26.61651710000001</v>
      </c>
      <c r="F13" s="17">
        <v>-15.244740090942782</v>
      </c>
      <c r="G13" s="6"/>
      <c r="H13" s="6"/>
    </row>
    <row r="14" spans="1:8" ht="21" customHeight="1" x14ac:dyDescent="0.35">
      <c r="A14" s="4"/>
      <c r="B14" s="7" t="str">
        <f>+RCB_by_country_EUR!$B$10</f>
        <v>Gains (losses) on financial transactions and other</v>
      </c>
      <c r="C14" s="16">
        <f>+C15-C13-C12</f>
        <v>68.615603899999769</v>
      </c>
      <c r="D14" s="16">
        <f>+D15-D13-D12</f>
        <v>106.92349570000033</v>
      </c>
      <c r="E14" s="16">
        <f>+E15-E13-E12</f>
        <v>-38.307891800000334</v>
      </c>
      <c r="F14" s="17">
        <f>(+C14/D14-1)*100</f>
        <v>-35.827384382832562</v>
      </c>
      <c r="G14" s="6"/>
      <c r="H14" s="6"/>
    </row>
    <row r="15" spans="1:8" ht="21" customHeight="1" x14ac:dyDescent="0.35">
      <c r="A15" s="4"/>
      <c r="B15" s="85" t="s">
        <v>112</v>
      </c>
      <c r="C15" s="183">
        <v>2405.8069532</v>
      </c>
      <c r="D15" s="183">
        <v>2631.4660951000001</v>
      </c>
      <c r="E15" s="183">
        <v>-225.65914190000012</v>
      </c>
      <c r="F15" s="81">
        <v>-8.5754151391194231</v>
      </c>
      <c r="G15" s="6"/>
      <c r="H15" s="6"/>
    </row>
    <row r="16" spans="1:8" ht="21" customHeight="1" x14ac:dyDescent="0.35">
      <c r="A16" s="4"/>
      <c r="B16" s="15" t="s">
        <v>162</v>
      </c>
      <c r="C16" s="16">
        <v>-1003.7089532</v>
      </c>
      <c r="D16" s="16">
        <v>-1093.9944571999999</v>
      </c>
      <c r="E16" s="16">
        <v>90.285503999999946</v>
      </c>
      <c r="F16" s="17">
        <v>-8.2528301131505906</v>
      </c>
      <c r="G16" s="6"/>
      <c r="H16" s="6"/>
    </row>
    <row r="17" spans="1:8" ht="21" customHeight="1" x14ac:dyDescent="0.35">
      <c r="A17" s="4"/>
      <c r="B17" s="15" t="s">
        <v>163</v>
      </c>
      <c r="C17" s="16">
        <v>-4.0928110999999996</v>
      </c>
      <c r="D17" s="16">
        <v>-21.970033000000001</v>
      </c>
      <c r="E17" s="16">
        <v>17.877221900000002</v>
      </c>
      <c r="F17" s="17">
        <v>-81.370937858855299</v>
      </c>
      <c r="G17" s="6"/>
      <c r="H17" s="6"/>
    </row>
    <row r="18" spans="1:8" ht="21" customHeight="1" x14ac:dyDescent="0.35">
      <c r="A18" s="4"/>
      <c r="B18" s="15" t="s">
        <v>164</v>
      </c>
      <c r="C18" s="16">
        <v>-827.10029880000002</v>
      </c>
      <c r="D18" s="16">
        <v>-989.52904860000001</v>
      </c>
      <c r="E18" s="16">
        <v>162.42874979999999</v>
      </c>
      <c r="F18" s="17">
        <v>-16.414753061550496</v>
      </c>
      <c r="G18" s="6"/>
      <c r="H18" s="6"/>
    </row>
    <row r="19" spans="1:8" ht="21" customHeight="1" x14ac:dyDescent="0.35">
      <c r="A19" s="4"/>
      <c r="B19" s="15" t="s">
        <v>165</v>
      </c>
      <c r="C19" s="16">
        <v>-2.4210780999999999</v>
      </c>
      <c r="D19" s="16">
        <v>-24.937691999999998</v>
      </c>
      <c r="E19" s="16">
        <v>22.516613899999999</v>
      </c>
      <c r="F19" s="17">
        <v>-90.291490888571403</v>
      </c>
      <c r="G19" s="6"/>
      <c r="H19" s="6"/>
    </row>
    <row r="20" spans="1:8" ht="21" customHeight="1" thickBot="1" x14ac:dyDescent="0.4">
      <c r="A20" s="4"/>
      <c r="B20" s="184" t="s">
        <v>114</v>
      </c>
      <c r="C20" s="185">
        <v>568.48381199999994</v>
      </c>
      <c r="D20" s="185">
        <v>501.03486429999998</v>
      </c>
      <c r="E20" s="185">
        <v>67.448947699999962</v>
      </c>
      <c r="F20" s="186">
        <v>13.46192700466732</v>
      </c>
      <c r="G20" s="6"/>
      <c r="H20" s="6"/>
    </row>
    <row r="21" spans="1:8" ht="21" customHeight="1" x14ac:dyDescent="0.35">
      <c r="A21" s="4"/>
      <c r="B21" s="15"/>
      <c r="C21" s="16"/>
      <c r="D21" s="16"/>
      <c r="E21" s="16"/>
      <c r="F21" s="17"/>
      <c r="G21" s="6"/>
      <c r="H21" s="6"/>
    </row>
    <row r="22" spans="1:8" ht="18" customHeight="1" x14ac:dyDescent="0.2">
      <c r="B22" s="26"/>
      <c r="C22" s="24"/>
      <c r="D22" s="24"/>
      <c r="E22" s="24"/>
      <c r="F22" s="25"/>
    </row>
    <row r="23" spans="1:8" ht="18" customHeight="1" thickBot="1" x14ac:dyDescent="0.25">
      <c r="E23" s="10" t="s">
        <v>18</v>
      </c>
      <c r="F23" s="10"/>
    </row>
    <row r="24" spans="1:8" ht="18" customHeight="1" thickBot="1" x14ac:dyDescent="0.25">
      <c r="C24" s="27" t="s">
        <v>192</v>
      </c>
      <c r="D24" s="27" t="s">
        <v>194</v>
      </c>
      <c r="E24" s="11" t="s">
        <v>19</v>
      </c>
      <c r="F24" s="11" t="s">
        <v>0</v>
      </c>
    </row>
    <row r="25" spans="1:8" ht="21" customHeight="1" x14ac:dyDescent="0.2">
      <c r="B25" s="13" t="s">
        <v>177</v>
      </c>
    </row>
    <row r="26" spans="1:8" ht="21" customHeight="1" x14ac:dyDescent="0.2">
      <c r="B26" s="14" t="s">
        <v>345</v>
      </c>
      <c r="C26" s="28">
        <v>49710.844659800001</v>
      </c>
      <c r="D26" s="28">
        <v>48389.407913800002</v>
      </c>
      <c r="E26" s="28">
        <v>1321.4367459999994</v>
      </c>
      <c r="F26" s="29">
        <v>2.7308388405040676</v>
      </c>
    </row>
    <row r="27" spans="1:8" ht="21" customHeight="1" x14ac:dyDescent="0.2">
      <c r="B27" s="14" t="s">
        <v>16</v>
      </c>
      <c r="C27" s="28">
        <v>55306.793262799998</v>
      </c>
      <c r="D27" s="28">
        <v>49159.372753200005</v>
      </c>
      <c r="E27" s="28">
        <v>6147.4205095999932</v>
      </c>
      <c r="F27" s="29">
        <v>12.505083294008934</v>
      </c>
    </row>
    <row r="28" spans="1:8" ht="21" customHeight="1" x14ac:dyDescent="0.2">
      <c r="B28" s="14" t="s">
        <v>346</v>
      </c>
      <c r="C28" s="28">
        <v>51230.683700399997</v>
      </c>
      <c r="D28" s="28">
        <v>45572.422812800003</v>
      </c>
      <c r="E28" s="28">
        <v>5658.260887599994</v>
      </c>
      <c r="F28" s="29">
        <v>12.415975579886766</v>
      </c>
      <c r="G28" s="30"/>
      <c r="H28" s="31"/>
    </row>
    <row r="29" spans="1:8" ht="21" customHeight="1" thickBot="1" x14ac:dyDescent="0.25">
      <c r="B29" s="32" t="s">
        <v>335</v>
      </c>
      <c r="C29" s="33">
        <v>4076.1095624</v>
      </c>
      <c r="D29" s="33">
        <v>3586.9499403999998</v>
      </c>
      <c r="E29" s="33">
        <v>489.15962200000013</v>
      </c>
      <c r="F29" s="34">
        <v>13.637202362111898</v>
      </c>
      <c r="G29" s="30"/>
      <c r="H29" s="31"/>
    </row>
    <row r="30" spans="1:8" ht="18" customHeight="1" x14ac:dyDescent="0.3">
      <c r="B30" s="35"/>
      <c r="C30" s="36"/>
      <c r="D30" s="36"/>
      <c r="E30" s="36"/>
      <c r="F30" s="37"/>
      <c r="G30" s="30"/>
      <c r="H30" s="31"/>
    </row>
    <row r="31" spans="1:8" ht="18" customHeight="1" x14ac:dyDescent="0.3">
      <c r="B31" s="35"/>
      <c r="C31" s="36"/>
      <c r="D31" s="36"/>
      <c r="E31" s="36"/>
      <c r="F31" s="37"/>
      <c r="G31" s="30"/>
      <c r="H31" s="31"/>
    </row>
    <row r="32" spans="1:8" ht="24" x14ac:dyDescent="0.2">
      <c r="B32" s="14"/>
    </row>
    <row r="33" spans="1:8" ht="24" x14ac:dyDescent="0.2">
      <c r="B33" s="14" t="s">
        <v>347</v>
      </c>
    </row>
    <row r="34" spans="1:8" ht="24" x14ac:dyDescent="0.2">
      <c r="B34" s="14" t="s">
        <v>348</v>
      </c>
    </row>
    <row r="35" spans="1:8" ht="24" x14ac:dyDescent="0.2">
      <c r="B35" s="14"/>
    </row>
    <row r="36" spans="1:8" ht="24" x14ac:dyDescent="0.2">
      <c r="B36" s="14"/>
    </row>
    <row r="40" spans="1:8" ht="75" customHeight="1" x14ac:dyDescent="0.2"/>
    <row r="41" spans="1:8" ht="28.5" x14ac:dyDescent="0.35">
      <c r="A41" s="4"/>
      <c r="B41" s="5" t="s">
        <v>419</v>
      </c>
      <c r="C41" s="6"/>
      <c r="D41" s="6"/>
      <c r="E41" s="6"/>
      <c r="F41" s="6"/>
      <c r="G41" s="6"/>
      <c r="H41" s="6"/>
    </row>
    <row r="42" spans="1:8" ht="21" customHeight="1" x14ac:dyDescent="0.35">
      <c r="A42" s="4"/>
      <c r="B42" s="7" t="s">
        <v>158</v>
      </c>
      <c r="C42" s="6"/>
      <c r="D42" s="6"/>
      <c r="E42" s="6"/>
      <c r="F42" s="6"/>
      <c r="G42" s="6"/>
      <c r="H42" s="6"/>
    </row>
    <row r="43" spans="1:8" ht="21" customHeight="1" x14ac:dyDescent="0.35">
      <c r="A43" s="4"/>
      <c r="B43" s="6"/>
      <c r="C43" s="6"/>
      <c r="D43" s="6"/>
      <c r="E43" s="6"/>
      <c r="F43" s="6"/>
      <c r="G43" s="6"/>
      <c r="H43" s="6"/>
    </row>
    <row r="44" spans="1:8" ht="21" customHeight="1" thickBot="1" x14ac:dyDescent="0.4">
      <c r="A44" s="4"/>
      <c r="B44" s="14"/>
      <c r="C44" s="11" t="s">
        <v>183</v>
      </c>
      <c r="D44" s="11" t="s">
        <v>184</v>
      </c>
      <c r="E44" s="11" t="s">
        <v>185</v>
      </c>
      <c r="F44" s="11" t="s">
        <v>186</v>
      </c>
      <c r="G44" s="11" t="s">
        <v>187</v>
      </c>
      <c r="H44" s="11" t="s">
        <v>188</v>
      </c>
    </row>
    <row r="45" spans="1:8" ht="21" customHeight="1" x14ac:dyDescent="0.35">
      <c r="A45" s="4"/>
      <c r="B45" s="13" t="s">
        <v>157</v>
      </c>
      <c r="C45" s="14"/>
      <c r="D45" s="14"/>
      <c r="E45" s="14"/>
      <c r="F45" s="14"/>
      <c r="G45" s="38"/>
      <c r="H45" s="38"/>
    </row>
    <row r="46" spans="1:8" ht="21" customHeight="1" x14ac:dyDescent="0.35">
      <c r="A46" s="4"/>
      <c r="B46" s="7" t="s">
        <v>111</v>
      </c>
      <c r="C46" s="16">
        <v>1220.6744257</v>
      </c>
      <c r="D46" s="16">
        <v>1129.2734154999998</v>
      </c>
      <c r="E46" s="16">
        <v>1131.6357009000003</v>
      </c>
      <c r="F46" s="16">
        <v>1099.6922870999997</v>
      </c>
      <c r="G46" s="16">
        <v>1092.6431299000001</v>
      </c>
      <c r="H46" s="16">
        <v>1096.5699783</v>
      </c>
    </row>
    <row r="47" spans="1:8" ht="21" customHeight="1" x14ac:dyDescent="0.35">
      <c r="A47" s="4"/>
      <c r="B47" s="7" t="s">
        <v>159</v>
      </c>
      <c r="C47" s="16">
        <v>84.464986800000005</v>
      </c>
      <c r="D47" s="16">
        <v>90.129771399999996</v>
      </c>
      <c r="E47" s="16">
        <v>86.229884400000003</v>
      </c>
      <c r="F47" s="16">
        <v>77.937932600000011</v>
      </c>
      <c r="G47" s="16">
        <v>83.313520100000005</v>
      </c>
      <c r="H47" s="16">
        <v>64.664720999999986</v>
      </c>
    </row>
    <row r="48" spans="1:8" ht="21" customHeight="1" x14ac:dyDescent="0.35">
      <c r="A48" s="4"/>
      <c r="B48" s="7" t="str">
        <f>+RCB_by_country_EUR!$B$10</f>
        <v>Gains (losses) on financial transactions and other</v>
      </c>
      <c r="C48" s="16">
        <f>+C49-C47-C46</f>
        <v>56.625403400000096</v>
      </c>
      <c r="D48" s="16">
        <f>+D49-D47-D46</f>
        <v>50.298092300000235</v>
      </c>
      <c r="E48" s="16">
        <f t="shared" ref="E48:H48" si="0">+E49-E47-E46</f>
        <v>14.256427899999608</v>
      </c>
      <c r="F48" s="16">
        <f t="shared" si="0"/>
        <v>30.897697100000414</v>
      </c>
      <c r="G48" s="16">
        <f t="shared" si="0"/>
        <v>23.227456599999869</v>
      </c>
      <c r="H48" s="16">
        <f t="shared" si="0"/>
        <v>45.388147300000128</v>
      </c>
    </row>
    <row r="49" spans="1:8" ht="21" customHeight="1" x14ac:dyDescent="0.35">
      <c r="A49" s="4"/>
      <c r="B49" s="85" t="s">
        <v>112</v>
      </c>
      <c r="C49" s="183">
        <v>1361.7648159</v>
      </c>
      <c r="D49" s="183">
        <v>1269.7012792</v>
      </c>
      <c r="E49" s="183">
        <v>1232.1220131999999</v>
      </c>
      <c r="F49" s="183">
        <v>1208.5279168000002</v>
      </c>
      <c r="G49" s="183">
        <v>1199.1841066</v>
      </c>
      <c r="H49" s="183">
        <v>1206.6228466</v>
      </c>
    </row>
    <row r="50" spans="1:8" ht="21" customHeight="1" x14ac:dyDescent="0.35">
      <c r="A50" s="4"/>
      <c r="B50" s="15" t="s">
        <v>162</v>
      </c>
      <c r="C50" s="16">
        <v>-573.62060740000004</v>
      </c>
      <c r="D50" s="16">
        <v>-520.3738497999999</v>
      </c>
      <c r="E50" s="16">
        <v>-504.3491755</v>
      </c>
      <c r="F50" s="16">
        <v>-543.00879789999999</v>
      </c>
      <c r="G50" s="16">
        <v>-518.21533439999996</v>
      </c>
      <c r="H50" s="16">
        <v>-485.49361880000004</v>
      </c>
    </row>
    <row r="51" spans="1:8" ht="21" customHeight="1" x14ac:dyDescent="0.35">
      <c r="A51" s="4"/>
      <c r="B51" s="15" t="s">
        <v>163</v>
      </c>
      <c r="C51" s="16">
        <v>-13.7372508</v>
      </c>
      <c r="D51" s="16">
        <v>-8.2327822000000008</v>
      </c>
      <c r="E51" s="16">
        <v>-3.5846498999999987</v>
      </c>
      <c r="F51" s="16">
        <v>-21.195126499999997</v>
      </c>
      <c r="G51" s="16">
        <v>-0.62746559999999996</v>
      </c>
      <c r="H51" s="16">
        <v>-3.4653454999999997</v>
      </c>
    </row>
    <row r="52" spans="1:8" ht="21" customHeight="1" x14ac:dyDescent="0.35">
      <c r="A52" s="4"/>
      <c r="B52" s="15" t="s">
        <v>164</v>
      </c>
      <c r="C52" s="16">
        <v>-523.89107609999996</v>
      </c>
      <c r="D52" s="16">
        <v>-465.63797250000005</v>
      </c>
      <c r="E52" s="16">
        <v>-541.10010150000005</v>
      </c>
      <c r="F52" s="16">
        <v>-609.32088429999976</v>
      </c>
      <c r="G52" s="16">
        <v>-442.77494619999999</v>
      </c>
      <c r="H52" s="16">
        <v>-384.32535260000003</v>
      </c>
    </row>
    <row r="53" spans="1:8" ht="21" customHeight="1" x14ac:dyDescent="0.35">
      <c r="A53" s="4"/>
      <c r="B53" s="15" t="s">
        <v>165</v>
      </c>
      <c r="C53" s="16">
        <v>-14.6488801</v>
      </c>
      <c r="D53" s="16">
        <v>-10.288811899999999</v>
      </c>
      <c r="E53" s="16">
        <v>-15.495680700000001</v>
      </c>
      <c r="F53" s="16">
        <v>-4.572218399999997</v>
      </c>
      <c r="G53" s="16">
        <v>-7.2289067999999999</v>
      </c>
      <c r="H53" s="16">
        <v>4.8078287</v>
      </c>
    </row>
    <row r="54" spans="1:8" ht="21" customHeight="1" thickBot="1" x14ac:dyDescent="0.4">
      <c r="A54" s="4"/>
      <c r="B54" s="184" t="s">
        <v>114</v>
      </c>
      <c r="C54" s="185">
        <v>235.86700149999999</v>
      </c>
      <c r="D54" s="185">
        <v>265.16786279999997</v>
      </c>
      <c r="E54" s="185">
        <v>167.59240560000001</v>
      </c>
      <c r="F54" s="185">
        <v>30.430889699999966</v>
      </c>
      <c r="G54" s="185">
        <v>230.3374536</v>
      </c>
      <c r="H54" s="185">
        <v>338.14635839999994</v>
      </c>
    </row>
    <row r="55" spans="1:8" ht="21" customHeight="1" x14ac:dyDescent="0.35">
      <c r="A55" s="4"/>
      <c r="B55" s="40"/>
      <c r="C55" s="39"/>
      <c r="D55" s="39"/>
      <c r="E55" s="39"/>
      <c r="F55" s="39"/>
      <c r="G55" s="39"/>
      <c r="H55" s="39"/>
    </row>
    <row r="56" spans="1:8" ht="21" customHeight="1" x14ac:dyDescent="0.35">
      <c r="A56" s="4"/>
      <c r="B56" s="40"/>
      <c r="C56" s="39"/>
      <c r="D56" s="39"/>
      <c r="E56" s="39"/>
      <c r="F56" s="39"/>
      <c r="G56" s="39"/>
      <c r="H56" s="39"/>
    </row>
    <row r="57" spans="1:8" ht="24.75" thickBot="1" x14ac:dyDescent="0.25">
      <c r="C57" s="27" t="s">
        <v>264</v>
      </c>
      <c r="D57" s="27" t="s">
        <v>194</v>
      </c>
      <c r="E57" s="27" t="s">
        <v>265</v>
      </c>
      <c r="F57" s="27" t="s">
        <v>222</v>
      </c>
      <c r="G57" s="27" t="s">
        <v>193</v>
      </c>
      <c r="H57" s="27" t="s">
        <v>192</v>
      </c>
    </row>
    <row r="58" spans="1:8" ht="24" x14ac:dyDescent="0.2">
      <c r="B58" s="13" t="s">
        <v>177</v>
      </c>
    </row>
    <row r="59" spans="1:8" ht="24" x14ac:dyDescent="0.2">
      <c r="B59" s="14" t="s">
        <v>345</v>
      </c>
      <c r="C59" s="16">
        <v>54129.242277700003</v>
      </c>
      <c r="D59" s="16">
        <v>48389.407913800002</v>
      </c>
      <c r="E59" s="16">
        <v>48664.567547500003</v>
      </c>
      <c r="F59" s="16">
        <v>47401.728597200003</v>
      </c>
      <c r="G59" s="16">
        <v>49073.950425000003</v>
      </c>
      <c r="H59" s="16">
        <v>49710.844659800001</v>
      </c>
    </row>
    <row r="60" spans="1:8" ht="24" x14ac:dyDescent="0.2">
      <c r="B60" s="14" t="s">
        <v>16</v>
      </c>
      <c r="C60" s="28">
        <v>52204.340061899995</v>
      </c>
      <c r="D60" s="28">
        <v>49159.372753200005</v>
      </c>
      <c r="E60" s="28">
        <v>48742.696886500002</v>
      </c>
      <c r="F60" s="28">
        <v>50333.195142200006</v>
      </c>
      <c r="G60" s="28">
        <v>54819.751002900004</v>
      </c>
      <c r="H60" s="28">
        <v>55306.793262799998</v>
      </c>
    </row>
    <row r="61" spans="1:8" ht="24" x14ac:dyDescent="0.2">
      <c r="B61" s="14" t="s">
        <v>346</v>
      </c>
      <c r="C61" s="28">
        <v>48622.765567199996</v>
      </c>
      <c r="D61" s="28">
        <v>45572.422812800003</v>
      </c>
      <c r="E61" s="28">
        <v>44887.399149299999</v>
      </c>
      <c r="F61" s="28">
        <v>46444.252284200003</v>
      </c>
      <c r="G61" s="28">
        <v>51149.529426200002</v>
      </c>
      <c r="H61" s="28">
        <v>51230.683700399997</v>
      </c>
    </row>
    <row r="62" spans="1:8" ht="24.75" thickBot="1" x14ac:dyDescent="0.25">
      <c r="B62" s="32" t="s">
        <v>335</v>
      </c>
      <c r="C62" s="33">
        <v>3581.5744946999998</v>
      </c>
      <c r="D62" s="33">
        <v>3586.9499403999998</v>
      </c>
      <c r="E62" s="33">
        <v>3855.2977372</v>
      </c>
      <c r="F62" s="33">
        <v>3888.9428579999999</v>
      </c>
      <c r="G62" s="33">
        <v>3670.2215766999998</v>
      </c>
      <c r="H62" s="33">
        <v>4076.1095624</v>
      </c>
    </row>
    <row r="63" spans="1:8" ht="24" x14ac:dyDescent="0.2">
      <c r="B63" s="14"/>
      <c r="C63" s="28"/>
      <c r="D63" s="28"/>
      <c r="E63" s="28"/>
      <c r="F63" s="28"/>
      <c r="G63" s="28"/>
      <c r="H63" s="28"/>
    </row>
    <row r="65" spans="2:2" ht="19.5" x14ac:dyDescent="0.2">
      <c r="B65" s="26"/>
    </row>
    <row r="66" spans="2:2" ht="24" x14ac:dyDescent="0.2">
      <c r="B66" s="14" t="s">
        <v>347</v>
      </c>
    </row>
    <row r="67" spans="2:2" ht="24" x14ac:dyDescent="0.2">
      <c r="B67" s="14" t="s">
        <v>348</v>
      </c>
    </row>
    <row r="68" spans="2:2" ht="19.5" x14ac:dyDescent="0.2">
      <c r="B68" s="26"/>
    </row>
  </sheetData>
  <hyperlinks>
    <hyperlink ref="H3" location="OBE_EUR!A1" display="Link" xr:uid="{1E3E1340-7ED2-461D-92B8-9A87476F46EC}"/>
  </hyperlinks>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38" max="9"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0C27F-0460-482C-885A-7DAE112C4CC0}">
  <dimension ref="A1:H68"/>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tr">
        <f>+OBE_EUR!B3</f>
        <v>Openbank Europe</v>
      </c>
      <c r="C3" s="7" t="s">
        <v>85</v>
      </c>
      <c r="D3" s="6"/>
      <c r="E3" s="6"/>
      <c r="F3" s="6"/>
      <c r="H3" s="187" t="s">
        <v>39</v>
      </c>
    </row>
    <row r="4" spans="1:8" ht="21" customHeight="1" x14ac:dyDescent="0.35">
      <c r="A4" s="4"/>
      <c r="B4" s="7" t="str">
        <f>+OBE_EUR!B4</f>
        <v>EUR million</v>
      </c>
      <c r="C4" s="6"/>
      <c r="D4" s="6"/>
      <c r="E4" s="6"/>
      <c r="F4" s="6"/>
      <c r="G4" s="6"/>
      <c r="H4" s="6"/>
    </row>
    <row r="5" spans="1:8" ht="24.95" customHeight="1" x14ac:dyDescent="0.2"/>
    <row r="6" spans="1:8" ht="75" customHeight="1" x14ac:dyDescent="0.35">
      <c r="A6" s="4"/>
      <c r="B6" s="4"/>
      <c r="C6" s="4"/>
      <c r="D6" s="4"/>
      <c r="E6" s="4"/>
      <c r="F6" s="4"/>
      <c r="G6" s="4"/>
      <c r="H6" s="4"/>
    </row>
    <row r="7" spans="1:8" ht="28.5" x14ac:dyDescent="0.35">
      <c r="A7" s="4"/>
      <c r="B7" s="5" t="s">
        <v>419</v>
      </c>
      <c r="C7" s="6"/>
      <c r="D7" s="6"/>
      <c r="E7" s="6"/>
      <c r="F7" s="6"/>
      <c r="G7" s="6"/>
      <c r="H7" s="6"/>
    </row>
    <row r="8" spans="1:8" ht="21" customHeight="1" x14ac:dyDescent="0.35">
      <c r="A8" s="4"/>
      <c r="B8" s="7" t="s">
        <v>190</v>
      </c>
      <c r="C8" s="6"/>
      <c r="D8" s="6"/>
      <c r="E8" s="6"/>
      <c r="F8" s="6"/>
      <c r="G8" s="6"/>
      <c r="H8" s="6"/>
    </row>
    <row r="9" spans="1:8" ht="21" customHeight="1" thickBot="1" x14ac:dyDescent="0.4">
      <c r="A9" s="4"/>
      <c r="B9" s="8"/>
      <c r="C9" s="9"/>
      <c r="D9" s="9"/>
      <c r="E9" s="10" t="s">
        <v>18</v>
      </c>
      <c r="F9" s="10"/>
      <c r="G9" s="6"/>
      <c r="H9" s="6"/>
    </row>
    <row r="10" spans="1:8" ht="21" customHeight="1" thickBot="1" x14ac:dyDescent="0.4">
      <c r="A10" s="4"/>
      <c r="B10" s="6"/>
      <c r="C10" s="11" t="s">
        <v>101</v>
      </c>
      <c r="D10" s="11" t="s">
        <v>102</v>
      </c>
      <c r="E10" s="11" t="s">
        <v>19</v>
      </c>
      <c r="F10" s="11" t="s">
        <v>0</v>
      </c>
      <c r="G10" s="12"/>
      <c r="H10" s="6"/>
    </row>
    <row r="11" spans="1:8" ht="21" customHeight="1" x14ac:dyDescent="0.35">
      <c r="A11" s="4"/>
      <c r="B11" s="13" t="s">
        <v>157</v>
      </c>
      <c r="C11" s="14"/>
      <c r="D11" s="14"/>
      <c r="E11" s="14"/>
      <c r="F11" s="14"/>
      <c r="G11" s="6"/>
      <c r="H11" s="6"/>
    </row>
    <row r="12" spans="1:8" ht="21" customHeight="1" x14ac:dyDescent="0.35">
      <c r="A12" s="4"/>
      <c r="B12" s="7" t="s">
        <v>111</v>
      </c>
      <c r="C12" s="16">
        <v>2189.2131082000001</v>
      </c>
      <c r="D12" s="16">
        <v>2199.588659</v>
      </c>
      <c r="E12" s="16">
        <v>-10.375550799999928</v>
      </c>
      <c r="F12" s="17">
        <v>-0.47170414147875128</v>
      </c>
      <c r="G12" s="6"/>
      <c r="H12" s="6"/>
    </row>
    <row r="13" spans="1:8" ht="21" customHeight="1" x14ac:dyDescent="0.35">
      <c r="A13" s="4"/>
      <c r="B13" s="7" t="s">
        <v>159</v>
      </c>
      <c r="C13" s="16">
        <v>147.97824109999999</v>
      </c>
      <c r="D13" s="16">
        <v>163.4234778</v>
      </c>
      <c r="E13" s="16">
        <v>-15.445236700000009</v>
      </c>
      <c r="F13" s="17">
        <v>-9.4510512858514204</v>
      </c>
      <c r="G13" s="6"/>
      <c r="H13" s="6"/>
    </row>
    <row r="14" spans="1:8" ht="21" customHeight="1" x14ac:dyDescent="0.35">
      <c r="A14" s="4"/>
      <c r="B14" s="7" t="str">
        <f>+RCB_by_country_EUR!$B$10</f>
        <v>Gains (losses) on financial transactions and other</v>
      </c>
      <c r="C14" s="16">
        <f>+C15-C13-C12</f>
        <v>68.615603899999769</v>
      </c>
      <c r="D14" s="16">
        <f>+D15-D13-D12</f>
        <v>100.08209690000012</v>
      </c>
      <c r="E14" s="16">
        <f>+E15-E13-E12</f>
        <v>-31.466493000000241</v>
      </c>
      <c r="F14" s="17">
        <f>(+C14/D14-1)*100</f>
        <v>-31.440681175416419</v>
      </c>
      <c r="G14" s="6"/>
      <c r="H14" s="6"/>
    </row>
    <row r="15" spans="1:8" ht="21" customHeight="1" x14ac:dyDescent="0.35">
      <c r="A15" s="4"/>
      <c r="B15" s="85" t="s">
        <v>112</v>
      </c>
      <c r="C15" s="183">
        <v>2405.8069532</v>
      </c>
      <c r="D15" s="183">
        <v>2463.0942337000001</v>
      </c>
      <c r="E15" s="183">
        <v>-57.287280500000179</v>
      </c>
      <c r="F15" s="81">
        <v>-2.3258257729727467</v>
      </c>
      <c r="G15" s="6"/>
      <c r="H15" s="6"/>
    </row>
    <row r="16" spans="1:8" ht="21" customHeight="1" x14ac:dyDescent="0.35">
      <c r="A16" s="4"/>
      <c r="B16" s="15" t="s">
        <v>162</v>
      </c>
      <c r="C16" s="16">
        <v>-1003.7089532</v>
      </c>
      <c r="D16" s="16">
        <v>-1023.9962603</v>
      </c>
      <c r="E16" s="16">
        <v>20.287307100000021</v>
      </c>
      <c r="F16" s="17">
        <v>-1.9811895693892918</v>
      </c>
      <c r="G16" s="6"/>
      <c r="H16" s="6"/>
    </row>
    <row r="17" spans="1:8" ht="21" customHeight="1" x14ac:dyDescent="0.35">
      <c r="A17" s="4"/>
      <c r="B17" s="15" t="s">
        <v>163</v>
      </c>
      <c r="C17" s="16">
        <v>-4.0928110999999996</v>
      </c>
      <c r="D17" s="16">
        <v>-20.564301799999999</v>
      </c>
      <c r="E17" s="16">
        <v>16.4714907</v>
      </c>
      <c r="F17" s="17">
        <v>-80.097495456908732</v>
      </c>
      <c r="G17" s="6"/>
      <c r="H17" s="6"/>
    </row>
    <row r="18" spans="1:8" ht="21" customHeight="1" x14ac:dyDescent="0.35">
      <c r="A18" s="4"/>
      <c r="B18" s="15" t="s">
        <v>164</v>
      </c>
      <c r="C18" s="16">
        <v>-827.10029880000002</v>
      </c>
      <c r="D18" s="16">
        <v>-926.21497150000005</v>
      </c>
      <c r="E18" s="16">
        <v>99.114672700000028</v>
      </c>
      <c r="F18" s="17">
        <v>-10.701044115005436</v>
      </c>
      <c r="G18" s="6"/>
      <c r="H18" s="6"/>
    </row>
    <row r="19" spans="1:8" ht="21" customHeight="1" x14ac:dyDescent="0.35">
      <c r="A19" s="4"/>
      <c r="B19" s="15" t="s">
        <v>165</v>
      </c>
      <c r="C19" s="16">
        <v>-2.4210780999999999</v>
      </c>
      <c r="D19" s="16">
        <v>-23.342077499999998</v>
      </c>
      <c r="E19" s="16">
        <v>20.920999399999999</v>
      </c>
      <c r="F19" s="17">
        <v>-89.627837967721604</v>
      </c>
      <c r="G19" s="6"/>
      <c r="H19" s="6"/>
    </row>
    <row r="20" spans="1:8" ht="21" customHeight="1" thickBot="1" x14ac:dyDescent="0.4">
      <c r="A20" s="4"/>
      <c r="B20" s="184" t="s">
        <v>114</v>
      </c>
      <c r="C20" s="185">
        <v>568.48381199999994</v>
      </c>
      <c r="D20" s="185">
        <v>468.97662259999998</v>
      </c>
      <c r="E20" s="185">
        <v>99.507189399999959</v>
      </c>
      <c r="F20" s="186">
        <v>21.217942346109588</v>
      </c>
      <c r="G20" s="6"/>
      <c r="H20" s="6"/>
    </row>
    <row r="21" spans="1:8" ht="21" customHeight="1" x14ac:dyDescent="0.35">
      <c r="A21" s="4"/>
      <c r="B21" s="15"/>
      <c r="C21" s="16"/>
      <c r="D21" s="16"/>
      <c r="E21" s="16"/>
      <c r="F21" s="17"/>
      <c r="G21" s="6"/>
      <c r="H21" s="6"/>
    </row>
    <row r="22" spans="1:8" ht="18" customHeight="1" x14ac:dyDescent="0.2">
      <c r="B22" s="26"/>
      <c r="C22" s="24"/>
      <c r="D22" s="24"/>
      <c r="E22" s="24"/>
      <c r="F22" s="25"/>
    </row>
    <row r="23" spans="1:8" ht="18" customHeight="1" thickBot="1" x14ac:dyDescent="0.25">
      <c r="E23" s="10" t="s">
        <v>18</v>
      </c>
      <c r="F23" s="10"/>
    </row>
    <row r="24" spans="1:8" ht="18" customHeight="1" thickBot="1" x14ac:dyDescent="0.25">
      <c r="C24" s="27" t="s">
        <v>192</v>
      </c>
      <c r="D24" s="27" t="s">
        <v>194</v>
      </c>
      <c r="E24" s="11" t="s">
        <v>19</v>
      </c>
      <c r="F24" s="11" t="s">
        <v>0</v>
      </c>
    </row>
    <row r="25" spans="1:8" ht="21" customHeight="1" x14ac:dyDescent="0.2">
      <c r="B25" s="13" t="s">
        <v>177</v>
      </c>
    </row>
    <row r="26" spans="1:8" ht="21" customHeight="1" x14ac:dyDescent="0.2">
      <c r="B26" s="14" t="s">
        <v>345</v>
      </c>
      <c r="C26" s="28">
        <v>49710.844659800001</v>
      </c>
      <c r="D26" s="28">
        <v>49757.201626900001</v>
      </c>
      <c r="E26" s="28">
        <v>-46.356967100000475</v>
      </c>
      <c r="F26" s="29">
        <v>-9.316634694934034E-2</v>
      </c>
    </row>
    <row r="27" spans="1:8" ht="21" customHeight="1" x14ac:dyDescent="0.2">
      <c r="B27" s="14" t="s">
        <v>16</v>
      </c>
      <c r="C27" s="28">
        <v>55306.793262699997</v>
      </c>
      <c r="D27" s="28">
        <v>50548.930589800002</v>
      </c>
      <c r="E27" s="28">
        <v>4757.8626728999952</v>
      </c>
      <c r="F27" s="29">
        <v>9.4123903659003592</v>
      </c>
    </row>
    <row r="28" spans="1:8" ht="21" customHeight="1" x14ac:dyDescent="0.2">
      <c r="B28" s="14" t="s">
        <v>346</v>
      </c>
      <c r="C28" s="28">
        <v>51230.683700299996</v>
      </c>
      <c r="D28" s="28">
        <v>46860.5905355</v>
      </c>
      <c r="E28" s="28">
        <v>4370.0931647999969</v>
      </c>
      <c r="F28" s="29">
        <v>9.325732166113788</v>
      </c>
      <c r="G28" s="30"/>
      <c r="H28" s="31"/>
    </row>
    <row r="29" spans="1:8" ht="21" customHeight="1" thickBot="1" x14ac:dyDescent="0.25">
      <c r="B29" s="32" t="s">
        <v>335</v>
      </c>
      <c r="C29" s="33">
        <v>4076.1095624</v>
      </c>
      <c r="D29" s="33">
        <v>3688.3400542999998</v>
      </c>
      <c r="E29" s="33">
        <v>387.76950810000017</v>
      </c>
      <c r="F29" s="34">
        <v>10.513388201500685</v>
      </c>
      <c r="G29" s="30"/>
      <c r="H29" s="31"/>
    </row>
    <row r="30" spans="1:8" ht="18" customHeight="1" x14ac:dyDescent="0.3">
      <c r="B30" s="35"/>
      <c r="C30" s="36"/>
      <c r="D30" s="36"/>
      <c r="E30" s="36"/>
      <c r="F30" s="37"/>
      <c r="G30" s="30"/>
      <c r="H30" s="31"/>
    </row>
    <row r="31" spans="1:8" ht="18" customHeight="1" x14ac:dyDescent="0.3">
      <c r="B31" s="35"/>
      <c r="C31" s="36"/>
      <c r="D31" s="36"/>
      <c r="E31" s="36"/>
      <c r="F31" s="37"/>
      <c r="G31" s="30"/>
      <c r="H31" s="31"/>
    </row>
    <row r="32" spans="1:8" ht="24" x14ac:dyDescent="0.2">
      <c r="B32" s="14"/>
    </row>
    <row r="33" spans="1:8" ht="24" x14ac:dyDescent="0.2">
      <c r="B33" s="14" t="s">
        <v>347</v>
      </c>
    </row>
    <row r="34" spans="1:8" ht="24" x14ac:dyDescent="0.2">
      <c r="B34" s="14" t="s">
        <v>348</v>
      </c>
    </row>
    <row r="35" spans="1:8" ht="24" x14ac:dyDescent="0.2">
      <c r="B35" s="14"/>
    </row>
    <row r="36" spans="1:8" ht="24" x14ac:dyDescent="0.2">
      <c r="B36" s="14"/>
    </row>
    <row r="40" spans="1:8" ht="75" customHeight="1" x14ac:dyDescent="0.2"/>
    <row r="41" spans="1:8" ht="28.5" x14ac:dyDescent="0.35">
      <c r="A41" s="4"/>
      <c r="B41" s="5" t="s">
        <v>419</v>
      </c>
      <c r="C41" s="6"/>
      <c r="D41" s="6"/>
      <c r="E41" s="6"/>
      <c r="F41" s="6"/>
      <c r="G41" s="6"/>
      <c r="H41" s="6"/>
    </row>
    <row r="42" spans="1:8" ht="21" customHeight="1" x14ac:dyDescent="0.35">
      <c r="A42" s="4"/>
      <c r="B42" s="7" t="s">
        <v>190</v>
      </c>
      <c r="C42" s="6"/>
      <c r="D42" s="6"/>
      <c r="E42" s="6"/>
      <c r="F42" s="6"/>
      <c r="G42" s="6"/>
      <c r="H42" s="6"/>
    </row>
    <row r="43" spans="1:8" ht="21" customHeight="1" x14ac:dyDescent="0.35">
      <c r="A43" s="4"/>
      <c r="B43" s="6"/>
      <c r="C43" s="6"/>
      <c r="D43" s="6"/>
      <c r="E43" s="6"/>
      <c r="F43" s="6"/>
      <c r="G43" s="6"/>
      <c r="H43" s="6"/>
    </row>
    <row r="44" spans="1:8" ht="21" customHeight="1" thickBot="1" x14ac:dyDescent="0.4">
      <c r="A44" s="4"/>
      <c r="B44" s="14"/>
      <c r="C44" s="11" t="s">
        <v>183</v>
      </c>
      <c r="D44" s="11" t="s">
        <v>184</v>
      </c>
      <c r="E44" s="11" t="s">
        <v>185</v>
      </c>
      <c r="F44" s="11" t="s">
        <v>186</v>
      </c>
      <c r="G44" s="11" t="s">
        <v>187</v>
      </c>
      <c r="H44" s="11" t="s">
        <v>188</v>
      </c>
    </row>
    <row r="45" spans="1:8" ht="21" customHeight="1" x14ac:dyDescent="0.35">
      <c r="A45" s="4"/>
      <c r="B45" s="13" t="s">
        <v>157</v>
      </c>
      <c r="C45" s="14"/>
      <c r="D45" s="14"/>
      <c r="E45" s="14"/>
      <c r="F45" s="14"/>
      <c r="G45" s="38"/>
      <c r="H45" s="38"/>
    </row>
    <row r="46" spans="1:8" ht="21" customHeight="1" x14ac:dyDescent="0.35">
      <c r="A46" s="4"/>
      <c r="B46" s="7" t="s">
        <v>111</v>
      </c>
      <c r="C46" s="16">
        <v>1101.344936</v>
      </c>
      <c r="D46" s="16">
        <v>1098.243723</v>
      </c>
      <c r="E46" s="16">
        <v>1134.5787936000002</v>
      </c>
      <c r="F46" s="16">
        <v>1098.3288698000001</v>
      </c>
      <c r="G46" s="16">
        <v>1095.9940153</v>
      </c>
      <c r="H46" s="16">
        <v>1093.2190929000001</v>
      </c>
    </row>
    <row r="47" spans="1:8" ht="21" customHeight="1" x14ac:dyDescent="0.35">
      <c r="A47" s="4"/>
      <c r="B47" s="7" t="s">
        <v>159</v>
      </c>
      <c r="C47" s="16">
        <v>76.2079418</v>
      </c>
      <c r="D47" s="16">
        <v>87.215536</v>
      </c>
      <c r="E47" s="16">
        <v>86.357411600000006</v>
      </c>
      <c r="F47" s="16">
        <v>77.980180799999999</v>
      </c>
      <c r="G47" s="16">
        <v>83.569023299999998</v>
      </c>
      <c r="H47" s="16">
        <v>64.409217799999993</v>
      </c>
    </row>
    <row r="48" spans="1:8" ht="21" customHeight="1" x14ac:dyDescent="0.35">
      <c r="A48" s="4"/>
      <c r="B48" s="7" t="str">
        <f>+RCB_by_country_EUR!$B$10</f>
        <v>Gains (losses) on financial transactions and other</v>
      </c>
      <c r="C48" s="16">
        <f>+C49-C47-C46</f>
        <v>51.089873500000067</v>
      </c>
      <c r="D48" s="16">
        <f t="shared" ref="D48:H48" si="0">+D49-D47-D46</f>
        <v>48.992223400000057</v>
      </c>
      <c r="E48" s="16">
        <f t="shared" si="0"/>
        <v>15.966864999999871</v>
      </c>
      <c r="F48" s="16">
        <f t="shared" si="0"/>
        <v>31.089852499999552</v>
      </c>
      <c r="G48" s="16">
        <f t="shared" si="0"/>
        <v>23.29869020000001</v>
      </c>
      <c r="H48" s="16">
        <f t="shared" si="0"/>
        <v>45.316913699999759</v>
      </c>
    </row>
    <row r="49" spans="1:8" ht="21" customHeight="1" x14ac:dyDescent="0.35">
      <c r="A49" s="4"/>
      <c r="B49" s="85" t="s">
        <v>112</v>
      </c>
      <c r="C49" s="183">
        <v>1228.6427513000001</v>
      </c>
      <c r="D49" s="183">
        <v>1234.4514824</v>
      </c>
      <c r="E49" s="183">
        <v>1236.9030702</v>
      </c>
      <c r="F49" s="183">
        <v>1207.3989030999996</v>
      </c>
      <c r="G49" s="183">
        <v>1202.8617288</v>
      </c>
      <c r="H49" s="183">
        <v>1202.9452243999999</v>
      </c>
    </row>
    <row r="50" spans="1:8" ht="21" customHeight="1" x14ac:dyDescent="0.35">
      <c r="A50" s="4"/>
      <c r="B50" s="15" t="s">
        <v>162</v>
      </c>
      <c r="C50" s="16">
        <v>-517.54516799999999</v>
      </c>
      <c r="D50" s="16">
        <v>-506.45109230000003</v>
      </c>
      <c r="E50" s="16">
        <v>-506.67082100000005</v>
      </c>
      <c r="F50" s="16">
        <v>-541.14372580000008</v>
      </c>
      <c r="G50" s="16">
        <v>-519.80458190000002</v>
      </c>
      <c r="H50" s="16">
        <v>-483.90437129999998</v>
      </c>
    </row>
    <row r="51" spans="1:8" ht="21" customHeight="1" x14ac:dyDescent="0.35">
      <c r="A51" s="4"/>
      <c r="B51" s="15" t="s">
        <v>163</v>
      </c>
      <c r="C51" s="16">
        <v>-12.394337999999999</v>
      </c>
      <c r="D51" s="16">
        <v>-8.1699637999999997</v>
      </c>
      <c r="E51" s="16">
        <v>-3.9083530999999994</v>
      </c>
      <c r="F51" s="16">
        <v>-20.758928200000003</v>
      </c>
      <c r="G51" s="16">
        <v>-0.62939009999999995</v>
      </c>
      <c r="H51" s="16">
        <v>-3.4634209999999994</v>
      </c>
    </row>
    <row r="52" spans="1:8" ht="21" customHeight="1" x14ac:dyDescent="0.35">
      <c r="A52" s="4"/>
      <c r="B52" s="15" t="s">
        <v>164</v>
      </c>
      <c r="C52" s="16">
        <v>-472.6770477</v>
      </c>
      <c r="D52" s="16">
        <v>-453.53792380000004</v>
      </c>
      <c r="E52" s="16">
        <v>-539.60477190000006</v>
      </c>
      <c r="F52" s="16">
        <v>-604.63421109999967</v>
      </c>
      <c r="G52" s="16">
        <v>-444.13283489999998</v>
      </c>
      <c r="H52" s="16">
        <v>-382.96746390000004</v>
      </c>
    </row>
    <row r="53" spans="1:8" ht="21" customHeight="1" x14ac:dyDescent="0.35">
      <c r="A53" s="4"/>
      <c r="B53" s="15" t="s">
        <v>165</v>
      </c>
      <c r="C53" s="16">
        <v>-13.2168492</v>
      </c>
      <c r="D53" s="16">
        <v>-10.125228299999998</v>
      </c>
      <c r="E53" s="16">
        <v>-15.379278299999999</v>
      </c>
      <c r="F53" s="16">
        <v>-4.8226535000000013</v>
      </c>
      <c r="G53" s="16">
        <v>-7.2510760999999997</v>
      </c>
      <c r="H53" s="16">
        <v>4.8299979999999998</v>
      </c>
    </row>
    <row r="54" spans="1:8" ht="21" customHeight="1" thickBot="1" x14ac:dyDescent="0.4">
      <c r="A54" s="4"/>
      <c r="B54" s="184" t="s">
        <v>114</v>
      </c>
      <c r="C54" s="185">
        <v>212.8093484</v>
      </c>
      <c r="D54" s="185">
        <v>256.16727419999995</v>
      </c>
      <c r="E54" s="185">
        <v>171.33984590000006</v>
      </c>
      <c r="F54" s="185">
        <v>36.039384499999983</v>
      </c>
      <c r="G54" s="185">
        <v>231.04384580000001</v>
      </c>
      <c r="H54" s="185">
        <v>337.43996619999996</v>
      </c>
    </row>
    <row r="55" spans="1:8" ht="21" customHeight="1" x14ac:dyDescent="0.35">
      <c r="A55" s="4"/>
      <c r="B55" s="40"/>
      <c r="C55" s="39"/>
      <c r="D55" s="39"/>
      <c r="E55" s="39"/>
      <c r="F55" s="39"/>
      <c r="G55" s="39"/>
      <c r="H55" s="39"/>
    </row>
    <row r="56" spans="1:8" ht="21" customHeight="1" x14ac:dyDescent="0.35">
      <c r="A56" s="4"/>
      <c r="B56" s="40"/>
      <c r="C56" s="39"/>
      <c r="D56" s="39"/>
      <c r="E56" s="39"/>
      <c r="F56" s="39"/>
      <c r="G56" s="39"/>
      <c r="H56" s="39"/>
    </row>
    <row r="57" spans="1:8" ht="24.75" thickBot="1" x14ac:dyDescent="0.25">
      <c r="C57" s="27" t="s">
        <v>264</v>
      </c>
      <c r="D57" s="27" t="s">
        <v>194</v>
      </c>
      <c r="E57" s="27" t="s">
        <v>265</v>
      </c>
      <c r="F57" s="27" t="s">
        <v>222</v>
      </c>
      <c r="G57" s="27" t="s">
        <v>193</v>
      </c>
      <c r="H57" s="27" t="s">
        <v>192</v>
      </c>
    </row>
    <row r="58" spans="1:8" ht="24" x14ac:dyDescent="0.2">
      <c r="B58" s="13" t="s">
        <v>177</v>
      </c>
    </row>
    <row r="59" spans="1:8" ht="24" x14ac:dyDescent="0.2">
      <c r="B59" s="14" t="s">
        <v>345</v>
      </c>
      <c r="C59" s="16">
        <v>51204.1694584</v>
      </c>
      <c r="D59" s="16">
        <v>49757.201626900001</v>
      </c>
      <c r="E59" s="16">
        <v>49969.869897199998</v>
      </c>
      <c r="F59" s="16">
        <v>48766.493514599999</v>
      </c>
      <c r="G59" s="16">
        <v>49516.290224900004</v>
      </c>
      <c r="H59" s="16">
        <v>49710.844659800001</v>
      </c>
    </row>
    <row r="60" spans="1:8" ht="24" x14ac:dyDescent="0.2">
      <c r="B60" s="14" t="s">
        <v>16</v>
      </c>
      <c r="C60" s="28">
        <v>49383.286418199998</v>
      </c>
      <c r="D60" s="28">
        <v>50548.930589800002</v>
      </c>
      <c r="E60" s="28">
        <v>50050.094855900003</v>
      </c>
      <c r="F60" s="28">
        <v>51782.361257600001</v>
      </c>
      <c r="G60" s="28">
        <v>55313.881951999996</v>
      </c>
      <c r="H60" s="28">
        <v>55306.793262699997</v>
      </c>
    </row>
    <row r="61" spans="1:8" ht="24" x14ac:dyDescent="0.2">
      <c r="B61" s="14" t="s">
        <v>346</v>
      </c>
      <c r="C61" s="28">
        <v>45995.255482699999</v>
      </c>
      <c r="D61" s="28">
        <v>46860.5905355</v>
      </c>
      <c r="E61" s="28">
        <v>46091.388633800001</v>
      </c>
      <c r="F61" s="28">
        <v>47781.450061399999</v>
      </c>
      <c r="G61" s="28">
        <v>51610.577954499997</v>
      </c>
      <c r="H61" s="28">
        <v>51230.683700299996</v>
      </c>
    </row>
    <row r="62" spans="1:8" ht="24.75" thickBot="1" x14ac:dyDescent="0.25">
      <c r="B62" s="32" t="s">
        <v>335</v>
      </c>
      <c r="C62" s="33">
        <v>3388.0309354999999</v>
      </c>
      <c r="D62" s="33">
        <v>3688.3400542999998</v>
      </c>
      <c r="E62" s="33">
        <v>3958.7062221000001</v>
      </c>
      <c r="F62" s="33">
        <v>4000.9111962000002</v>
      </c>
      <c r="G62" s="33">
        <v>3703.3039975000002</v>
      </c>
      <c r="H62" s="33">
        <v>4076.1095624</v>
      </c>
    </row>
    <row r="63" spans="1:8" ht="24" x14ac:dyDescent="0.2">
      <c r="B63" s="14"/>
      <c r="C63" s="28"/>
      <c r="D63" s="28"/>
      <c r="E63" s="28"/>
      <c r="F63" s="28"/>
      <c r="G63" s="28"/>
      <c r="H63" s="28"/>
    </row>
    <row r="65" spans="2:2" ht="19.5" x14ac:dyDescent="0.2">
      <c r="B65" s="26"/>
    </row>
    <row r="66" spans="2:2" ht="24" x14ac:dyDescent="0.2">
      <c r="B66" s="14" t="s">
        <v>347</v>
      </c>
    </row>
    <row r="67" spans="2:2" ht="24" x14ac:dyDescent="0.2">
      <c r="B67" s="14" t="s">
        <v>348</v>
      </c>
    </row>
    <row r="68" spans="2:2" ht="19.5" x14ac:dyDescent="0.2">
      <c r="B68" s="26"/>
    </row>
  </sheetData>
  <hyperlinks>
    <hyperlink ref="H3" location="'OBE_EUR-KTES'!A1" display="Link" xr:uid="{AA4DD65A-B4B7-4D07-A814-C53CA0E78C0E}"/>
  </hyperlinks>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38" max="9"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D5F40-1729-4531-8895-2313E4D241F6}">
  <dimension ref="A1:H64"/>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419</v>
      </c>
      <c r="C3" s="6"/>
      <c r="D3" s="6"/>
      <c r="E3" s="6"/>
      <c r="F3" s="6"/>
      <c r="G3" s="6"/>
      <c r="H3" s="6"/>
    </row>
    <row r="4" spans="1:8" ht="21" customHeight="1" x14ac:dyDescent="0.35">
      <c r="A4" s="4"/>
      <c r="B4" s="7" t="s">
        <v>355</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7" t="s">
        <v>111</v>
      </c>
      <c r="C8" s="16">
        <v>2553.5119619000002</v>
      </c>
      <c r="D8" s="16">
        <v>2565.6140694000001</v>
      </c>
      <c r="E8" s="16">
        <v>-12.102107499999875</v>
      </c>
      <c r="F8" s="17">
        <v>-0.47170412901696079</v>
      </c>
      <c r="G8" s="6"/>
      <c r="H8" s="6"/>
    </row>
    <row r="9" spans="1:8" ht="21" customHeight="1" x14ac:dyDescent="0.35">
      <c r="A9" s="4"/>
      <c r="B9" s="7" t="s">
        <v>159</v>
      </c>
      <c r="C9" s="16">
        <v>172.60275250000001</v>
      </c>
      <c r="D9" s="16">
        <v>190.61817429999999</v>
      </c>
      <c r="E9" s="16">
        <v>-18.015421799999984</v>
      </c>
      <c r="F9" s="17">
        <v>-9.45105148874568</v>
      </c>
      <c r="G9" s="6"/>
      <c r="H9" s="6"/>
    </row>
    <row r="10" spans="1:8" ht="21" customHeight="1" x14ac:dyDescent="0.35">
      <c r="A10" s="4"/>
      <c r="B10" s="7" t="str">
        <f>+RCB_by_country_EUR!$B$10</f>
        <v>Gains (losses) on financial transactions and other</v>
      </c>
      <c r="C10" s="16">
        <f>+C11-C9-C8</f>
        <v>80.033672699999897</v>
      </c>
      <c r="D10" s="16">
        <f>+D11-D9-D8</f>
        <v>116.73638879999953</v>
      </c>
      <c r="E10" s="16">
        <f>+E11-E9-E8</f>
        <v>-36.70271609999989</v>
      </c>
      <c r="F10" s="17">
        <f>(+C10/D10-1)*100</f>
        <v>-31.440681416727003</v>
      </c>
      <c r="G10" s="6"/>
      <c r="H10" s="6"/>
    </row>
    <row r="11" spans="1:8" ht="21" customHeight="1" x14ac:dyDescent="0.35">
      <c r="A11" s="4"/>
      <c r="B11" s="85" t="s">
        <v>112</v>
      </c>
      <c r="C11" s="183">
        <v>2806.1483871</v>
      </c>
      <c r="D11" s="183">
        <v>2872.9686324999998</v>
      </c>
      <c r="E11" s="183">
        <v>-66.820245399999749</v>
      </c>
      <c r="F11" s="81">
        <v>-2.3258257902333623</v>
      </c>
      <c r="G11" s="6"/>
      <c r="H11" s="6"/>
    </row>
    <row r="12" spans="1:8" ht="21" customHeight="1" x14ac:dyDescent="0.35">
      <c r="A12" s="4"/>
      <c r="B12" s="15" t="s">
        <v>162</v>
      </c>
      <c r="C12" s="16">
        <v>-1170.7324464000001</v>
      </c>
      <c r="D12" s="16">
        <v>-1194.3956893</v>
      </c>
      <c r="E12" s="16">
        <v>23.663242899999887</v>
      </c>
      <c r="F12" s="17">
        <v>-1.9811895766191365</v>
      </c>
      <c r="G12" s="6"/>
      <c r="H12" s="6"/>
    </row>
    <row r="13" spans="1:8" ht="21" customHeight="1" x14ac:dyDescent="0.35">
      <c r="A13" s="4"/>
      <c r="B13" s="15" t="s">
        <v>163</v>
      </c>
      <c r="C13" s="16">
        <v>-4.7738806</v>
      </c>
      <c r="D13" s="16">
        <v>-23.9863307</v>
      </c>
      <c r="E13" s="16">
        <v>19.212450099999998</v>
      </c>
      <c r="F13" s="17">
        <v>-80.097495278842288</v>
      </c>
      <c r="G13" s="6"/>
      <c r="H13" s="6"/>
    </row>
    <row r="14" spans="1:8" ht="21" customHeight="1" x14ac:dyDescent="0.35">
      <c r="A14" s="4"/>
      <c r="B14" s="15" t="s">
        <v>164</v>
      </c>
      <c r="C14" s="16">
        <v>-964.73499930000003</v>
      </c>
      <c r="D14" s="16">
        <v>-1080.3429779999999</v>
      </c>
      <c r="E14" s="16">
        <v>115.60797869999988</v>
      </c>
      <c r="F14" s="17">
        <v>-10.701044117861604</v>
      </c>
      <c r="G14" s="6"/>
      <c r="H14" s="6"/>
    </row>
    <row r="15" spans="1:8" ht="21" customHeight="1" x14ac:dyDescent="0.35">
      <c r="A15" s="4"/>
      <c r="B15" s="15" t="s">
        <v>165</v>
      </c>
      <c r="C15" s="16">
        <v>-2.8239608999999999</v>
      </c>
      <c r="D15" s="16">
        <v>-27.226346199999998</v>
      </c>
      <c r="E15" s="16">
        <v>24.402385299999999</v>
      </c>
      <c r="F15" s="17">
        <v>-89.627837392297621</v>
      </c>
      <c r="G15" s="6"/>
      <c r="H15" s="6"/>
    </row>
    <row r="16" spans="1:8" ht="21" customHeight="1" thickBot="1" x14ac:dyDescent="0.4">
      <c r="A16" s="4"/>
      <c r="B16" s="184" t="s">
        <v>114</v>
      </c>
      <c r="C16" s="185">
        <v>663.08309989999998</v>
      </c>
      <c r="D16" s="185">
        <v>547.01728830000002</v>
      </c>
      <c r="E16" s="185">
        <v>116.06581159999996</v>
      </c>
      <c r="F16" s="186">
        <v>21.217942116729979</v>
      </c>
      <c r="G16" s="6"/>
      <c r="H16" s="6"/>
    </row>
    <row r="17" spans="1:8" ht="21" customHeight="1" x14ac:dyDescent="0.35">
      <c r="A17" s="4"/>
      <c r="B17" s="15"/>
      <c r="C17" s="16"/>
      <c r="D17" s="16"/>
      <c r="E17" s="16"/>
      <c r="F17" s="17"/>
      <c r="G17" s="6"/>
      <c r="H17" s="6"/>
    </row>
    <row r="18" spans="1:8" ht="21" customHeight="1" x14ac:dyDescent="0.35">
      <c r="A18" s="4"/>
      <c r="C18" s="39"/>
      <c r="D18" s="39"/>
      <c r="E18" s="39"/>
      <c r="F18" s="121"/>
      <c r="G18" s="6"/>
      <c r="H18" s="6"/>
    </row>
    <row r="19" spans="1:8" ht="18" customHeight="1" thickBot="1" x14ac:dyDescent="0.25">
      <c r="E19" s="10" t="s">
        <v>18</v>
      </c>
      <c r="F19" s="10"/>
    </row>
    <row r="20" spans="1:8" ht="18" customHeight="1" thickBot="1" x14ac:dyDescent="0.25">
      <c r="C20" s="27" t="s">
        <v>192</v>
      </c>
      <c r="D20" s="27" t="s">
        <v>194</v>
      </c>
      <c r="E20" s="11" t="s">
        <v>19</v>
      </c>
      <c r="F20" s="11" t="s">
        <v>0</v>
      </c>
    </row>
    <row r="21" spans="1:8" ht="21" customHeight="1" x14ac:dyDescent="0.2">
      <c r="B21" s="13" t="s">
        <v>177</v>
      </c>
    </row>
    <row r="22" spans="1:8" ht="21" customHeight="1" x14ac:dyDescent="0.2">
      <c r="B22" s="14" t="s">
        <v>345</v>
      </c>
      <c r="C22" s="28">
        <v>56804.582192499998</v>
      </c>
      <c r="D22" s="28">
        <v>56857.554299099997</v>
      </c>
      <c r="E22" s="28">
        <v>-52.972106599998369</v>
      </c>
      <c r="F22" s="29">
        <v>-9.3166347467810218E-2</v>
      </c>
    </row>
    <row r="23" spans="1:8" ht="21" customHeight="1" x14ac:dyDescent="0.2">
      <c r="B23" s="14" t="s">
        <v>16</v>
      </c>
      <c r="C23" s="28">
        <v>63199.072661300001</v>
      </c>
      <c r="D23" s="28">
        <v>57762.262985000001</v>
      </c>
      <c r="E23" s="28">
        <v>5436.8096762999994</v>
      </c>
      <c r="F23" s="29">
        <v>9.4123903658550532</v>
      </c>
    </row>
    <row r="24" spans="1:8" ht="21" customHeight="1" x14ac:dyDescent="0.2">
      <c r="B24" s="14" t="s">
        <v>346</v>
      </c>
      <c r="C24" s="28">
        <v>58541.302264400001</v>
      </c>
      <c r="D24" s="28">
        <v>53547.596805000001</v>
      </c>
      <c r="E24" s="28">
        <v>4993.7054594000001</v>
      </c>
      <c r="F24" s="29">
        <v>9.3257321660674659</v>
      </c>
      <c r="G24" s="30"/>
      <c r="H24" s="31"/>
    </row>
    <row r="25" spans="1:8" ht="21" customHeight="1" thickBot="1" x14ac:dyDescent="0.25">
      <c r="B25" s="32" t="s">
        <v>335</v>
      </c>
      <c r="C25" s="33">
        <v>4657.7703969000004</v>
      </c>
      <c r="D25" s="33">
        <v>4214.6661800000002</v>
      </c>
      <c r="E25" s="33">
        <v>443.10421690000021</v>
      </c>
      <c r="F25" s="34">
        <v>10.513388201482666</v>
      </c>
      <c r="G25" s="30"/>
      <c r="H25" s="31"/>
    </row>
    <row r="26" spans="1:8" ht="18" customHeight="1" x14ac:dyDescent="0.3">
      <c r="B26" s="35"/>
      <c r="C26" s="36"/>
      <c r="D26" s="36"/>
      <c r="E26" s="36"/>
      <c r="F26" s="37"/>
      <c r="G26" s="30"/>
      <c r="H26" s="31"/>
    </row>
    <row r="27" spans="1:8" ht="18" customHeight="1" x14ac:dyDescent="0.3">
      <c r="B27" s="35"/>
      <c r="C27" s="36"/>
      <c r="D27" s="36"/>
      <c r="E27" s="36"/>
      <c r="F27" s="37"/>
      <c r="G27" s="30"/>
      <c r="H27" s="31"/>
    </row>
    <row r="28" spans="1:8" ht="24" x14ac:dyDescent="0.2">
      <c r="B28" s="14"/>
    </row>
    <row r="29" spans="1:8" ht="24" x14ac:dyDescent="0.2">
      <c r="B29" s="14" t="s">
        <v>347</v>
      </c>
    </row>
    <row r="30" spans="1:8" ht="24" x14ac:dyDescent="0.2">
      <c r="B30" s="14" t="s">
        <v>348</v>
      </c>
    </row>
    <row r="31" spans="1:8" ht="24" x14ac:dyDescent="0.2">
      <c r="B31" s="14"/>
    </row>
    <row r="32" spans="1:8" ht="24" x14ac:dyDescent="0.2">
      <c r="B32" s="14"/>
    </row>
    <row r="36" spans="1:8" ht="75" customHeight="1" x14ac:dyDescent="0.2"/>
    <row r="37" spans="1:8" ht="28.5" x14ac:dyDescent="0.35">
      <c r="A37" s="4"/>
      <c r="B37" s="5" t="s">
        <v>419</v>
      </c>
      <c r="C37" s="6"/>
      <c r="D37" s="6"/>
      <c r="E37" s="6"/>
      <c r="F37" s="6"/>
      <c r="G37" s="6"/>
      <c r="H37" s="6"/>
    </row>
    <row r="38" spans="1:8" ht="21" customHeight="1" x14ac:dyDescent="0.35">
      <c r="A38" s="4"/>
      <c r="B38" s="7" t="s">
        <v>355</v>
      </c>
      <c r="C38" s="6"/>
      <c r="D38" s="6"/>
      <c r="E38" s="6"/>
      <c r="F38" s="6"/>
      <c r="G38" s="6"/>
      <c r="H38" s="6"/>
    </row>
    <row r="39" spans="1:8" ht="21" customHeight="1" x14ac:dyDescent="0.35">
      <c r="A39" s="4"/>
      <c r="B39" s="6"/>
      <c r="C39" s="6"/>
      <c r="D39" s="6"/>
      <c r="E39" s="6"/>
      <c r="F39" s="6"/>
      <c r="G39" s="6"/>
      <c r="H39" s="6"/>
    </row>
    <row r="40" spans="1:8" ht="21" customHeight="1" thickBot="1" x14ac:dyDescent="0.4">
      <c r="A40" s="4"/>
      <c r="B40" s="14"/>
      <c r="C40" s="11" t="s">
        <v>183</v>
      </c>
      <c r="D40" s="11" t="s">
        <v>184</v>
      </c>
      <c r="E40" s="11" t="s">
        <v>185</v>
      </c>
      <c r="F40" s="11" t="s">
        <v>186</v>
      </c>
      <c r="G40" s="11" t="s">
        <v>187</v>
      </c>
      <c r="H40" s="11" t="s">
        <v>188</v>
      </c>
    </row>
    <row r="41" spans="1:8" ht="21" customHeight="1" x14ac:dyDescent="0.35">
      <c r="A41" s="4"/>
      <c r="B41" s="13" t="s">
        <v>157</v>
      </c>
      <c r="C41" s="14"/>
      <c r="D41" s="14"/>
      <c r="E41" s="14"/>
      <c r="F41" s="14"/>
      <c r="G41" s="38"/>
      <c r="H41" s="38"/>
    </row>
    <row r="42" spans="1:8" ht="21" customHeight="1" x14ac:dyDescent="0.35">
      <c r="A42" s="4"/>
      <c r="B42" s="7" t="s">
        <v>111</v>
      </c>
      <c r="C42" s="16">
        <v>1284.6156715</v>
      </c>
      <c r="D42" s="16">
        <v>1280.9983979000001</v>
      </c>
      <c r="E42" s="16">
        <v>1323.3798530999998</v>
      </c>
      <c r="F42" s="16">
        <v>1281.0977131999998</v>
      </c>
      <c r="G42" s="16">
        <v>1278.3743239</v>
      </c>
      <c r="H42" s="16">
        <v>1275.1376380000002</v>
      </c>
    </row>
    <row r="43" spans="1:8" ht="21" customHeight="1" x14ac:dyDescent="0.35">
      <c r="A43" s="4"/>
      <c r="B43" s="7" t="s">
        <v>159</v>
      </c>
      <c r="C43" s="16">
        <v>88.889423399999998</v>
      </c>
      <c r="D43" s="16">
        <v>101.72875089999999</v>
      </c>
      <c r="E43" s="16">
        <v>100.72782880000003</v>
      </c>
      <c r="F43" s="16">
        <v>90.956573999999989</v>
      </c>
      <c r="G43" s="16">
        <v>97.475435500000003</v>
      </c>
      <c r="H43" s="16">
        <v>75.127317000000005</v>
      </c>
    </row>
    <row r="44" spans="1:8" ht="21" customHeight="1" x14ac:dyDescent="0.35">
      <c r="A44" s="4"/>
      <c r="B44" s="7" t="str">
        <f>+RCB_by_country_EUR!$B$10</f>
        <v>Gains (losses) on financial transactions and other</v>
      </c>
      <c r="C44" s="16">
        <f>+C45-C43-C42</f>
        <v>59.591549700000087</v>
      </c>
      <c r="D44" s="16">
        <f t="shared" ref="D44:H44" si="0">+D45-D43-D42</f>
        <v>57.144839099999672</v>
      </c>
      <c r="E44" s="16">
        <f t="shared" si="0"/>
        <v>18.623851700000841</v>
      </c>
      <c r="F44" s="16">
        <f t="shared" si="0"/>
        <v>36.263399799999888</v>
      </c>
      <c r="G44" s="16">
        <f t="shared" si="0"/>
        <v>27.175739000000021</v>
      </c>
      <c r="H44" s="16">
        <f t="shared" si="0"/>
        <v>52.857933699999876</v>
      </c>
    </row>
    <row r="45" spans="1:8" ht="21" customHeight="1" x14ac:dyDescent="0.35">
      <c r="A45" s="4"/>
      <c r="B45" s="85" t="s">
        <v>112</v>
      </c>
      <c r="C45" s="183">
        <v>1433.0966446</v>
      </c>
      <c r="D45" s="183">
        <v>1439.8719878999998</v>
      </c>
      <c r="E45" s="183">
        <v>1442.7315336000006</v>
      </c>
      <c r="F45" s="183">
        <v>1408.3176869999998</v>
      </c>
      <c r="G45" s="183">
        <v>1403.0254984000001</v>
      </c>
      <c r="H45" s="183">
        <v>1403.1228887</v>
      </c>
    </row>
    <row r="46" spans="1:8" ht="21" customHeight="1" x14ac:dyDescent="0.35">
      <c r="A46" s="4"/>
      <c r="B46" s="15" t="s">
        <v>162</v>
      </c>
      <c r="C46" s="16">
        <v>-603.66794449999998</v>
      </c>
      <c r="D46" s="16">
        <v>-590.72774479999998</v>
      </c>
      <c r="E46" s="16">
        <v>-590.98403780000012</v>
      </c>
      <c r="F46" s="16">
        <v>-631.19345060000001</v>
      </c>
      <c r="G46" s="16">
        <v>-606.30333889999997</v>
      </c>
      <c r="H46" s="16">
        <v>-564.4291075000001</v>
      </c>
    </row>
    <row r="47" spans="1:8" ht="21" customHeight="1" x14ac:dyDescent="0.35">
      <c r="A47" s="4"/>
      <c r="B47" s="15" t="s">
        <v>163</v>
      </c>
      <c r="C47" s="16">
        <v>-14.456834000000001</v>
      </c>
      <c r="D47" s="16">
        <v>-9.5294966999999993</v>
      </c>
      <c r="E47" s="16">
        <v>-4.5587279999999986</v>
      </c>
      <c r="F47" s="16">
        <v>-24.213344599999999</v>
      </c>
      <c r="G47" s="16">
        <v>-0.73412440000000001</v>
      </c>
      <c r="H47" s="16">
        <v>-4.0397562000000002</v>
      </c>
    </row>
    <row r="48" spans="1:8" ht="21" customHeight="1" x14ac:dyDescent="0.35">
      <c r="A48" s="4"/>
      <c r="B48" s="15" t="s">
        <v>164</v>
      </c>
      <c r="C48" s="16">
        <v>-551.33348620000004</v>
      </c>
      <c r="D48" s="16">
        <v>-529.00949179999986</v>
      </c>
      <c r="E48" s="16">
        <v>-629.39840550000008</v>
      </c>
      <c r="F48" s="16">
        <v>-705.24915290000013</v>
      </c>
      <c r="G48" s="16">
        <v>-518.0393368</v>
      </c>
      <c r="H48" s="16">
        <v>-446.69566250000003</v>
      </c>
    </row>
    <row r="49" spans="1:8" ht="21" customHeight="1" x14ac:dyDescent="0.35">
      <c r="A49" s="4"/>
      <c r="B49" s="15" t="s">
        <v>165</v>
      </c>
      <c r="C49" s="16">
        <v>-15.416216199999999</v>
      </c>
      <c r="D49" s="16">
        <v>-11.810129999999999</v>
      </c>
      <c r="E49" s="16">
        <v>-17.938487200000001</v>
      </c>
      <c r="F49" s="16">
        <v>-5.6251733000000002</v>
      </c>
      <c r="G49" s="16">
        <v>-8.4577010000000001</v>
      </c>
      <c r="H49" s="16">
        <v>5.6337401000000007</v>
      </c>
    </row>
    <row r="50" spans="1:8" ht="21" customHeight="1" thickBot="1" x14ac:dyDescent="0.4">
      <c r="A50" s="4"/>
      <c r="B50" s="184" t="s">
        <v>114</v>
      </c>
      <c r="C50" s="185">
        <v>248.22216370000001</v>
      </c>
      <c r="D50" s="185">
        <v>298.79512460000001</v>
      </c>
      <c r="E50" s="185">
        <v>199.85187510000003</v>
      </c>
      <c r="F50" s="185">
        <v>42.036565599999903</v>
      </c>
      <c r="G50" s="185">
        <v>269.4909973</v>
      </c>
      <c r="H50" s="185">
        <v>393.59210259999998</v>
      </c>
    </row>
    <row r="51" spans="1:8" ht="21" customHeight="1" x14ac:dyDescent="0.35">
      <c r="A51" s="4"/>
      <c r="B51" s="40"/>
      <c r="C51" s="39"/>
      <c r="D51" s="39"/>
      <c r="E51" s="39"/>
      <c r="F51" s="39"/>
      <c r="G51" s="39"/>
      <c r="H51" s="39"/>
    </row>
    <row r="52" spans="1:8" ht="21" customHeight="1" x14ac:dyDescent="0.35">
      <c r="A52" s="4"/>
      <c r="B52" s="40"/>
      <c r="C52" s="39"/>
      <c r="D52" s="39"/>
      <c r="E52" s="39"/>
      <c r="F52" s="39"/>
      <c r="G52" s="39"/>
      <c r="H52" s="39"/>
    </row>
    <row r="53" spans="1:8" ht="24.75" thickBot="1" x14ac:dyDescent="0.25">
      <c r="C53" s="27" t="s">
        <v>264</v>
      </c>
      <c r="D53" s="27" t="s">
        <v>194</v>
      </c>
      <c r="E53" s="27" t="s">
        <v>265</v>
      </c>
      <c r="F53" s="27" t="s">
        <v>222</v>
      </c>
      <c r="G53" s="27" t="s">
        <v>193</v>
      </c>
      <c r="H53" s="27" t="s">
        <v>192</v>
      </c>
    </row>
    <row r="54" spans="1:8" ht="24" x14ac:dyDescent="0.2">
      <c r="B54" s="13" t="s">
        <v>177</v>
      </c>
    </row>
    <row r="55" spans="1:8" ht="24" x14ac:dyDescent="0.2">
      <c r="B55" s="14" t="s">
        <v>345</v>
      </c>
      <c r="C55" s="16">
        <v>58511.004440299999</v>
      </c>
      <c r="D55" s="16">
        <v>56857.554299099997</v>
      </c>
      <c r="E55" s="16">
        <v>57100.570331700001</v>
      </c>
      <c r="F55" s="16">
        <v>55725.472139199999</v>
      </c>
      <c r="G55" s="16">
        <v>56582.264840199998</v>
      </c>
      <c r="H55" s="16">
        <v>56804.582192499998</v>
      </c>
    </row>
    <row r="56" spans="1:8" ht="24" x14ac:dyDescent="0.2">
      <c r="B56" s="14" t="s">
        <v>16</v>
      </c>
      <c r="C56" s="28">
        <v>56430.281390000004</v>
      </c>
      <c r="D56" s="28">
        <v>57762.262985000001</v>
      </c>
      <c r="E56" s="28">
        <v>57192.243391999997</v>
      </c>
      <c r="F56" s="28">
        <v>59171.704209200005</v>
      </c>
      <c r="G56" s="28">
        <v>63207.172906699998</v>
      </c>
      <c r="H56" s="28">
        <v>63199.072661300001</v>
      </c>
    </row>
    <row r="57" spans="1:8" ht="24" x14ac:dyDescent="0.2">
      <c r="B57" s="14" t="s">
        <v>346</v>
      </c>
      <c r="C57" s="28">
        <v>52558.778440000002</v>
      </c>
      <c r="D57" s="28">
        <v>53547.596805000001</v>
      </c>
      <c r="E57" s="28">
        <v>52668.629792</v>
      </c>
      <c r="F57" s="28">
        <v>54599.862985300002</v>
      </c>
      <c r="G57" s="28">
        <v>58975.407428799997</v>
      </c>
      <c r="H57" s="28">
        <v>58541.302264400001</v>
      </c>
    </row>
    <row r="58" spans="1:8" ht="24.75" thickBot="1" x14ac:dyDescent="0.25">
      <c r="B58" s="32" t="s">
        <v>335</v>
      </c>
      <c r="C58" s="33">
        <v>3871.5029500000001</v>
      </c>
      <c r="D58" s="33">
        <v>4214.6661800000002</v>
      </c>
      <c r="E58" s="33">
        <v>4523.6135999999997</v>
      </c>
      <c r="F58" s="33">
        <v>4571.8412238999999</v>
      </c>
      <c r="G58" s="33">
        <v>4231.7654779000004</v>
      </c>
      <c r="H58" s="33">
        <v>4657.7703969000004</v>
      </c>
    </row>
    <row r="59" spans="1:8" ht="24" x14ac:dyDescent="0.2">
      <c r="B59" s="14"/>
      <c r="C59" s="28"/>
      <c r="D59" s="28"/>
      <c r="E59" s="28"/>
      <c r="F59" s="28"/>
      <c r="G59" s="28"/>
      <c r="H59" s="28"/>
    </row>
    <row r="61" spans="1:8" ht="19.5" x14ac:dyDescent="0.2">
      <c r="B61" s="26"/>
    </row>
    <row r="62" spans="1:8" ht="24" x14ac:dyDescent="0.2">
      <c r="B62" s="14" t="s">
        <v>347</v>
      </c>
    </row>
    <row r="63" spans="1:8" ht="24" x14ac:dyDescent="0.2">
      <c r="B63" s="14" t="s">
        <v>348</v>
      </c>
    </row>
    <row r="64" spans="1:8" ht="19.5" x14ac:dyDescent="0.2">
      <c r="B64" s="2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34" max="9"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6E241-7BD5-45AF-9630-EED23D8A84EC}">
  <dimension ref="A1:H117"/>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320</v>
      </c>
      <c r="C3" s="6"/>
      <c r="D3" s="6"/>
      <c r="E3" s="6"/>
      <c r="F3" s="6"/>
      <c r="G3" s="6"/>
      <c r="H3" s="6"/>
    </row>
    <row r="4" spans="1:8" ht="21" customHeight="1" x14ac:dyDescent="0.35">
      <c r="A4" s="4"/>
      <c r="B4" s="7" t="s">
        <v>158</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2542.5865746999998</v>
      </c>
      <c r="D8" s="16">
        <v>1856.7673981</v>
      </c>
      <c r="E8" s="16">
        <v>685.81917659999976</v>
      </c>
      <c r="F8" s="17">
        <v>36.93619229321817</v>
      </c>
      <c r="G8" s="6"/>
      <c r="H8" s="6"/>
    </row>
    <row r="9" spans="1:8" ht="21" customHeight="1" x14ac:dyDescent="0.35">
      <c r="A9" s="4"/>
      <c r="B9" s="15" t="s">
        <v>159</v>
      </c>
      <c r="C9" s="16">
        <v>1353.4045727</v>
      </c>
      <c r="D9" s="16">
        <v>1267.7936013000001</v>
      </c>
      <c r="E9" s="16">
        <v>85.610971399999926</v>
      </c>
      <c r="F9" s="17">
        <v>6.752753075280876</v>
      </c>
      <c r="G9" s="6"/>
      <c r="H9" s="6"/>
    </row>
    <row r="10" spans="1:8" ht="21" customHeight="1" x14ac:dyDescent="0.35">
      <c r="A10" s="4"/>
      <c r="B10" s="15" t="s">
        <v>160</v>
      </c>
      <c r="C10" s="16">
        <v>612.63212759999999</v>
      </c>
      <c r="D10" s="16">
        <v>735.38530270000001</v>
      </c>
      <c r="E10" s="16">
        <v>-122.75317510000002</v>
      </c>
      <c r="F10" s="17">
        <v>-16.692361765907783</v>
      </c>
      <c r="G10" s="6"/>
      <c r="H10" s="6"/>
    </row>
    <row r="11" spans="1:8" ht="21" customHeight="1" x14ac:dyDescent="0.35">
      <c r="A11" s="4"/>
      <c r="B11" s="15" t="s">
        <v>161</v>
      </c>
      <c r="C11" s="16">
        <v>270.35553160000006</v>
      </c>
      <c r="D11" s="16">
        <v>258.75495279999996</v>
      </c>
      <c r="E11" s="16">
        <v>11.600578800000108</v>
      </c>
      <c r="F11" s="17">
        <v>4.4832296636140407</v>
      </c>
      <c r="G11" s="6"/>
      <c r="H11" s="6"/>
    </row>
    <row r="12" spans="1:8" ht="21" customHeight="1" x14ac:dyDescent="0.35">
      <c r="A12" s="4"/>
      <c r="B12" s="18" t="s">
        <v>112</v>
      </c>
      <c r="C12" s="19">
        <v>4778.9788066000001</v>
      </c>
      <c r="D12" s="19">
        <v>4118.7012549000001</v>
      </c>
      <c r="E12" s="19">
        <v>660.2775517</v>
      </c>
      <c r="F12" s="20">
        <v>16.031207675343552</v>
      </c>
      <c r="G12" s="6"/>
      <c r="H12" s="6"/>
    </row>
    <row r="13" spans="1:8" ht="21" customHeight="1" x14ac:dyDescent="0.35">
      <c r="A13" s="4"/>
      <c r="B13" s="15" t="s">
        <v>162</v>
      </c>
      <c r="C13" s="16">
        <v>-1927.1826438000001</v>
      </c>
      <c r="D13" s="16">
        <v>-1833.6218670999999</v>
      </c>
      <c r="E13" s="16">
        <v>-93.560776700000133</v>
      </c>
      <c r="F13" s="17">
        <v>5.1025120488976814</v>
      </c>
      <c r="G13" s="6"/>
      <c r="H13" s="6"/>
    </row>
    <row r="14" spans="1:8" ht="21" customHeight="1" x14ac:dyDescent="0.35">
      <c r="A14" s="4"/>
      <c r="B14" s="15" t="s">
        <v>163</v>
      </c>
      <c r="C14" s="16">
        <v>-20.738982100000001</v>
      </c>
      <c r="D14" s="16">
        <v>-6.0050898000000004</v>
      </c>
      <c r="E14" s="16">
        <v>-14.733892300000001</v>
      </c>
      <c r="F14" s="17">
        <v>245.35673554790137</v>
      </c>
      <c r="G14" s="6"/>
      <c r="H14" s="6"/>
    </row>
    <row r="15" spans="1:8" ht="21" customHeight="1" x14ac:dyDescent="0.35">
      <c r="A15" s="4"/>
      <c r="B15" s="18" t="s">
        <v>113</v>
      </c>
      <c r="C15" s="19">
        <v>2831.0571807000001</v>
      </c>
      <c r="D15" s="19">
        <v>2279.074298</v>
      </c>
      <c r="E15" s="19">
        <v>551.98288270000012</v>
      </c>
      <c r="F15" s="20">
        <v>24.219608951950022</v>
      </c>
      <c r="G15" s="6"/>
      <c r="H15" s="6"/>
    </row>
    <row r="16" spans="1:8" ht="21" customHeight="1" x14ac:dyDescent="0.35">
      <c r="A16" s="4"/>
      <c r="B16" s="15" t="s">
        <v>164</v>
      </c>
      <c r="C16" s="16">
        <v>-443.91392000000002</v>
      </c>
      <c r="D16" s="16">
        <v>-80.688666299999994</v>
      </c>
      <c r="E16" s="16">
        <v>-363.22525370000005</v>
      </c>
      <c r="F16" s="17">
        <v>450.15647222316284</v>
      </c>
      <c r="G16" s="6"/>
      <c r="H16" s="6"/>
    </row>
    <row r="17" spans="1:8" ht="21" customHeight="1" x14ac:dyDescent="0.35">
      <c r="A17" s="4"/>
      <c r="B17" s="15" t="s">
        <v>165</v>
      </c>
      <c r="C17" s="16">
        <v>-8.0602301000000001</v>
      </c>
      <c r="D17" s="16">
        <v>-10.8069652</v>
      </c>
      <c r="E17" s="16">
        <v>2.7467351000000004</v>
      </c>
      <c r="F17" s="17">
        <v>-25.416340750315364</v>
      </c>
      <c r="G17" s="6"/>
      <c r="H17" s="6"/>
    </row>
    <row r="18" spans="1:8" ht="21" customHeight="1" x14ac:dyDescent="0.35">
      <c r="A18" s="4"/>
      <c r="B18" s="18" t="s">
        <v>114</v>
      </c>
      <c r="C18" s="19">
        <v>2379.0830305999998</v>
      </c>
      <c r="D18" s="19">
        <v>2187.5786665000001</v>
      </c>
      <c r="E18" s="19">
        <v>191.50436409999975</v>
      </c>
      <c r="F18" s="20">
        <v>8.7541704000247762</v>
      </c>
      <c r="G18" s="6"/>
      <c r="H18" s="6"/>
    </row>
    <row r="19" spans="1:8" ht="21" customHeight="1" x14ac:dyDescent="0.35">
      <c r="A19" s="4"/>
      <c r="B19" s="15" t="s">
        <v>166</v>
      </c>
      <c r="C19" s="16">
        <v>-562.68885650000004</v>
      </c>
      <c r="D19" s="16">
        <v>-646.64974370000004</v>
      </c>
      <c r="E19" s="16">
        <v>83.960887200000002</v>
      </c>
      <c r="F19" s="17">
        <v>-12.983982135304446</v>
      </c>
      <c r="G19" s="6"/>
      <c r="H19" s="6"/>
    </row>
    <row r="20" spans="1:8" ht="21" customHeight="1" x14ac:dyDescent="0.35">
      <c r="A20" s="4"/>
      <c r="B20" s="18" t="s">
        <v>167</v>
      </c>
      <c r="C20" s="19">
        <v>1816.3941741000001</v>
      </c>
      <c r="D20" s="19">
        <v>1540.9289228</v>
      </c>
      <c r="E20" s="19">
        <v>275.46525130000009</v>
      </c>
      <c r="F20" s="20">
        <v>17.876570893319084</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1816.3941741000001</v>
      </c>
      <c r="D22" s="19">
        <v>1540.9289228</v>
      </c>
      <c r="E22" s="19">
        <v>275.46525130000009</v>
      </c>
      <c r="F22" s="20">
        <v>17.876570893319084</v>
      </c>
      <c r="G22" s="6"/>
      <c r="H22" s="6"/>
    </row>
    <row r="23" spans="1:8" ht="21" customHeight="1" thickBot="1" x14ac:dyDescent="0.4">
      <c r="A23" s="4"/>
      <c r="B23" s="15" t="s">
        <v>171</v>
      </c>
      <c r="C23" s="16">
        <v>-74.614096000000004</v>
      </c>
      <c r="D23" s="16">
        <v>-68.591009700000001</v>
      </c>
      <c r="E23" s="16">
        <v>-6.0230863000000028</v>
      </c>
      <c r="F23" s="17">
        <v>8.7811599892514813</v>
      </c>
      <c r="G23" s="6"/>
      <c r="H23" s="6"/>
    </row>
    <row r="24" spans="1:8" ht="21" customHeight="1" thickBot="1" x14ac:dyDescent="0.4">
      <c r="A24" s="4"/>
      <c r="B24" s="21" t="s">
        <v>124</v>
      </c>
      <c r="C24" s="22">
        <v>1741.7800781000001</v>
      </c>
      <c r="D24" s="22">
        <v>1472.3379130999999</v>
      </c>
      <c r="E24" s="22">
        <v>269.44216500000016</v>
      </c>
      <c r="F24" s="23">
        <v>18.300293879731118</v>
      </c>
      <c r="G24" s="6"/>
      <c r="H24" s="6"/>
    </row>
    <row r="25" spans="1:8" ht="21" customHeight="1" x14ac:dyDescent="0.35">
      <c r="A25" s="4"/>
      <c r="B25" s="15"/>
      <c r="C25" s="16"/>
      <c r="D25" s="16"/>
      <c r="E25" s="16"/>
      <c r="F25" s="17"/>
      <c r="G25" s="6"/>
      <c r="H25" s="6"/>
    </row>
    <row r="26" spans="1:8" ht="18" customHeight="1" x14ac:dyDescent="0.2">
      <c r="C26" s="24"/>
      <c r="D26" s="24"/>
      <c r="E26" s="24"/>
      <c r="F26" s="25"/>
    </row>
    <row r="27" spans="1:8" ht="18" customHeight="1" x14ac:dyDescent="0.2">
      <c r="B27" s="26"/>
      <c r="C27" s="24"/>
      <c r="D27" s="24"/>
      <c r="E27" s="24"/>
      <c r="F27" s="25"/>
    </row>
    <row r="28" spans="1:8" ht="18" customHeight="1" x14ac:dyDescent="0.2"/>
    <row r="29" spans="1:8" ht="18" customHeight="1" thickBot="1" x14ac:dyDescent="0.25">
      <c r="E29" s="10" t="s">
        <v>18</v>
      </c>
      <c r="F29" s="10"/>
    </row>
    <row r="30" spans="1:8" ht="18" customHeight="1" thickBot="1" x14ac:dyDescent="0.25">
      <c r="C30" s="27" t="s">
        <v>192</v>
      </c>
      <c r="D30" s="27" t="s">
        <v>194</v>
      </c>
      <c r="E30" s="11" t="s">
        <v>19</v>
      </c>
      <c r="F30" s="11" t="s">
        <v>0</v>
      </c>
    </row>
    <row r="31" spans="1:8" ht="21" customHeight="1" x14ac:dyDescent="0.2">
      <c r="B31" s="13" t="s">
        <v>177</v>
      </c>
    </row>
    <row r="32" spans="1:8" ht="21" customHeight="1" x14ac:dyDescent="0.2">
      <c r="B32" s="14" t="s">
        <v>333</v>
      </c>
      <c r="C32" s="28">
        <v>161617.7940806</v>
      </c>
      <c r="D32" s="28">
        <v>129208.717414</v>
      </c>
      <c r="E32" s="28">
        <v>32409.076666599998</v>
      </c>
      <c r="F32" s="29">
        <v>25.082732276304149</v>
      </c>
    </row>
    <row r="33" spans="2:8" ht="21" customHeight="1" x14ac:dyDescent="0.2">
      <c r="B33" s="14" t="s">
        <v>16</v>
      </c>
      <c r="C33" s="28">
        <v>144553.1034309</v>
      </c>
      <c r="D33" s="28">
        <v>137700.72383940002</v>
      </c>
      <c r="E33" s="28">
        <v>6852.3795914999791</v>
      </c>
      <c r="F33" s="29">
        <v>4.9762843654270776</v>
      </c>
    </row>
    <row r="34" spans="2:8" ht="21" customHeight="1" x14ac:dyDescent="0.2">
      <c r="B34" s="14" t="s">
        <v>334</v>
      </c>
      <c r="C34" s="28">
        <v>130433.86833319999</v>
      </c>
      <c r="D34" s="28">
        <v>121977.8886819</v>
      </c>
      <c r="E34" s="28">
        <v>8455.9796512999892</v>
      </c>
      <c r="F34" s="29">
        <v>6.9323872897586494</v>
      </c>
      <c r="G34" s="30"/>
      <c r="H34" s="31"/>
    </row>
    <row r="35" spans="2:8" ht="21" customHeight="1" thickBot="1" x14ac:dyDescent="0.25">
      <c r="B35" s="32" t="s">
        <v>335</v>
      </c>
      <c r="C35" s="33">
        <v>14119.235097700001</v>
      </c>
      <c r="D35" s="33">
        <v>15722.8351575</v>
      </c>
      <c r="E35" s="33">
        <v>-1603.6000597999991</v>
      </c>
      <c r="F35" s="34">
        <v>-10.199178734218686</v>
      </c>
      <c r="G35" s="30"/>
      <c r="H35" s="31"/>
    </row>
    <row r="36" spans="2:8" ht="18" customHeight="1" x14ac:dyDescent="0.3">
      <c r="B36" s="35"/>
      <c r="C36" s="36"/>
      <c r="D36" s="36"/>
      <c r="E36" s="36"/>
      <c r="F36" s="37"/>
      <c r="G36" s="30"/>
      <c r="H36" s="31"/>
    </row>
    <row r="37" spans="2:8" ht="18" customHeight="1" x14ac:dyDescent="0.3">
      <c r="B37" s="35"/>
      <c r="C37" s="36"/>
      <c r="D37" s="36"/>
      <c r="E37" s="36"/>
      <c r="F37" s="37"/>
      <c r="G37" s="30"/>
      <c r="H37" s="31"/>
    </row>
    <row r="38" spans="2:8" ht="18" customHeight="1" x14ac:dyDescent="0.3">
      <c r="B38" s="35"/>
      <c r="C38" s="36"/>
      <c r="D38" s="36"/>
      <c r="E38" s="36"/>
      <c r="F38" s="37"/>
      <c r="G38" s="30"/>
      <c r="H38" s="31"/>
    </row>
    <row r="39" spans="2:8" ht="18" customHeight="1" x14ac:dyDescent="0.3">
      <c r="B39" s="35"/>
      <c r="C39" s="36"/>
      <c r="D39" s="36"/>
      <c r="E39" s="36"/>
      <c r="F39" s="37"/>
      <c r="G39" s="30"/>
      <c r="H39" s="31"/>
    </row>
    <row r="40" spans="2:8" ht="21" customHeight="1" x14ac:dyDescent="0.2"/>
    <row r="41" spans="2:8" ht="21" customHeight="1" x14ac:dyDescent="0.2">
      <c r="B41" s="13" t="s">
        <v>356</v>
      </c>
      <c r="C41" s="29"/>
      <c r="D41" s="29"/>
      <c r="E41" s="136"/>
      <c r="F41" s="137"/>
    </row>
    <row r="42" spans="2:8" ht="21" customHeight="1" x14ac:dyDescent="0.2">
      <c r="B42" s="14" t="s">
        <v>337</v>
      </c>
      <c r="C42" s="29">
        <v>20.282425074135261</v>
      </c>
      <c r="D42" s="29">
        <v>19.5026417023387</v>
      </c>
      <c r="E42" s="136">
        <v>0.77978337179656165</v>
      </c>
      <c r="F42" s="137"/>
    </row>
    <row r="43" spans="2:8" ht="21" customHeight="1" x14ac:dyDescent="0.2">
      <c r="B43" s="14" t="s">
        <v>28</v>
      </c>
      <c r="C43" s="29">
        <v>40.760206410830413</v>
      </c>
      <c r="D43" s="29">
        <v>44.665219520629329</v>
      </c>
      <c r="E43" s="136">
        <v>-3.9050131097989151</v>
      </c>
      <c r="F43" s="137"/>
    </row>
    <row r="44" spans="2:8" ht="21" customHeight="1" x14ac:dyDescent="0.2">
      <c r="B44" s="14" t="s">
        <v>25</v>
      </c>
      <c r="C44" s="129">
        <v>1.0180416424075138</v>
      </c>
      <c r="D44" s="129">
        <v>0.77251557172034591</v>
      </c>
      <c r="E44" s="138">
        <v>0.24552607068716792</v>
      </c>
      <c r="F44" s="137"/>
    </row>
    <row r="45" spans="2:8" ht="21" customHeight="1" x14ac:dyDescent="0.2">
      <c r="B45" s="14" t="s">
        <v>26</v>
      </c>
      <c r="C45" s="28">
        <v>37.374781036757788</v>
      </c>
      <c r="D45" s="28">
        <v>43.629340487285567</v>
      </c>
      <c r="E45" s="139">
        <v>-6.2545594505277791</v>
      </c>
      <c r="F45" s="29"/>
    </row>
    <row r="46" spans="2:8" ht="21" customHeight="1" thickBot="1" x14ac:dyDescent="0.25">
      <c r="B46" s="132" t="s">
        <v>151</v>
      </c>
      <c r="C46" s="133">
        <v>13313.450207800002</v>
      </c>
      <c r="D46" s="133">
        <v>12742</v>
      </c>
      <c r="E46" s="133">
        <v>571.45020780000232</v>
      </c>
      <c r="F46" s="134">
        <v>4.4847763914613274</v>
      </c>
    </row>
    <row r="47" spans="2:8" ht="21" customHeight="1" x14ac:dyDescent="0.2">
      <c r="B47"/>
      <c r="C47"/>
      <c r="D47"/>
      <c r="E47"/>
      <c r="F47"/>
    </row>
    <row r="48" spans="2:8" ht="21" customHeight="1" x14ac:dyDescent="0.2">
      <c r="B48" s="26" t="s">
        <v>180</v>
      </c>
      <c r="C48"/>
      <c r="D48"/>
      <c r="E48"/>
      <c r="F48"/>
    </row>
    <row r="49" spans="2:2" ht="19.5" x14ac:dyDescent="0.2">
      <c r="B49" s="26" t="s">
        <v>340</v>
      </c>
    </row>
    <row r="50" spans="2:2" ht="19.5" x14ac:dyDescent="0.2">
      <c r="B50" s="26" t="s">
        <v>341</v>
      </c>
    </row>
    <row r="51" spans="2:2" ht="19.5" x14ac:dyDescent="0.2">
      <c r="B51" s="26" t="s">
        <v>342</v>
      </c>
    </row>
    <row r="52" spans="2:2" ht="19.5" x14ac:dyDescent="0.2">
      <c r="B52" s="26"/>
    </row>
    <row r="53" spans="2:2" ht="24" x14ac:dyDescent="0.2">
      <c r="B53" s="14"/>
    </row>
    <row r="54" spans="2:2" ht="24" x14ac:dyDescent="0.2">
      <c r="B54" s="14"/>
    </row>
    <row r="55" spans="2:2" ht="24" x14ac:dyDescent="0.2">
      <c r="B55" s="14"/>
    </row>
    <row r="56" spans="2:2" ht="24" x14ac:dyDescent="0.2">
      <c r="B56" s="14"/>
    </row>
    <row r="57" spans="2:2" ht="24" x14ac:dyDescent="0.2">
      <c r="B57" s="14"/>
    </row>
    <row r="58" spans="2:2" ht="24" x14ac:dyDescent="0.2">
      <c r="B58" s="14"/>
    </row>
    <row r="59" spans="2:2" ht="24" x14ac:dyDescent="0.2">
      <c r="B59" s="14"/>
    </row>
    <row r="60" spans="2:2" ht="24" x14ac:dyDescent="0.2">
      <c r="B60" s="14"/>
    </row>
    <row r="61" spans="2:2" ht="24" x14ac:dyDescent="0.2">
      <c r="B61" s="14"/>
    </row>
    <row r="62" spans="2:2" ht="24" x14ac:dyDescent="0.2">
      <c r="B62" s="14"/>
    </row>
    <row r="63" spans="2:2" ht="24" x14ac:dyDescent="0.2">
      <c r="B63" s="14"/>
    </row>
    <row r="64" spans="2:2" ht="24" x14ac:dyDescent="0.2">
      <c r="B64" s="14"/>
    </row>
    <row r="69" spans="1:8" ht="24.95" customHeight="1" x14ac:dyDescent="0.2"/>
    <row r="70" spans="1:8" ht="75" customHeight="1" x14ac:dyDescent="0.2"/>
    <row r="71" spans="1:8" ht="28.5" x14ac:dyDescent="0.35">
      <c r="A71" s="4"/>
      <c r="B71" s="5" t="s">
        <v>320</v>
      </c>
      <c r="C71" s="6"/>
      <c r="D71" s="6"/>
      <c r="E71" s="6"/>
      <c r="F71" s="6"/>
      <c r="G71" s="6"/>
      <c r="H71" s="6"/>
    </row>
    <row r="72" spans="1:8" ht="21" customHeight="1" x14ac:dyDescent="0.35">
      <c r="A72" s="4"/>
      <c r="B72" s="7" t="s">
        <v>158</v>
      </c>
      <c r="C72" s="6"/>
      <c r="D72" s="6"/>
      <c r="E72" s="6"/>
      <c r="F72" s="6"/>
      <c r="G72" s="6"/>
      <c r="H72" s="6"/>
    </row>
    <row r="73" spans="1:8" ht="21" customHeight="1" x14ac:dyDescent="0.35">
      <c r="A73" s="4"/>
      <c r="B73" s="6"/>
      <c r="C73" s="6"/>
      <c r="D73" s="6"/>
      <c r="E73" s="6"/>
      <c r="F73" s="6"/>
      <c r="G73" s="6"/>
      <c r="H73" s="6"/>
    </row>
    <row r="74" spans="1:8" ht="21" customHeight="1" thickBot="1" x14ac:dyDescent="0.4">
      <c r="A74" s="4"/>
      <c r="B74" s="14"/>
      <c r="C74" s="11" t="s">
        <v>183</v>
      </c>
      <c r="D74" s="11" t="s">
        <v>184</v>
      </c>
      <c r="E74" s="11" t="s">
        <v>185</v>
      </c>
      <c r="F74" s="11" t="s">
        <v>186</v>
      </c>
      <c r="G74" s="11" t="s">
        <v>187</v>
      </c>
      <c r="H74" s="11" t="s">
        <v>188</v>
      </c>
    </row>
    <row r="75" spans="1:8" ht="21" customHeight="1" x14ac:dyDescent="0.35">
      <c r="A75" s="4"/>
      <c r="B75" s="13" t="s">
        <v>157</v>
      </c>
      <c r="C75" s="38"/>
      <c r="D75" s="38"/>
      <c r="E75" s="38"/>
      <c r="F75" s="38"/>
      <c r="G75" s="38"/>
      <c r="H75" s="38"/>
    </row>
    <row r="76" spans="1:8" ht="21" customHeight="1" x14ac:dyDescent="0.35">
      <c r="A76" s="4"/>
      <c r="B76" s="15" t="s">
        <v>111</v>
      </c>
      <c r="C76" s="16">
        <v>896.83492279999996</v>
      </c>
      <c r="D76" s="16">
        <v>959.93247530000008</v>
      </c>
      <c r="E76" s="16">
        <v>926.87544020000018</v>
      </c>
      <c r="F76" s="16">
        <v>1039.9706811999999</v>
      </c>
      <c r="G76" s="16">
        <v>1211.8869721000001</v>
      </c>
      <c r="H76" s="16">
        <v>1330.6996025999997</v>
      </c>
    </row>
    <row r="77" spans="1:8" ht="21" customHeight="1" x14ac:dyDescent="0.35">
      <c r="A77" s="4"/>
      <c r="B77" s="15" t="s">
        <v>159</v>
      </c>
      <c r="C77" s="16">
        <v>670.88216179999995</v>
      </c>
      <c r="D77" s="16">
        <v>596.91143950000014</v>
      </c>
      <c r="E77" s="16">
        <v>589.2413790999999</v>
      </c>
      <c r="F77" s="16">
        <v>695.20911659999979</v>
      </c>
      <c r="G77" s="16">
        <v>628.77665730000001</v>
      </c>
      <c r="H77" s="16">
        <v>724.62791540000001</v>
      </c>
    </row>
    <row r="78" spans="1:8" ht="21" customHeight="1" x14ac:dyDescent="0.35">
      <c r="A78" s="4"/>
      <c r="B78" s="15" t="s">
        <v>160</v>
      </c>
      <c r="C78" s="16">
        <v>507.56822510000001</v>
      </c>
      <c r="D78" s="16">
        <v>227.8170776</v>
      </c>
      <c r="E78" s="16">
        <v>341.99423290000004</v>
      </c>
      <c r="F78" s="16">
        <v>203.24223789999996</v>
      </c>
      <c r="G78" s="16">
        <v>546.49317819999999</v>
      </c>
      <c r="H78" s="16">
        <v>66.138949400000001</v>
      </c>
    </row>
    <row r="79" spans="1:8" ht="21" customHeight="1" x14ac:dyDescent="0.35">
      <c r="A79" s="4"/>
      <c r="B79" s="15" t="s">
        <v>161</v>
      </c>
      <c r="C79" s="16">
        <v>30.326962500000008</v>
      </c>
      <c r="D79" s="16">
        <v>228.42799029999995</v>
      </c>
      <c r="E79" s="16">
        <v>49.872386500000061</v>
      </c>
      <c r="F79" s="16">
        <v>50.400393000000008</v>
      </c>
      <c r="G79" s="16">
        <v>-3.3597191000000066</v>
      </c>
      <c r="H79" s="16">
        <v>273.71525070000007</v>
      </c>
    </row>
    <row r="80" spans="1:8" ht="21" customHeight="1" x14ac:dyDescent="0.35">
      <c r="A80" s="4"/>
      <c r="B80" s="18" t="s">
        <v>112</v>
      </c>
      <c r="C80" s="19">
        <v>2105.6122722</v>
      </c>
      <c r="D80" s="19">
        <v>2013.0889827000001</v>
      </c>
      <c r="E80" s="19">
        <v>1907.9834387000001</v>
      </c>
      <c r="F80" s="19">
        <v>1988.8224287000003</v>
      </c>
      <c r="G80" s="19">
        <v>2383.7970885</v>
      </c>
      <c r="H80" s="19">
        <v>2395.1817181000001</v>
      </c>
    </row>
    <row r="81" spans="1:8" ht="21" customHeight="1" x14ac:dyDescent="0.35">
      <c r="A81" s="4"/>
      <c r="B81" s="15" t="s">
        <v>162</v>
      </c>
      <c r="C81" s="16">
        <v>-917.48450879999996</v>
      </c>
      <c r="D81" s="16">
        <v>-916.13735829999996</v>
      </c>
      <c r="E81" s="16">
        <v>-923.07116620000011</v>
      </c>
      <c r="F81" s="16">
        <v>-969.11506240000017</v>
      </c>
      <c r="G81" s="16">
        <v>-934.68959729999995</v>
      </c>
      <c r="H81" s="16">
        <v>-992.4930465000001</v>
      </c>
    </row>
    <row r="82" spans="1:8" ht="21" customHeight="1" x14ac:dyDescent="0.35">
      <c r="A82" s="4"/>
      <c r="B82" s="15" t="s">
        <v>163</v>
      </c>
      <c r="C82" s="16">
        <v>-7.5242392999999996</v>
      </c>
      <c r="D82" s="16">
        <v>1.5191494999999993</v>
      </c>
      <c r="E82" s="16">
        <v>-33.455188999999997</v>
      </c>
      <c r="F82" s="16">
        <v>13.365131099999999</v>
      </c>
      <c r="G82" s="16">
        <v>-10.3699051</v>
      </c>
      <c r="H82" s="16">
        <v>-10.369077000000001</v>
      </c>
    </row>
    <row r="83" spans="1:8" ht="21" customHeight="1" x14ac:dyDescent="0.35">
      <c r="A83" s="4"/>
      <c r="B83" s="18" t="s">
        <v>113</v>
      </c>
      <c r="C83" s="19">
        <v>1180.6035241</v>
      </c>
      <c r="D83" s="19">
        <v>1098.4707739</v>
      </c>
      <c r="E83" s="19">
        <v>951.45708349999995</v>
      </c>
      <c r="F83" s="19">
        <v>1033.0724974000004</v>
      </c>
      <c r="G83" s="19">
        <v>1438.7375861</v>
      </c>
      <c r="H83" s="19">
        <v>1392.3195946000001</v>
      </c>
    </row>
    <row r="84" spans="1:8" ht="21" customHeight="1" x14ac:dyDescent="0.35">
      <c r="A84" s="4"/>
      <c r="B84" s="15" t="s">
        <v>164</v>
      </c>
      <c r="C84" s="16">
        <v>-15.9714578</v>
      </c>
      <c r="D84" s="16">
        <v>-64.717208499999998</v>
      </c>
      <c r="E84" s="16">
        <v>-75.48621110000002</v>
      </c>
      <c r="F84" s="16">
        <v>-121.56372449999998</v>
      </c>
      <c r="G84" s="16">
        <v>-206.2640681</v>
      </c>
      <c r="H84" s="16">
        <v>-237.64985190000002</v>
      </c>
    </row>
    <row r="85" spans="1:8" ht="21" customHeight="1" x14ac:dyDescent="0.35">
      <c r="A85" s="4"/>
      <c r="B85" s="15" t="s">
        <v>165</v>
      </c>
      <c r="C85" s="16">
        <v>0.27460709999999999</v>
      </c>
      <c r="D85" s="16">
        <v>-11.081572300000001</v>
      </c>
      <c r="E85" s="16">
        <v>-12.288149600000001</v>
      </c>
      <c r="F85" s="16">
        <v>-13.575074400000002</v>
      </c>
      <c r="G85" s="16">
        <v>-4.3349834999999999</v>
      </c>
      <c r="H85" s="16">
        <v>-3.7252466000000002</v>
      </c>
    </row>
    <row r="86" spans="1:8" ht="21" customHeight="1" x14ac:dyDescent="0.35">
      <c r="A86" s="4"/>
      <c r="B86" s="18" t="s">
        <v>114</v>
      </c>
      <c r="C86" s="19">
        <v>1164.9066734</v>
      </c>
      <c r="D86" s="19">
        <v>1022.6719931</v>
      </c>
      <c r="E86" s="19">
        <v>863.68272279999974</v>
      </c>
      <c r="F86" s="19">
        <v>897.93369849999999</v>
      </c>
      <c r="G86" s="19">
        <v>1228.1385345000001</v>
      </c>
      <c r="H86" s="19">
        <v>1150.9444960999997</v>
      </c>
    </row>
    <row r="87" spans="1:8" ht="21" customHeight="1" x14ac:dyDescent="0.35">
      <c r="A87" s="4"/>
      <c r="B87" s="15" t="s">
        <v>166</v>
      </c>
      <c r="C87" s="16">
        <v>-352.16975400000001</v>
      </c>
      <c r="D87" s="16">
        <v>-294.47998970000003</v>
      </c>
      <c r="E87" s="16">
        <v>-229.20011049999994</v>
      </c>
      <c r="F87" s="16">
        <v>-238.48491459999991</v>
      </c>
      <c r="G87" s="16">
        <v>-300.81426750000003</v>
      </c>
      <c r="H87" s="16">
        <v>-261.87458900000001</v>
      </c>
    </row>
    <row r="88" spans="1:8" ht="21" customHeight="1" x14ac:dyDescent="0.35">
      <c r="A88" s="4"/>
      <c r="B88" s="18" t="s">
        <v>167</v>
      </c>
      <c r="C88" s="19">
        <v>812.73691940000003</v>
      </c>
      <c r="D88" s="19">
        <v>728.19200339999998</v>
      </c>
      <c r="E88" s="19">
        <v>634.48261230000003</v>
      </c>
      <c r="F88" s="19">
        <v>659.44878389999985</v>
      </c>
      <c r="G88" s="19">
        <v>927.32426699999996</v>
      </c>
      <c r="H88" s="19">
        <v>889.06990710000014</v>
      </c>
    </row>
    <row r="89" spans="1:8" ht="21" customHeight="1" x14ac:dyDescent="0.35">
      <c r="A89" s="4"/>
      <c r="B89" s="15" t="s">
        <v>168</v>
      </c>
      <c r="C89" s="16">
        <v>0</v>
      </c>
      <c r="D89" s="16">
        <v>0</v>
      </c>
      <c r="E89" s="16">
        <v>0</v>
      </c>
      <c r="F89" s="16">
        <v>0</v>
      </c>
      <c r="G89" s="16">
        <v>0</v>
      </c>
      <c r="H89" s="16">
        <v>0</v>
      </c>
    </row>
    <row r="90" spans="1:8" ht="21" customHeight="1" x14ac:dyDescent="0.35">
      <c r="A90" s="4"/>
      <c r="B90" s="18" t="s">
        <v>170</v>
      </c>
      <c r="C90" s="19">
        <v>812.73691940000003</v>
      </c>
      <c r="D90" s="19">
        <v>728.19200339999998</v>
      </c>
      <c r="E90" s="19">
        <v>634.48261230000003</v>
      </c>
      <c r="F90" s="19">
        <v>659.44878389999985</v>
      </c>
      <c r="G90" s="19">
        <v>927.32426699999996</v>
      </c>
      <c r="H90" s="19">
        <v>889.06990710000014</v>
      </c>
    </row>
    <row r="91" spans="1:8" ht="21" customHeight="1" thickBot="1" x14ac:dyDescent="0.4">
      <c r="A91" s="4"/>
      <c r="B91" s="15" t="s">
        <v>171</v>
      </c>
      <c r="C91" s="16">
        <v>-39.086233100000001</v>
      </c>
      <c r="D91" s="16">
        <v>-29.5047766</v>
      </c>
      <c r="E91" s="16">
        <v>-27.194654299999996</v>
      </c>
      <c r="F91" s="16">
        <v>-31.212417099999996</v>
      </c>
      <c r="G91" s="16">
        <v>-38.502670199999997</v>
      </c>
      <c r="H91" s="16">
        <v>-36.111425800000006</v>
      </c>
    </row>
    <row r="92" spans="1:8" ht="21" customHeight="1" thickBot="1" x14ac:dyDescent="0.4">
      <c r="A92" s="4"/>
      <c r="B92" s="21" t="s">
        <v>124</v>
      </c>
      <c r="C92" s="22">
        <v>773.65068629999996</v>
      </c>
      <c r="D92" s="22">
        <v>698.68722679999996</v>
      </c>
      <c r="E92" s="22">
        <v>607.28795800000012</v>
      </c>
      <c r="F92" s="22">
        <v>628.23636679999981</v>
      </c>
      <c r="G92" s="22">
        <v>888.82159679999995</v>
      </c>
      <c r="H92" s="22">
        <v>852.95848130000013</v>
      </c>
    </row>
    <row r="93" spans="1:8" ht="21" customHeight="1" x14ac:dyDescent="0.35">
      <c r="A93" s="4"/>
      <c r="B93" s="15"/>
      <c r="C93" s="16"/>
      <c r="D93" s="16"/>
      <c r="E93" s="16"/>
      <c r="F93" s="16"/>
      <c r="G93" s="16"/>
      <c r="H93" s="16"/>
    </row>
    <row r="94" spans="1:8" ht="21" customHeight="1" x14ac:dyDescent="0.35">
      <c r="A94" s="4"/>
      <c r="B94" s="3" t="s">
        <v>2</v>
      </c>
      <c r="C94" s="39"/>
      <c r="D94" s="39"/>
      <c r="E94" s="39"/>
      <c r="F94" s="39"/>
      <c r="G94" s="39"/>
      <c r="H94" s="39"/>
    </row>
    <row r="95" spans="1:8" ht="21" customHeight="1" x14ac:dyDescent="0.35">
      <c r="A95" s="4"/>
      <c r="B95" s="26"/>
      <c r="C95" s="39"/>
      <c r="D95" s="39"/>
      <c r="E95" s="39"/>
      <c r="F95" s="39"/>
      <c r="G95" s="39"/>
      <c r="H95" s="39"/>
    </row>
    <row r="96" spans="1:8" ht="21" customHeight="1" x14ac:dyDescent="0.35">
      <c r="A96" s="4"/>
      <c r="B96" s="40"/>
      <c r="C96" s="39"/>
      <c r="D96" s="39"/>
      <c r="E96" s="39"/>
      <c r="F96" s="39"/>
      <c r="G96" s="39"/>
      <c r="H96" s="39"/>
    </row>
    <row r="97" spans="1:8" ht="21" customHeight="1" x14ac:dyDescent="0.35">
      <c r="A97" s="4"/>
      <c r="B97" s="40"/>
      <c r="C97" s="39"/>
      <c r="D97" s="39"/>
      <c r="E97" s="39"/>
      <c r="F97" s="39"/>
      <c r="G97" s="39"/>
      <c r="H97" s="39"/>
    </row>
    <row r="98" spans="1:8" ht="24.75" thickBot="1" x14ac:dyDescent="0.25">
      <c r="C98" s="27" t="s">
        <v>264</v>
      </c>
      <c r="D98" s="27" t="s">
        <v>194</v>
      </c>
      <c r="E98" s="27" t="s">
        <v>265</v>
      </c>
      <c r="F98" s="27" t="s">
        <v>222</v>
      </c>
      <c r="G98" s="27" t="s">
        <v>193</v>
      </c>
      <c r="H98" s="27" t="s">
        <v>192</v>
      </c>
    </row>
    <row r="99" spans="1:8" ht="24" x14ac:dyDescent="0.2">
      <c r="B99" s="13" t="s">
        <v>177</v>
      </c>
    </row>
    <row r="100" spans="1:8" ht="24" x14ac:dyDescent="0.2">
      <c r="B100" s="14" t="s">
        <v>333</v>
      </c>
      <c r="C100" s="16">
        <v>135550.4682499</v>
      </c>
      <c r="D100" s="16">
        <v>129208.717414</v>
      </c>
      <c r="E100" s="16">
        <v>136186.72575449999</v>
      </c>
      <c r="F100" s="16">
        <v>146065.32323539999</v>
      </c>
      <c r="G100" s="16">
        <v>157462.14812709999</v>
      </c>
      <c r="H100" s="16">
        <v>161617.7940806</v>
      </c>
    </row>
    <row r="101" spans="1:8" ht="24" x14ac:dyDescent="0.2">
      <c r="B101" s="14" t="s">
        <v>16</v>
      </c>
      <c r="C101" s="28">
        <v>147064.64987600001</v>
      </c>
      <c r="D101" s="28">
        <v>137700.72383940002</v>
      </c>
      <c r="E101" s="28">
        <v>145412.64589740001</v>
      </c>
      <c r="F101" s="28">
        <v>149730.90540329998</v>
      </c>
      <c r="G101" s="28">
        <v>146384.39910330001</v>
      </c>
      <c r="H101" s="28">
        <v>144553.1034309</v>
      </c>
    </row>
    <row r="102" spans="1:8" ht="24" x14ac:dyDescent="0.2">
      <c r="B102" s="14" t="s">
        <v>334</v>
      </c>
      <c r="C102" s="28">
        <v>129713.6583443</v>
      </c>
      <c r="D102" s="28">
        <v>121977.8886819</v>
      </c>
      <c r="E102" s="28">
        <v>130645.51614930001</v>
      </c>
      <c r="F102" s="28">
        <v>137266.54619739999</v>
      </c>
      <c r="G102" s="28">
        <v>133203.93971070001</v>
      </c>
      <c r="H102" s="28">
        <v>130433.86833319999</v>
      </c>
    </row>
    <row r="103" spans="1:8" ht="24.75" thickBot="1" x14ac:dyDescent="0.25">
      <c r="B103" s="32" t="s">
        <v>335</v>
      </c>
      <c r="C103" s="33">
        <v>17350.991531700001</v>
      </c>
      <c r="D103" s="33">
        <v>15722.8351575</v>
      </c>
      <c r="E103" s="33">
        <v>14767.1297481</v>
      </c>
      <c r="F103" s="33">
        <v>12464.3592059</v>
      </c>
      <c r="G103" s="33">
        <v>13180.4593926</v>
      </c>
      <c r="H103" s="33">
        <v>14119.235097700001</v>
      </c>
    </row>
    <row r="104" spans="1:8" ht="24" x14ac:dyDescent="0.2">
      <c r="B104" s="14"/>
      <c r="C104" s="28"/>
      <c r="D104" s="28"/>
      <c r="E104" s="28"/>
      <c r="F104" s="28"/>
      <c r="G104" s="28"/>
      <c r="H104" s="28"/>
    </row>
    <row r="105" spans="1:8" ht="24" x14ac:dyDescent="0.2">
      <c r="B105" s="14"/>
      <c r="C105" s="28"/>
      <c r="D105" s="28"/>
      <c r="E105" s="28"/>
      <c r="F105" s="28"/>
      <c r="G105" s="28"/>
      <c r="H105" s="28"/>
    </row>
    <row r="106" spans="1:8" ht="24" x14ac:dyDescent="0.2">
      <c r="B106" s="14"/>
      <c r="C106" s="28"/>
      <c r="D106" s="28"/>
      <c r="E106" s="28"/>
      <c r="F106" s="28"/>
      <c r="G106" s="28"/>
      <c r="H106" s="28"/>
    </row>
    <row r="107" spans="1:8" ht="24" x14ac:dyDescent="0.2">
      <c r="B107" s="14"/>
      <c r="C107" s="28"/>
      <c r="D107" s="28"/>
      <c r="E107" s="28"/>
      <c r="F107" s="28"/>
      <c r="G107" s="28"/>
      <c r="H107" s="28"/>
    </row>
    <row r="108" spans="1:8" ht="24" x14ac:dyDescent="0.2">
      <c r="B108" s="35"/>
      <c r="C108" s="16"/>
      <c r="D108" s="16"/>
      <c r="E108" s="16"/>
      <c r="F108" s="16"/>
      <c r="G108" s="16"/>
      <c r="H108" s="16"/>
    </row>
    <row r="109" spans="1:8" ht="24" x14ac:dyDescent="0.2">
      <c r="B109" s="13" t="s">
        <v>343</v>
      </c>
      <c r="C109" s="137"/>
      <c r="D109" s="137"/>
      <c r="E109" s="137"/>
      <c r="F109" s="137"/>
      <c r="G109" s="137"/>
      <c r="H109" s="137"/>
    </row>
    <row r="110" spans="1:8" ht="24" x14ac:dyDescent="0.2">
      <c r="B110" s="14" t="s">
        <v>25</v>
      </c>
      <c r="C110" s="129">
        <v>0.80686313303179513</v>
      </c>
      <c r="D110" s="129">
        <v>0.77251557172034591</v>
      </c>
      <c r="E110" s="129">
        <v>0.73759847668591516</v>
      </c>
      <c r="F110" s="129">
        <v>0.72439741369849631</v>
      </c>
      <c r="G110" s="129">
        <v>0.84733614645388455</v>
      </c>
      <c r="H110" s="129">
        <v>1.0180416424075138</v>
      </c>
    </row>
    <row r="111" spans="1:8" ht="24" x14ac:dyDescent="0.2">
      <c r="B111" s="14" t="s">
        <v>26</v>
      </c>
      <c r="C111" s="28">
        <v>38.599363644034732</v>
      </c>
      <c r="D111" s="28">
        <v>43.629340487285567</v>
      </c>
      <c r="E111" s="28">
        <v>45.027855676914804</v>
      </c>
      <c r="F111" s="28">
        <v>47.098808355423685</v>
      </c>
      <c r="G111" s="28">
        <v>37.756409892016002</v>
      </c>
      <c r="H111" s="28">
        <v>37.374781036757788</v>
      </c>
    </row>
    <row r="112" spans="1:8" ht="24.75" thickBot="1" x14ac:dyDescent="0.25">
      <c r="B112" s="132" t="s">
        <v>27</v>
      </c>
      <c r="C112" s="140">
        <v>6.4743404354198411E-2</v>
      </c>
      <c r="D112" s="140">
        <v>7.3518042850372611E-2</v>
      </c>
      <c r="E112" s="140">
        <v>8.9864189496686439E-2</v>
      </c>
      <c r="F112" s="140">
        <v>0.14159923097735813</v>
      </c>
      <c r="G112" s="140">
        <v>0.22858432817865443</v>
      </c>
      <c r="H112" s="140">
        <v>0.29264747761215226</v>
      </c>
    </row>
    <row r="114" spans="2:2" ht="19.5" x14ac:dyDescent="0.2">
      <c r="B114" s="26" t="s">
        <v>180</v>
      </c>
    </row>
    <row r="115" spans="2:2" ht="19.5" x14ac:dyDescent="0.2">
      <c r="B115" s="26" t="s">
        <v>340</v>
      </c>
    </row>
    <row r="116" spans="2:2" ht="19.5" x14ac:dyDescent="0.2">
      <c r="B116" s="26" t="s">
        <v>341</v>
      </c>
    </row>
    <row r="117" spans="2:2" ht="19.5" x14ac:dyDescent="0.2">
      <c r="B117" s="2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DB009-5795-4FB9-BA1B-2EB4B14E6F1E}">
  <dimension ref="A1:H107"/>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320</v>
      </c>
      <c r="C3" s="6"/>
      <c r="D3" s="6"/>
      <c r="E3" s="6"/>
      <c r="F3" s="6"/>
      <c r="G3" s="6"/>
      <c r="H3" s="6"/>
    </row>
    <row r="4" spans="1:8" ht="21" customHeight="1" x14ac:dyDescent="0.35">
      <c r="A4" s="4"/>
      <c r="B4" s="7" t="s">
        <v>190</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2542.5865748000001</v>
      </c>
      <c r="D8" s="16">
        <v>1875.4771602999999</v>
      </c>
      <c r="E8" s="16">
        <v>667.10941450000018</v>
      </c>
      <c r="F8" s="17">
        <v>35.570116694638379</v>
      </c>
      <c r="G8" s="6"/>
      <c r="H8" s="6"/>
    </row>
    <row r="9" spans="1:8" ht="21" customHeight="1" x14ac:dyDescent="0.35">
      <c r="A9" s="4"/>
      <c r="B9" s="15" t="s">
        <v>159</v>
      </c>
      <c r="C9" s="16">
        <v>1353.4045727</v>
      </c>
      <c r="D9" s="16">
        <v>1259.0304728000001</v>
      </c>
      <c r="E9" s="16">
        <v>94.374099899999919</v>
      </c>
      <c r="F9" s="17">
        <v>7.4957756733336405</v>
      </c>
      <c r="G9" s="6"/>
      <c r="H9" s="6"/>
    </row>
    <row r="10" spans="1:8" ht="21" customHeight="1" x14ac:dyDescent="0.35">
      <c r="A10" s="4"/>
      <c r="B10" s="15" t="s">
        <v>160</v>
      </c>
      <c r="C10" s="16">
        <v>612.63212759999999</v>
      </c>
      <c r="D10" s="16">
        <v>732.14383350000003</v>
      </c>
      <c r="E10" s="16">
        <v>-119.51170590000004</v>
      </c>
      <c r="F10" s="17">
        <v>-16.323528305726011</v>
      </c>
      <c r="G10" s="6"/>
      <c r="H10" s="6"/>
    </row>
    <row r="11" spans="1:8" ht="21" customHeight="1" x14ac:dyDescent="0.35">
      <c r="A11" s="4"/>
      <c r="B11" s="15" t="s">
        <v>161</v>
      </c>
      <c r="C11" s="16">
        <v>270.35553160000006</v>
      </c>
      <c r="D11" s="16">
        <v>258.28657010000001</v>
      </c>
      <c r="E11" s="16">
        <v>12.068961500000057</v>
      </c>
      <c r="F11" s="17">
        <v>4.6727019121928617</v>
      </c>
      <c r="G11" s="6"/>
      <c r="H11" s="6"/>
    </row>
    <row r="12" spans="1:8" ht="21" customHeight="1" x14ac:dyDescent="0.35">
      <c r="A12" s="4"/>
      <c r="B12" s="18" t="s">
        <v>112</v>
      </c>
      <c r="C12" s="19">
        <v>4778.9788067</v>
      </c>
      <c r="D12" s="19">
        <v>4124.9380367000003</v>
      </c>
      <c r="E12" s="19">
        <v>654.04076999999961</v>
      </c>
      <c r="F12" s="20">
        <v>15.855771994171336</v>
      </c>
      <c r="G12" s="6"/>
      <c r="H12" s="6"/>
    </row>
    <row r="13" spans="1:8" ht="21" customHeight="1" x14ac:dyDescent="0.35">
      <c r="A13" s="4"/>
      <c r="B13" s="15" t="s">
        <v>162</v>
      </c>
      <c r="C13" s="16">
        <v>-1927.1826435999999</v>
      </c>
      <c r="D13" s="16">
        <v>-1813.5460602000001</v>
      </c>
      <c r="E13" s="16">
        <v>-113.63658339999984</v>
      </c>
      <c r="F13" s="17">
        <v>6.2659882698246916</v>
      </c>
      <c r="G13" s="6"/>
      <c r="H13" s="6"/>
    </row>
    <row r="14" spans="1:8" ht="21" customHeight="1" x14ac:dyDescent="0.35">
      <c r="A14" s="4"/>
      <c r="B14" s="15" t="s">
        <v>163</v>
      </c>
      <c r="C14" s="16">
        <v>-20.738982100000001</v>
      </c>
      <c r="D14" s="16">
        <v>-7.9170866000000002</v>
      </c>
      <c r="E14" s="16">
        <v>-12.8218955</v>
      </c>
      <c r="F14" s="17">
        <v>161.95219463685038</v>
      </c>
      <c r="G14" s="6"/>
      <c r="H14" s="6"/>
    </row>
    <row r="15" spans="1:8" ht="21" customHeight="1" x14ac:dyDescent="0.35">
      <c r="A15" s="4"/>
      <c r="B15" s="18" t="s">
        <v>113</v>
      </c>
      <c r="C15" s="19">
        <v>2831.0571810000001</v>
      </c>
      <c r="D15" s="19">
        <v>2303.4748899000006</v>
      </c>
      <c r="E15" s="19">
        <v>527.58229109999957</v>
      </c>
      <c r="F15" s="20">
        <v>22.903756989636783</v>
      </c>
      <c r="G15" s="6"/>
      <c r="H15" s="6"/>
    </row>
    <row r="16" spans="1:8" ht="21" customHeight="1" x14ac:dyDescent="0.35">
      <c r="A16" s="4"/>
      <c r="B16" s="15" t="s">
        <v>164</v>
      </c>
      <c r="C16" s="16">
        <v>-443.91392000000002</v>
      </c>
      <c r="D16" s="16">
        <v>-81.108408699999998</v>
      </c>
      <c r="E16" s="16">
        <v>-362.80551130000003</v>
      </c>
      <c r="F16" s="17">
        <v>447.30936917025235</v>
      </c>
      <c r="G16" s="6"/>
      <c r="H16" s="6"/>
    </row>
    <row r="17" spans="1:8" ht="21" customHeight="1" x14ac:dyDescent="0.35">
      <c r="A17" s="4"/>
      <c r="B17" s="15" t="s">
        <v>165</v>
      </c>
      <c r="C17" s="16">
        <v>-8.0602301000000001</v>
      </c>
      <c r="D17" s="16">
        <v>-10.661036899999999</v>
      </c>
      <c r="E17" s="16">
        <v>2.6008067999999991</v>
      </c>
      <c r="F17" s="17">
        <v>-24.395439434226134</v>
      </c>
      <c r="G17" s="6"/>
      <c r="H17" s="6"/>
    </row>
    <row r="18" spans="1:8" ht="21" customHeight="1" x14ac:dyDescent="0.35">
      <c r="A18" s="4"/>
      <c r="B18" s="18" t="s">
        <v>114</v>
      </c>
      <c r="C18" s="19">
        <v>2379.0830308999998</v>
      </c>
      <c r="D18" s="19">
        <v>2211.7054443000002</v>
      </c>
      <c r="E18" s="19">
        <v>167.37758659999963</v>
      </c>
      <c r="F18" s="20">
        <v>7.5678064197637429</v>
      </c>
      <c r="G18" s="6"/>
      <c r="H18" s="6"/>
    </row>
    <row r="19" spans="1:8" ht="21" customHeight="1" x14ac:dyDescent="0.35">
      <c r="A19" s="4"/>
      <c r="B19" s="15" t="s">
        <v>166</v>
      </c>
      <c r="C19" s="16">
        <v>-562.68885650000004</v>
      </c>
      <c r="D19" s="16">
        <v>-655.36795489999997</v>
      </c>
      <c r="E19" s="16">
        <v>92.67909839999993</v>
      </c>
      <c r="F19" s="17">
        <v>-14.141536476885182</v>
      </c>
      <c r="G19" s="6"/>
      <c r="H19" s="6"/>
    </row>
    <row r="20" spans="1:8" ht="21" customHeight="1" x14ac:dyDescent="0.35">
      <c r="A20" s="4"/>
      <c r="B20" s="18" t="s">
        <v>167</v>
      </c>
      <c r="C20" s="19">
        <v>1816.3941744000001</v>
      </c>
      <c r="D20" s="19">
        <v>1556.3374894000001</v>
      </c>
      <c r="E20" s="19">
        <v>260.05668500000002</v>
      </c>
      <c r="F20" s="20">
        <v>16.709530341022447</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1816.3941744000001</v>
      </c>
      <c r="D22" s="19">
        <v>1556.3374894000001</v>
      </c>
      <c r="E22" s="19">
        <v>260.05668500000002</v>
      </c>
      <c r="F22" s="20">
        <v>16.709530341022447</v>
      </c>
      <c r="G22" s="6"/>
      <c r="H22" s="6"/>
    </row>
    <row r="23" spans="1:8" ht="21" customHeight="1" thickBot="1" x14ac:dyDescent="0.4">
      <c r="A23" s="4"/>
      <c r="B23" s="15" t="s">
        <v>171</v>
      </c>
      <c r="C23" s="16">
        <v>-74.614096000000004</v>
      </c>
      <c r="D23" s="16">
        <v>-70.297824300000002</v>
      </c>
      <c r="E23" s="16">
        <v>-4.3162717000000015</v>
      </c>
      <c r="F23" s="17">
        <v>6.1399790718700826</v>
      </c>
      <c r="G23" s="6"/>
      <c r="H23" s="6"/>
    </row>
    <row r="24" spans="1:8" ht="21" customHeight="1" thickBot="1" x14ac:dyDescent="0.4">
      <c r="A24" s="4"/>
      <c r="B24" s="21" t="s">
        <v>124</v>
      </c>
      <c r="C24" s="22">
        <v>1741.7800784000001</v>
      </c>
      <c r="D24" s="22">
        <v>1486.0396651000001</v>
      </c>
      <c r="E24" s="22">
        <v>255.7404133</v>
      </c>
      <c r="F24" s="23">
        <v>17.20952807022082</v>
      </c>
      <c r="G24" s="6"/>
      <c r="H24" s="6"/>
    </row>
    <row r="25" spans="1:8" ht="21" customHeight="1" x14ac:dyDescent="0.35">
      <c r="A25" s="4"/>
      <c r="B25" s="15"/>
      <c r="C25" s="16"/>
      <c r="D25" s="16"/>
      <c r="E25" s="16"/>
      <c r="F25" s="17"/>
      <c r="G25" s="6"/>
      <c r="H25" s="6"/>
    </row>
    <row r="26" spans="1:8" ht="21" customHeight="1" x14ac:dyDescent="0.35">
      <c r="A26" s="4"/>
      <c r="C26" s="39"/>
      <c r="D26" s="39"/>
      <c r="E26" s="39"/>
      <c r="F26" s="121"/>
      <c r="G26" s="6"/>
      <c r="H26" s="6"/>
    </row>
    <row r="27" spans="1:8" ht="18" customHeight="1" x14ac:dyDescent="0.2">
      <c r="B27" s="26"/>
      <c r="C27" s="24"/>
      <c r="D27" s="24"/>
      <c r="E27" s="24"/>
      <c r="F27" s="25"/>
    </row>
    <row r="28" spans="1:8" ht="18" customHeight="1" x14ac:dyDescent="0.2"/>
    <row r="29" spans="1:8" ht="18" customHeight="1" thickBot="1" x14ac:dyDescent="0.25">
      <c r="E29" s="10" t="s">
        <v>18</v>
      </c>
      <c r="F29" s="10"/>
    </row>
    <row r="30" spans="1:8" ht="18" customHeight="1" thickBot="1" x14ac:dyDescent="0.25">
      <c r="C30" s="27" t="s">
        <v>192</v>
      </c>
      <c r="D30" s="27" t="s">
        <v>194</v>
      </c>
      <c r="E30" s="11" t="s">
        <v>19</v>
      </c>
      <c r="F30" s="11" t="s">
        <v>0</v>
      </c>
    </row>
    <row r="31" spans="1:8" ht="24" x14ac:dyDescent="0.2">
      <c r="B31" s="13" t="s">
        <v>177</v>
      </c>
    </row>
    <row r="32" spans="1:8" ht="24" x14ac:dyDescent="0.2">
      <c r="B32" s="14" t="s">
        <v>333</v>
      </c>
      <c r="C32" s="28">
        <v>161617.7940806</v>
      </c>
      <c r="D32" s="28">
        <v>132473.64666289999</v>
      </c>
      <c r="E32" s="28">
        <v>29144.147417700005</v>
      </c>
      <c r="F32" s="29">
        <v>21.99995859694409</v>
      </c>
    </row>
    <row r="33" spans="2:8" ht="24" x14ac:dyDescent="0.2">
      <c r="B33" s="14" t="s">
        <v>16</v>
      </c>
      <c r="C33" s="28">
        <v>144553.1034309</v>
      </c>
      <c r="D33" s="28">
        <v>142417.42069180001</v>
      </c>
      <c r="E33" s="28">
        <v>2135.6827390999824</v>
      </c>
      <c r="F33" s="29">
        <v>1.4995937496450875</v>
      </c>
    </row>
    <row r="34" spans="2:8" ht="24" x14ac:dyDescent="0.2">
      <c r="B34" s="14" t="s">
        <v>334</v>
      </c>
      <c r="C34" s="28">
        <v>130433.86833319999</v>
      </c>
      <c r="D34" s="28">
        <v>125560.1569093</v>
      </c>
      <c r="E34" s="28">
        <v>4873.711423899993</v>
      </c>
      <c r="F34" s="29">
        <v>3.8815748115228792</v>
      </c>
      <c r="G34" s="30"/>
      <c r="H34" s="31"/>
    </row>
    <row r="35" spans="2:8" ht="24" customHeight="1" thickBot="1" x14ac:dyDescent="0.25">
      <c r="B35" s="32" t="s">
        <v>335</v>
      </c>
      <c r="C35" s="33">
        <v>14119.235097700001</v>
      </c>
      <c r="D35" s="33">
        <v>16857.263782499998</v>
      </c>
      <c r="E35" s="33">
        <v>-2738.0286847999978</v>
      </c>
      <c r="F35" s="34">
        <v>-16.242426529757591</v>
      </c>
      <c r="G35" s="30"/>
      <c r="H35" s="31"/>
    </row>
    <row r="36" spans="2:8" ht="24" x14ac:dyDescent="0.3">
      <c r="B36" s="35"/>
      <c r="C36" s="36"/>
      <c r="D36" s="36"/>
      <c r="E36" s="36"/>
      <c r="F36" s="37"/>
      <c r="G36" s="30"/>
      <c r="H36" s="31"/>
    </row>
    <row r="37" spans="2:8" ht="19.5" x14ac:dyDescent="0.3">
      <c r="B37" s="26" t="s">
        <v>180</v>
      </c>
      <c r="C37" s="36"/>
      <c r="D37" s="36"/>
      <c r="E37" s="36"/>
      <c r="F37" s="37"/>
      <c r="G37" s="30"/>
      <c r="H37" s="31"/>
    </row>
    <row r="38" spans="2:8" ht="19.5" x14ac:dyDescent="0.2">
      <c r="B38" s="26" t="s">
        <v>340</v>
      </c>
    </row>
    <row r="39" spans="2:8" ht="19.5" x14ac:dyDescent="0.2">
      <c r="B39" s="26" t="s">
        <v>341</v>
      </c>
      <c r="C39" s="31"/>
      <c r="D39" s="31"/>
    </row>
    <row r="40" spans="2:8" x14ac:dyDescent="0.2">
      <c r="C40" s="31"/>
      <c r="D40" s="31"/>
    </row>
    <row r="41" spans="2:8" x14ac:dyDescent="0.2">
      <c r="C41" s="31"/>
      <c r="D41" s="31"/>
    </row>
    <row r="42" spans="2:8" x14ac:dyDescent="0.2">
      <c r="C42" s="31"/>
      <c r="D42" s="31"/>
    </row>
    <row r="43" spans="2:8" x14ac:dyDescent="0.2">
      <c r="C43" s="31"/>
      <c r="D43" s="31"/>
    </row>
    <row r="44" spans="2:8" x14ac:dyDescent="0.2">
      <c r="C44" s="31"/>
      <c r="D44" s="31"/>
    </row>
    <row r="45" spans="2:8" x14ac:dyDescent="0.2">
      <c r="C45" s="31"/>
      <c r="D45" s="31"/>
    </row>
    <row r="46" spans="2:8" x14ac:dyDescent="0.2">
      <c r="C46" s="31"/>
      <c r="D46" s="31"/>
    </row>
    <row r="47" spans="2:8" x14ac:dyDescent="0.2">
      <c r="C47" s="31"/>
      <c r="D47" s="31"/>
    </row>
    <row r="48" spans="2:8" x14ac:dyDescent="0.2">
      <c r="C48" s="31"/>
      <c r="D48" s="31"/>
    </row>
    <row r="49" spans="3:4" x14ac:dyDescent="0.2">
      <c r="C49" s="31"/>
      <c r="D49" s="31"/>
    </row>
    <row r="50" spans="3:4" x14ac:dyDescent="0.2">
      <c r="C50" s="31"/>
      <c r="D50" s="31"/>
    </row>
    <row r="51" spans="3:4" x14ac:dyDescent="0.2">
      <c r="C51" s="31"/>
      <c r="D51" s="31"/>
    </row>
    <row r="52" spans="3:4" x14ac:dyDescent="0.2">
      <c r="C52" s="31"/>
      <c r="D52" s="31"/>
    </row>
    <row r="53" spans="3:4" x14ac:dyDescent="0.2">
      <c r="C53" s="31"/>
      <c r="D53" s="31"/>
    </row>
    <row r="54" spans="3:4" x14ac:dyDescent="0.2">
      <c r="C54" s="31"/>
      <c r="D54" s="31"/>
    </row>
    <row r="55" spans="3:4" x14ac:dyDescent="0.2">
      <c r="C55" s="31"/>
      <c r="D55" s="31"/>
    </row>
    <row r="69" spans="1:8" ht="24.95" customHeight="1" x14ac:dyDescent="0.2"/>
    <row r="70" spans="1:8" ht="75" customHeight="1" x14ac:dyDescent="0.2"/>
    <row r="71" spans="1:8" ht="28.5" x14ac:dyDescent="0.35">
      <c r="A71" s="4"/>
      <c r="B71" s="5" t="s">
        <v>320</v>
      </c>
      <c r="C71" s="6"/>
      <c r="D71" s="6"/>
      <c r="E71" s="6"/>
      <c r="F71" s="6"/>
      <c r="G71" s="6"/>
      <c r="H71" s="6"/>
    </row>
    <row r="72" spans="1:8" ht="21" customHeight="1" x14ac:dyDescent="0.35">
      <c r="A72" s="4"/>
      <c r="B72" s="7" t="s">
        <v>190</v>
      </c>
      <c r="C72" s="6"/>
      <c r="D72" s="6"/>
      <c r="E72" s="6"/>
      <c r="F72" s="6"/>
      <c r="G72" s="6"/>
      <c r="H72" s="6"/>
    </row>
    <row r="73" spans="1:8" ht="21" customHeight="1" x14ac:dyDescent="0.35">
      <c r="A73" s="4"/>
      <c r="B73" s="6"/>
      <c r="C73" s="6"/>
      <c r="D73" s="6"/>
      <c r="E73" s="6"/>
      <c r="F73" s="6"/>
      <c r="G73" s="6"/>
      <c r="H73" s="6"/>
    </row>
    <row r="74" spans="1:8" ht="21" customHeight="1" thickBot="1" x14ac:dyDescent="0.4">
      <c r="A74" s="4"/>
      <c r="B74" s="14"/>
      <c r="C74" s="11" t="s">
        <v>183</v>
      </c>
      <c r="D74" s="11" t="s">
        <v>184</v>
      </c>
      <c r="E74" s="11" t="s">
        <v>185</v>
      </c>
      <c r="F74" s="11" t="s">
        <v>186</v>
      </c>
      <c r="G74" s="11" t="s">
        <v>187</v>
      </c>
      <c r="H74" s="11" t="s">
        <v>188</v>
      </c>
    </row>
    <row r="75" spans="1:8" ht="21" customHeight="1" x14ac:dyDescent="0.35">
      <c r="A75" s="4"/>
      <c r="B75" s="13" t="s">
        <v>157</v>
      </c>
      <c r="C75" s="38"/>
      <c r="D75" s="38"/>
      <c r="E75" s="38"/>
      <c r="F75" s="38"/>
      <c r="G75" s="38"/>
      <c r="H75" s="38"/>
    </row>
    <row r="76" spans="1:8" ht="21" customHeight="1" x14ac:dyDescent="0.35">
      <c r="A76" s="4"/>
      <c r="B76" s="15" t="s">
        <v>111</v>
      </c>
      <c r="C76" s="16">
        <v>892.89785889999996</v>
      </c>
      <c r="D76" s="16">
        <v>982.57930139999996</v>
      </c>
      <c r="E76" s="16">
        <v>953.1248043999999</v>
      </c>
      <c r="F76" s="16">
        <v>1055.3829336000003</v>
      </c>
      <c r="G76" s="16">
        <v>1220.8200174999999</v>
      </c>
      <c r="H76" s="16">
        <v>1321.7665573000002</v>
      </c>
    </row>
    <row r="77" spans="1:8" ht="21" customHeight="1" x14ac:dyDescent="0.35">
      <c r="A77" s="4"/>
      <c r="B77" s="15" t="s">
        <v>159</v>
      </c>
      <c r="C77" s="16">
        <v>656.19472810000002</v>
      </c>
      <c r="D77" s="16">
        <v>602.83574470000008</v>
      </c>
      <c r="E77" s="16">
        <v>597.38206559999981</v>
      </c>
      <c r="F77" s="16">
        <v>701.85060440000007</v>
      </c>
      <c r="G77" s="16">
        <v>631.74681569999996</v>
      </c>
      <c r="H77" s="16">
        <v>721.65775700000006</v>
      </c>
    </row>
    <row r="78" spans="1:8" ht="21" customHeight="1" x14ac:dyDescent="0.35">
      <c r="A78" s="4"/>
      <c r="B78" s="15" t="s">
        <v>160</v>
      </c>
      <c r="C78" s="16">
        <v>497.00470380000002</v>
      </c>
      <c r="D78" s="16">
        <v>235.13912970000001</v>
      </c>
      <c r="E78" s="16">
        <v>350.63636799999995</v>
      </c>
      <c r="F78" s="16">
        <v>210.04282860000012</v>
      </c>
      <c r="G78" s="16">
        <v>547.17816919999996</v>
      </c>
      <c r="H78" s="16">
        <v>65.453958400000033</v>
      </c>
    </row>
    <row r="79" spans="1:8" ht="21" customHeight="1" x14ac:dyDescent="0.35">
      <c r="A79" s="4"/>
      <c r="B79" s="15" t="s">
        <v>161</v>
      </c>
      <c r="C79" s="16">
        <v>30.682558</v>
      </c>
      <c r="D79" s="16">
        <v>227.60401210000001</v>
      </c>
      <c r="E79" s="16">
        <v>49.869030099999975</v>
      </c>
      <c r="F79" s="16">
        <v>50.183041800000069</v>
      </c>
      <c r="G79" s="16">
        <v>-3.3737071000000043</v>
      </c>
      <c r="H79" s="16">
        <v>273.72923870000005</v>
      </c>
    </row>
    <row r="80" spans="1:8" ht="21" customHeight="1" x14ac:dyDescent="0.35">
      <c r="A80" s="4"/>
      <c r="B80" s="18" t="s">
        <v>112</v>
      </c>
      <c r="C80" s="19">
        <v>2076.7798487999999</v>
      </c>
      <c r="D80" s="19">
        <v>2048.1581879000005</v>
      </c>
      <c r="E80" s="19">
        <v>1951.0122680999993</v>
      </c>
      <c r="F80" s="19">
        <v>2017.4594084</v>
      </c>
      <c r="G80" s="19">
        <v>2396.3712952999999</v>
      </c>
      <c r="H80" s="19">
        <v>2382.6075114</v>
      </c>
    </row>
    <row r="81" spans="1:8" ht="21" customHeight="1" x14ac:dyDescent="0.35">
      <c r="A81" s="4"/>
      <c r="B81" s="15" t="s">
        <v>162</v>
      </c>
      <c r="C81" s="16">
        <v>-891.25909009999998</v>
      </c>
      <c r="D81" s="16">
        <v>-922.28697010000008</v>
      </c>
      <c r="E81" s="16">
        <v>-938.20344610000006</v>
      </c>
      <c r="F81" s="16">
        <v>-977.82469169999968</v>
      </c>
      <c r="G81" s="16">
        <v>-938.7537456</v>
      </c>
      <c r="H81" s="16">
        <v>-988.42889799999989</v>
      </c>
    </row>
    <row r="82" spans="1:8" ht="21" customHeight="1" x14ac:dyDescent="0.35">
      <c r="A82" s="4"/>
      <c r="B82" s="15" t="s">
        <v>163</v>
      </c>
      <c r="C82" s="16">
        <v>-8.2026477999999994</v>
      </c>
      <c r="D82" s="16">
        <v>0.28556119999999918</v>
      </c>
      <c r="E82" s="16">
        <v>-34.695136300000001</v>
      </c>
      <c r="F82" s="16">
        <v>13.294038499999999</v>
      </c>
      <c r="G82" s="16">
        <v>-10.503337500000001</v>
      </c>
      <c r="H82" s="16">
        <v>-10.235644600000001</v>
      </c>
    </row>
    <row r="83" spans="1:8" ht="21" customHeight="1" x14ac:dyDescent="0.35">
      <c r="A83" s="4"/>
      <c r="B83" s="18" t="s">
        <v>113</v>
      </c>
      <c r="C83" s="19">
        <v>1177.3181108999997</v>
      </c>
      <c r="D83" s="19">
        <v>1126.1567790000008</v>
      </c>
      <c r="E83" s="19">
        <v>978.11368569999922</v>
      </c>
      <c r="F83" s="19">
        <v>1052.9287551999996</v>
      </c>
      <c r="G83" s="19">
        <v>1447.1142121999999</v>
      </c>
      <c r="H83" s="19">
        <v>1383.9429688000002</v>
      </c>
    </row>
    <row r="84" spans="1:8" ht="21" customHeight="1" x14ac:dyDescent="0.35">
      <c r="A84" s="4"/>
      <c r="B84" s="15" t="s">
        <v>164</v>
      </c>
      <c r="C84" s="16">
        <v>-15.8497173</v>
      </c>
      <c r="D84" s="16">
        <v>-65.258691400000004</v>
      </c>
      <c r="E84" s="16">
        <v>-76.165147900000008</v>
      </c>
      <c r="F84" s="16">
        <v>-121.15737939999997</v>
      </c>
      <c r="G84" s="16">
        <v>-207.66922510000001</v>
      </c>
      <c r="H84" s="16">
        <v>-236.24469490000001</v>
      </c>
    </row>
    <row r="85" spans="1:8" ht="21" customHeight="1" x14ac:dyDescent="0.35">
      <c r="A85" s="4"/>
      <c r="B85" s="15" t="s">
        <v>165</v>
      </c>
      <c r="C85" s="16">
        <v>0.27460709999999999</v>
      </c>
      <c r="D85" s="16">
        <v>-10.935644</v>
      </c>
      <c r="E85" s="16">
        <v>-12.350157400000001</v>
      </c>
      <c r="F85" s="16">
        <v>-13.623370700000002</v>
      </c>
      <c r="G85" s="16">
        <v>-4.3441765999999999</v>
      </c>
      <c r="H85" s="16">
        <v>-3.7160535000000001</v>
      </c>
    </row>
    <row r="86" spans="1:8" ht="21" customHeight="1" x14ac:dyDescent="0.35">
      <c r="A86" s="4"/>
      <c r="B86" s="18" t="s">
        <v>114</v>
      </c>
      <c r="C86" s="19">
        <v>1161.7430007</v>
      </c>
      <c r="D86" s="19">
        <v>1049.9624436000001</v>
      </c>
      <c r="E86" s="19">
        <v>889.59838039999977</v>
      </c>
      <c r="F86" s="19">
        <v>918.14800509999986</v>
      </c>
      <c r="G86" s="19">
        <v>1235.1008105000001</v>
      </c>
      <c r="H86" s="19">
        <v>1143.9822203999997</v>
      </c>
    </row>
    <row r="87" spans="1:8" ht="21" customHeight="1" x14ac:dyDescent="0.35">
      <c r="A87" s="4"/>
      <c r="B87" s="15" t="s">
        <v>166</v>
      </c>
      <c r="C87" s="16">
        <v>-351.78041050000002</v>
      </c>
      <c r="D87" s="16">
        <v>-303.58754439999996</v>
      </c>
      <c r="E87" s="16">
        <v>-236.97946480000007</v>
      </c>
      <c r="F87" s="16">
        <v>-244.60018009999999</v>
      </c>
      <c r="G87" s="16">
        <v>-302.43356879999999</v>
      </c>
      <c r="H87" s="16">
        <v>-260.25528770000005</v>
      </c>
    </row>
    <row r="88" spans="1:8" ht="21" customHeight="1" x14ac:dyDescent="0.35">
      <c r="A88" s="4"/>
      <c r="B88" s="18" t="s">
        <v>167</v>
      </c>
      <c r="C88" s="19">
        <v>809.96259020000002</v>
      </c>
      <c r="D88" s="19">
        <v>746.37489920000007</v>
      </c>
      <c r="E88" s="19">
        <v>652.61891559999981</v>
      </c>
      <c r="F88" s="19">
        <v>673.5478250000001</v>
      </c>
      <c r="G88" s="19">
        <v>932.66724169999998</v>
      </c>
      <c r="H88" s="19">
        <v>883.72693270000013</v>
      </c>
    </row>
    <row r="89" spans="1:8" ht="21" customHeight="1" x14ac:dyDescent="0.35">
      <c r="A89" s="4"/>
      <c r="B89" s="15" t="s">
        <v>168</v>
      </c>
      <c r="C89" s="16">
        <v>0</v>
      </c>
      <c r="D89" s="16">
        <v>0</v>
      </c>
      <c r="E89" s="16">
        <v>0</v>
      </c>
      <c r="F89" s="16">
        <v>0</v>
      </c>
      <c r="G89" s="16">
        <v>0</v>
      </c>
      <c r="H89" s="16">
        <v>0</v>
      </c>
    </row>
    <row r="90" spans="1:8" ht="21" customHeight="1" x14ac:dyDescent="0.35">
      <c r="A90" s="4"/>
      <c r="B90" s="18" t="s">
        <v>170</v>
      </c>
      <c r="C90" s="19">
        <v>809.96259020000002</v>
      </c>
      <c r="D90" s="19">
        <v>746.37489920000007</v>
      </c>
      <c r="E90" s="19">
        <v>652.61891559999981</v>
      </c>
      <c r="F90" s="19">
        <v>673.5478250000001</v>
      </c>
      <c r="G90" s="19">
        <v>932.66724169999998</v>
      </c>
      <c r="H90" s="19">
        <v>883.72693270000013</v>
      </c>
    </row>
    <row r="91" spans="1:8" ht="21" customHeight="1" thickBot="1" x14ac:dyDescent="0.4">
      <c r="A91" s="4"/>
      <c r="B91" s="15" t="s">
        <v>171</v>
      </c>
      <c r="C91" s="16">
        <v>-39.082778500000003</v>
      </c>
      <c r="D91" s="16">
        <v>-31.215045799999999</v>
      </c>
      <c r="E91" s="16">
        <v>-29.217377099999993</v>
      </c>
      <c r="F91" s="16">
        <v>-32.580865500000016</v>
      </c>
      <c r="G91" s="16">
        <v>-38.806629299999997</v>
      </c>
      <c r="H91" s="16">
        <v>-35.807466700000006</v>
      </c>
    </row>
    <row r="92" spans="1:8" ht="21" customHeight="1" thickBot="1" x14ac:dyDescent="0.4">
      <c r="A92" s="4"/>
      <c r="B92" s="21" t="s">
        <v>124</v>
      </c>
      <c r="C92" s="22">
        <v>770.8798117</v>
      </c>
      <c r="D92" s="22">
        <v>715.15985340000009</v>
      </c>
      <c r="E92" s="22">
        <v>623.40153849999979</v>
      </c>
      <c r="F92" s="22">
        <v>640.96695950000003</v>
      </c>
      <c r="G92" s="22">
        <v>893.86061240000004</v>
      </c>
      <c r="H92" s="22">
        <v>847.91946600000006</v>
      </c>
    </row>
    <row r="93" spans="1:8" ht="21" customHeight="1" x14ac:dyDescent="0.35">
      <c r="A93" s="4"/>
      <c r="B93" s="15"/>
      <c r="C93" s="16"/>
      <c r="D93" s="16"/>
      <c r="E93" s="16"/>
      <c r="F93" s="16"/>
      <c r="G93" s="16"/>
      <c r="H93" s="16"/>
    </row>
    <row r="94" spans="1:8" ht="21" customHeight="1" x14ac:dyDescent="0.35">
      <c r="A94" s="4"/>
      <c r="B94" s="3" t="s">
        <v>2</v>
      </c>
      <c r="C94" s="39"/>
      <c r="D94" s="39"/>
      <c r="E94" s="39"/>
      <c r="F94" s="39"/>
      <c r="G94" s="39"/>
      <c r="H94" s="39"/>
    </row>
    <row r="95" spans="1:8" ht="21" customHeight="1" x14ac:dyDescent="0.35">
      <c r="A95" s="4"/>
      <c r="B95" s="26"/>
      <c r="C95" s="39"/>
      <c r="D95" s="39"/>
      <c r="E95" s="39"/>
      <c r="F95" s="39"/>
      <c r="G95" s="39"/>
      <c r="H95" s="39"/>
    </row>
    <row r="96" spans="1:8" ht="21" customHeight="1" x14ac:dyDescent="0.35">
      <c r="A96" s="4"/>
      <c r="B96" s="40"/>
      <c r="C96" s="39"/>
      <c r="D96" s="39"/>
      <c r="E96" s="39"/>
      <c r="F96" s="39"/>
      <c r="G96" s="39"/>
      <c r="H96" s="39"/>
    </row>
    <row r="97" spans="1:8" ht="21" customHeight="1" x14ac:dyDescent="0.35">
      <c r="A97" s="4"/>
      <c r="B97" s="40"/>
      <c r="C97" s="39"/>
      <c r="D97" s="39"/>
      <c r="E97" s="39"/>
      <c r="F97" s="39"/>
      <c r="G97" s="39"/>
      <c r="H97" s="39"/>
    </row>
    <row r="98" spans="1:8" ht="24.75" thickBot="1" x14ac:dyDescent="0.25">
      <c r="C98" s="27" t="s">
        <v>264</v>
      </c>
      <c r="D98" s="27" t="s">
        <v>194</v>
      </c>
      <c r="E98" s="27" t="s">
        <v>265</v>
      </c>
      <c r="F98" s="27" t="s">
        <v>222</v>
      </c>
      <c r="G98" s="27" t="s">
        <v>193</v>
      </c>
      <c r="H98" s="27" t="s">
        <v>192</v>
      </c>
    </row>
    <row r="99" spans="1:8" ht="24" x14ac:dyDescent="0.2">
      <c r="B99" s="13" t="s">
        <v>177</v>
      </c>
    </row>
    <row r="100" spans="1:8" ht="24" x14ac:dyDescent="0.2">
      <c r="B100" s="14" t="s">
        <v>333</v>
      </c>
      <c r="C100" s="16">
        <v>134653.3884496</v>
      </c>
      <c r="D100" s="16">
        <v>132473.64666289999</v>
      </c>
      <c r="E100" s="16">
        <v>138964.5894926</v>
      </c>
      <c r="F100" s="16">
        <v>149211.80660360001</v>
      </c>
      <c r="G100" s="16">
        <v>158709.00104159999</v>
      </c>
      <c r="H100" s="16">
        <v>161617.7940806</v>
      </c>
    </row>
    <row r="101" spans="1:8" ht="24" x14ac:dyDescent="0.2">
      <c r="B101" s="14" t="s">
        <v>16</v>
      </c>
      <c r="C101" s="28">
        <v>148072.6643491</v>
      </c>
      <c r="D101" s="28">
        <v>142417.42069180001</v>
      </c>
      <c r="E101" s="28">
        <v>149263.71554569999</v>
      </c>
      <c r="F101" s="28">
        <v>153879.92453210001</v>
      </c>
      <c r="G101" s="28">
        <v>147636.87609959999</v>
      </c>
      <c r="H101" s="28">
        <v>144553.1034309</v>
      </c>
    </row>
    <row r="102" spans="1:8" ht="24" x14ac:dyDescent="0.2">
      <c r="B102" s="14" t="s">
        <v>334</v>
      </c>
      <c r="C102" s="28">
        <v>129993.1039815</v>
      </c>
      <c r="D102" s="28">
        <v>125560.1569093</v>
      </c>
      <c r="E102" s="28">
        <v>133749.7233902</v>
      </c>
      <c r="F102" s="28">
        <v>140499.04130410001</v>
      </c>
      <c r="G102" s="28">
        <v>134271.1044946</v>
      </c>
      <c r="H102" s="28">
        <v>130433.86833319999</v>
      </c>
    </row>
    <row r="103" spans="1:8" ht="24.75" thickBot="1" x14ac:dyDescent="0.25">
      <c r="B103" s="32" t="s">
        <v>335</v>
      </c>
      <c r="C103" s="33">
        <v>18079.560367599999</v>
      </c>
      <c r="D103" s="33">
        <v>16857.263782499998</v>
      </c>
      <c r="E103" s="33">
        <v>15513.9921555</v>
      </c>
      <c r="F103" s="33">
        <v>13380.883228000001</v>
      </c>
      <c r="G103" s="33">
        <v>13365.771605</v>
      </c>
      <c r="H103" s="33">
        <v>14119.235097700001</v>
      </c>
    </row>
    <row r="104" spans="1:8" x14ac:dyDescent="0.2">
      <c r="F104" s="31"/>
    </row>
    <row r="105" spans="1:8" ht="19.5" x14ac:dyDescent="0.2">
      <c r="B105" s="26" t="s">
        <v>180</v>
      </c>
    </row>
    <row r="106" spans="1:8" ht="19.5" x14ac:dyDescent="0.2">
      <c r="B106" s="26" t="s">
        <v>340</v>
      </c>
    </row>
    <row r="107" spans="1:8" ht="19.5" x14ac:dyDescent="0.2">
      <c r="B107" s="26" t="s">
        <v>341</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35097-9941-4691-97A0-84659AF908D9}">
  <dimension ref="A1:H117"/>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321</v>
      </c>
      <c r="C3" s="6"/>
      <c r="D3" s="6"/>
      <c r="E3" s="6"/>
      <c r="F3" s="6"/>
      <c r="G3" s="6"/>
      <c r="H3" s="6"/>
    </row>
    <row r="4" spans="1:8" ht="21" customHeight="1" x14ac:dyDescent="0.35">
      <c r="A4" s="4"/>
      <c r="B4" s="7" t="s">
        <v>158</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654.8618725</v>
      </c>
      <c r="D8" s="16">
        <v>670.68684470000005</v>
      </c>
      <c r="E8" s="16">
        <v>-15.824972200000047</v>
      </c>
      <c r="F8" s="17">
        <v>-2.3595173105085427</v>
      </c>
      <c r="G8" s="6"/>
      <c r="H8" s="6"/>
    </row>
    <row r="9" spans="1:8" ht="21" customHeight="1" x14ac:dyDescent="0.35">
      <c r="A9" s="4"/>
      <c r="B9" s="15" t="s">
        <v>159</v>
      </c>
      <c r="C9" s="16">
        <v>898.15483510000001</v>
      </c>
      <c r="D9" s="16">
        <v>812.55430569999999</v>
      </c>
      <c r="E9" s="16">
        <v>85.600529400000028</v>
      </c>
      <c r="F9" s="17">
        <v>10.534745653246746</v>
      </c>
      <c r="G9" s="6"/>
      <c r="H9" s="6"/>
    </row>
    <row r="10" spans="1:8" ht="21" customHeight="1" x14ac:dyDescent="0.35">
      <c r="A10" s="4"/>
      <c r="B10" s="15" t="s">
        <v>160</v>
      </c>
      <c r="C10" s="16">
        <v>255.07732770000001</v>
      </c>
      <c r="D10" s="16">
        <v>181.81189749999999</v>
      </c>
      <c r="E10" s="16">
        <v>73.265430200000026</v>
      </c>
      <c r="F10" s="17">
        <v>40.297379438548589</v>
      </c>
      <c r="G10" s="6"/>
      <c r="H10" s="6"/>
    </row>
    <row r="11" spans="1:8" ht="21" customHeight="1" x14ac:dyDescent="0.35">
      <c r="A11" s="4"/>
      <c r="B11" s="15" t="s">
        <v>161</v>
      </c>
      <c r="C11" s="16">
        <v>284.64970979999998</v>
      </c>
      <c r="D11" s="16">
        <v>265.34405809999998</v>
      </c>
      <c r="E11" s="16">
        <v>19.305651699999999</v>
      </c>
      <c r="F11" s="17">
        <v>7.275705300596667</v>
      </c>
      <c r="G11" s="6"/>
      <c r="H11" s="6"/>
    </row>
    <row r="12" spans="1:8" ht="21" customHeight="1" x14ac:dyDescent="0.35">
      <c r="A12" s="4"/>
      <c r="B12" s="18" t="s">
        <v>112</v>
      </c>
      <c r="C12" s="19">
        <v>2092.7437451000001</v>
      </c>
      <c r="D12" s="19">
        <v>1930.3971059999999</v>
      </c>
      <c r="E12" s="19">
        <v>162.34663910000017</v>
      </c>
      <c r="F12" s="20">
        <v>8.4100125614258037</v>
      </c>
      <c r="G12" s="6"/>
      <c r="H12" s="6"/>
    </row>
    <row r="13" spans="1:8" ht="21" customHeight="1" x14ac:dyDescent="0.35">
      <c r="A13" s="4"/>
      <c r="B13" s="15" t="s">
        <v>162</v>
      </c>
      <c r="C13" s="16">
        <v>-733.24060529999997</v>
      </c>
      <c r="D13" s="16">
        <v>-705.08112189999997</v>
      </c>
      <c r="E13" s="16">
        <v>-28.159483399999999</v>
      </c>
      <c r="F13" s="17">
        <v>3.9937934126101582</v>
      </c>
      <c r="G13" s="6"/>
      <c r="H13" s="6"/>
    </row>
    <row r="14" spans="1:8" ht="21" customHeight="1" x14ac:dyDescent="0.35">
      <c r="A14" s="4"/>
      <c r="B14" s="15" t="s">
        <v>163</v>
      </c>
      <c r="C14" s="16">
        <v>0.38302609999999998</v>
      </c>
      <c r="D14" s="16">
        <v>3.8185359999999999</v>
      </c>
      <c r="E14" s="16">
        <v>-3.4355099</v>
      </c>
      <c r="F14" s="17">
        <v>-89.969294514965952</v>
      </c>
      <c r="G14" s="6"/>
      <c r="H14" s="6"/>
    </row>
    <row r="15" spans="1:8" ht="21" customHeight="1" x14ac:dyDescent="0.35">
      <c r="A15" s="4"/>
      <c r="B15" s="18" t="s">
        <v>113</v>
      </c>
      <c r="C15" s="19">
        <v>1359.8861658999999</v>
      </c>
      <c r="D15" s="19">
        <v>1229.1345200999999</v>
      </c>
      <c r="E15" s="19">
        <v>130.75164580000001</v>
      </c>
      <c r="F15" s="20">
        <v>10.63770024043929</v>
      </c>
      <c r="G15" s="6"/>
      <c r="H15" s="6"/>
    </row>
    <row r="16" spans="1:8" ht="21" customHeight="1" x14ac:dyDescent="0.35">
      <c r="A16" s="4"/>
      <c r="B16" s="15" t="s">
        <v>164</v>
      </c>
      <c r="C16" s="16">
        <v>-6.6582545</v>
      </c>
      <c r="D16" s="16">
        <v>-19.6331177</v>
      </c>
      <c r="E16" s="16">
        <v>12.9748632</v>
      </c>
      <c r="F16" s="17">
        <v>-66.086616492906785</v>
      </c>
      <c r="G16" s="6"/>
      <c r="H16" s="6"/>
    </row>
    <row r="17" spans="1:8" ht="21" customHeight="1" x14ac:dyDescent="0.35">
      <c r="A17" s="4"/>
      <c r="B17" s="15" t="s">
        <v>165</v>
      </c>
      <c r="C17" s="16">
        <v>2.8394550999999999</v>
      </c>
      <c r="D17" s="16">
        <v>-13.195926999999999</v>
      </c>
      <c r="E17" s="16">
        <v>16.0353821</v>
      </c>
      <c r="F17" s="17" t="s">
        <v>169</v>
      </c>
      <c r="G17" s="6"/>
      <c r="H17" s="6"/>
    </row>
    <row r="18" spans="1:8" ht="21" customHeight="1" x14ac:dyDescent="0.35">
      <c r="A18" s="4"/>
      <c r="B18" s="18" t="s">
        <v>114</v>
      </c>
      <c r="C18" s="19">
        <v>1356.0673664999999</v>
      </c>
      <c r="D18" s="19">
        <v>1196.3054754</v>
      </c>
      <c r="E18" s="19">
        <v>159.76189109999996</v>
      </c>
      <c r="F18" s="20">
        <v>13.354606694128984</v>
      </c>
      <c r="G18" s="6"/>
      <c r="H18" s="6"/>
    </row>
    <row r="19" spans="1:8" ht="21" customHeight="1" x14ac:dyDescent="0.35">
      <c r="A19" s="4"/>
      <c r="B19" s="15" t="s">
        <v>166</v>
      </c>
      <c r="C19" s="16">
        <v>-245.8922292</v>
      </c>
      <c r="D19" s="16">
        <v>-264.7903834</v>
      </c>
      <c r="E19" s="16">
        <v>18.898154199999993</v>
      </c>
      <c r="F19" s="17">
        <v>-7.1370243727665503</v>
      </c>
      <c r="G19" s="6"/>
      <c r="H19" s="6"/>
    </row>
    <row r="20" spans="1:8" ht="21" customHeight="1" x14ac:dyDescent="0.35">
      <c r="A20" s="4"/>
      <c r="B20" s="18" t="s">
        <v>167</v>
      </c>
      <c r="C20" s="19">
        <v>1110.1751373</v>
      </c>
      <c r="D20" s="19">
        <v>931.51509199999998</v>
      </c>
      <c r="E20" s="19">
        <v>178.66004529999998</v>
      </c>
      <c r="F20" s="20">
        <v>19.179511618690981</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1110.1751373</v>
      </c>
      <c r="D22" s="19">
        <v>931.51509199999998</v>
      </c>
      <c r="E22" s="19">
        <v>178.66004529999998</v>
      </c>
      <c r="F22" s="20">
        <v>19.179511618690981</v>
      </c>
      <c r="G22" s="6"/>
      <c r="H22" s="6"/>
    </row>
    <row r="23" spans="1:8" ht="21" customHeight="1" thickBot="1" x14ac:dyDescent="0.4">
      <c r="A23" s="4"/>
      <c r="B23" s="15" t="s">
        <v>171</v>
      </c>
      <c r="C23" s="16">
        <v>-27.164331900000001</v>
      </c>
      <c r="D23" s="16">
        <v>-25.205927599999999</v>
      </c>
      <c r="E23" s="16">
        <v>-1.9584043000000015</v>
      </c>
      <c r="F23" s="17">
        <v>7.7696180480975494</v>
      </c>
      <c r="G23" s="6"/>
      <c r="H23" s="6"/>
    </row>
    <row r="24" spans="1:8" ht="21" customHeight="1" thickBot="1" x14ac:dyDescent="0.4">
      <c r="A24" s="4"/>
      <c r="B24" s="21" t="s">
        <v>124</v>
      </c>
      <c r="C24" s="22">
        <v>1083.0108054</v>
      </c>
      <c r="D24" s="22">
        <v>906.30916439999999</v>
      </c>
      <c r="E24" s="22">
        <v>176.701641</v>
      </c>
      <c r="F24" s="23">
        <v>19.496839262017286</v>
      </c>
      <c r="G24" s="6"/>
      <c r="H24" s="6"/>
    </row>
    <row r="25" spans="1:8" ht="21" customHeight="1" x14ac:dyDescent="0.35">
      <c r="A25" s="4"/>
      <c r="B25" s="15"/>
      <c r="C25" s="16"/>
      <c r="D25" s="16"/>
      <c r="E25" s="16"/>
      <c r="F25" s="17"/>
      <c r="G25" s="6"/>
      <c r="H25" s="6"/>
    </row>
    <row r="26" spans="1:8" ht="18" customHeight="1" x14ac:dyDescent="0.2">
      <c r="C26" s="24"/>
      <c r="D26" s="24"/>
      <c r="E26" s="24"/>
      <c r="F26" s="25"/>
    </row>
    <row r="27" spans="1:8" ht="18" customHeight="1" x14ac:dyDescent="0.2">
      <c r="B27" s="26"/>
      <c r="C27" s="24"/>
      <c r="D27" s="24"/>
      <c r="E27" s="24"/>
      <c r="F27" s="25"/>
    </row>
    <row r="28" spans="1:8" ht="18" customHeight="1" x14ac:dyDescent="0.2"/>
    <row r="29" spans="1:8" ht="18" customHeight="1" thickBot="1" x14ac:dyDescent="0.25">
      <c r="E29" s="10" t="s">
        <v>18</v>
      </c>
      <c r="F29" s="10"/>
    </row>
    <row r="30" spans="1:8" ht="18" customHeight="1" thickBot="1" x14ac:dyDescent="0.25">
      <c r="C30" s="27" t="s">
        <v>192</v>
      </c>
      <c r="D30" s="27" t="s">
        <v>194</v>
      </c>
      <c r="E30" s="11" t="s">
        <v>19</v>
      </c>
      <c r="F30" s="11" t="s">
        <v>0</v>
      </c>
    </row>
    <row r="31" spans="1:8" ht="21" customHeight="1" x14ac:dyDescent="0.2">
      <c r="B31" s="13" t="s">
        <v>177</v>
      </c>
    </row>
    <row r="32" spans="1:8" ht="21" customHeight="1" x14ac:dyDescent="0.2">
      <c r="B32" s="14" t="s">
        <v>333</v>
      </c>
      <c r="C32" s="28">
        <v>27071.120261600001</v>
      </c>
      <c r="D32" s="28">
        <v>25167.6903609</v>
      </c>
      <c r="E32" s="28">
        <v>1903.4299007000009</v>
      </c>
      <c r="F32" s="29">
        <v>7.5629899820173012</v>
      </c>
    </row>
    <row r="33" spans="2:8" ht="21" customHeight="1" x14ac:dyDescent="0.2">
      <c r="B33" s="14" t="s">
        <v>16</v>
      </c>
      <c r="C33" s="28">
        <v>193686.6114078</v>
      </c>
      <c r="D33" s="28">
        <v>168859.59424149999</v>
      </c>
      <c r="E33" s="28">
        <v>24827.017166300007</v>
      </c>
      <c r="F33" s="29">
        <v>14.702757801723038</v>
      </c>
    </row>
    <row r="34" spans="2:8" ht="21" customHeight="1" x14ac:dyDescent="0.2">
      <c r="B34" s="14" t="s">
        <v>334</v>
      </c>
      <c r="C34" s="28">
        <v>56590.502805399999</v>
      </c>
      <c r="D34" s="28">
        <v>56559.964657299999</v>
      </c>
      <c r="E34" s="28">
        <v>30.538148100000399</v>
      </c>
      <c r="F34" s="29">
        <v>5.3992516234818662E-2</v>
      </c>
      <c r="G34" s="30"/>
      <c r="H34" s="31"/>
    </row>
    <row r="35" spans="2:8" ht="21" customHeight="1" x14ac:dyDescent="0.2">
      <c r="B35" s="14" t="s">
        <v>335</v>
      </c>
      <c r="C35" s="28">
        <v>137096.1086024</v>
      </c>
      <c r="D35" s="28">
        <v>112299.6295842</v>
      </c>
      <c r="E35" s="28">
        <v>24796.4790182</v>
      </c>
      <c r="F35" s="29">
        <v>22.080641859649322</v>
      </c>
      <c r="G35" s="30"/>
      <c r="H35" s="31"/>
    </row>
    <row r="36" spans="2:8" ht="21" customHeight="1" x14ac:dyDescent="0.2">
      <c r="B36" s="35" t="s">
        <v>357</v>
      </c>
      <c r="C36" s="16">
        <v>580940.63395260088</v>
      </c>
      <c r="D36" s="16">
        <v>497406.16319517657</v>
      </c>
      <c r="E36" s="16">
        <v>83534.470757424308</v>
      </c>
      <c r="F36" s="17">
        <v>16.794016025218877</v>
      </c>
      <c r="G36" s="30"/>
      <c r="H36" s="31"/>
    </row>
    <row r="37" spans="2:8" ht="21" customHeight="1" thickBot="1" x14ac:dyDescent="0.25">
      <c r="B37" s="32" t="s">
        <v>358</v>
      </c>
      <c r="C37" s="33">
        <v>6204.7017841838406</v>
      </c>
      <c r="D37" s="33">
        <v>5547.0510387173645</v>
      </c>
      <c r="E37" s="33">
        <v>657.65074546647611</v>
      </c>
      <c r="F37" s="34">
        <v>11.855862527245533</v>
      </c>
      <c r="G37" s="30"/>
      <c r="H37" s="31"/>
    </row>
    <row r="38" spans="2:8" ht="21" customHeight="1" x14ac:dyDescent="0.2">
      <c r="B38" s="13"/>
    </row>
    <row r="39" spans="2:8" ht="21" customHeight="1" x14ac:dyDescent="0.2">
      <c r="B39" s="14"/>
      <c r="C39" s="129"/>
      <c r="D39" s="129"/>
      <c r="E39" s="181"/>
      <c r="F39" s="137"/>
    </row>
    <row r="40" spans="2:8" ht="21" customHeight="1" x14ac:dyDescent="0.2">
      <c r="C40" s="14"/>
      <c r="D40" s="14"/>
      <c r="E40" s="14"/>
      <c r="F40" s="14"/>
    </row>
    <row r="41" spans="2:8" ht="21" customHeight="1" x14ac:dyDescent="0.2">
      <c r="B41" s="13" t="s">
        <v>336</v>
      </c>
      <c r="C41" s="29"/>
      <c r="D41" s="29"/>
      <c r="E41" s="136"/>
      <c r="F41" s="137"/>
    </row>
    <row r="42" spans="2:8" ht="21" customHeight="1" x14ac:dyDescent="0.2">
      <c r="B42" s="14" t="s">
        <v>337</v>
      </c>
      <c r="C42" s="29">
        <v>56.912636251089253</v>
      </c>
      <c r="D42" s="29">
        <v>59.917936991337015</v>
      </c>
      <c r="E42" s="136">
        <v>-3.0053007402477618</v>
      </c>
      <c r="F42" s="137"/>
    </row>
    <row r="43" spans="2:8" ht="21" customHeight="1" x14ac:dyDescent="0.2">
      <c r="B43" s="14" t="s">
        <v>28</v>
      </c>
      <c r="C43" s="29">
        <v>35.018983137134207</v>
      </c>
      <c r="D43" s="29">
        <v>36.327374493069719</v>
      </c>
      <c r="E43" s="136">
        <v>-1.3083913559355125</v>
      </c>
      <c r="F43" s="137"/>
    </row>
    <row r="44" spans="2:8" ht="21" customHeight="1" x14ac:dyDescent="0.2">
      <c r="B44" s="14" t="s">
        <v>25</v>
      </c>
      <c r="C44" s="129">
        <v>1.1727995958773869</v>
      </c>
      <c r="D44" s="129">
        <v>0.96183739508880384</v>
      </c>
      <c r="E44" s="138">
        <v>0.21096220078858308</v>
      </c>
      <c r="F44" s="137"/>
    </row>
    <row r="45" spans="2:8" ht="21" customHeight="1" x14ac:dyDescent="0.2">
      <c r="B45" s="14" t="s">
        <v>26</v>
      </c>
      <c r="C45" s="28">
        <v>49.593139835232243</v>
      </c>
      <c r="D45" s="28">
        <v>70.2976961977663</v>
      </c>
      <c r="E45" s="139">
        <v>-20.704556362534056</v>
      </c>
      <c r="F45" s="137"/>
    </row>
    <row r="46" spans="2:8" ht="24" x14ac:dyDescent="0.2">
      <c r="B46" s="14" t="s">
        <v>151</v>
      </c>
      <c r="C46" s="28">
        <v>7314.5331922000005</v>
      </c>
      <c r="D46" s="28">
        <v>7391</v>
      </c>
      <c r="E46" s="28">
        <v>-76.466807799999515</v>
      </c>
      <c r="F46" s="29">
        <v>-1.0345935299688744</v>
      </c>
    </row>
    <row r="47" spans="2:8" ht="24.75" thickBot="1" x14ac:dyDescent="0.25">
      <c r="B47" s="132" t="s">
        <v>359</v>
      </c>
      <c r="C47" s="133">
        <v>302.11099999999999</v>
      </c>
      <c r="D47" s="133">
        <v>288.57099999999997</v>
      </c>
      <c r="E47" s="182">
        <v>13.54000000000002</v>
      </c>
      <c r="F47" s="134">
        <v>4.6920861763656161</v>
      </c>
    </row>
    <row r="48" spans="2:8" ht="24" x14ac:dyDescent="0.2">
      <c r="B48" s="14"/>
    </row>
    <row r="49" spans="2:2" ht="19.5" x14ac:dyDescent="0.2">
      <c r="B49" s="26" t="s">
        <v>180</v>
      </c>
    </row>
    <row r="50" spans="2:2" ht="19.5" x14ac:dyDescent="0.2">
      <c r="B50" s="26" t="s">
        <v>340</v>
      </c>
    </row>
    <row r="51" spans="2:2" ht="19.5" x14ac:dyDescent="0.2">
      <c r="B51" s="26" t="s">
        <v>341</v>
      </c>
    </row>
    <row r="52" spans="2:2" ht="19.5" x14ac:dyDescent="0.2">
      <c r="B52" s="26" t="s">
        <v>342</v>
      </c>
    </row>
    <row r="53" spans="2:2" ht="24" x14ac:dyDescent="0.2">
      <c r="B53" s="14"/>
    </row>
    <row r="54" spans="2:2" ht="24" x14ac:dyDescent="0.2">
      <c r="B54" s="14"/>
    </row>
    <row r="55" spans="2:2" ht="24" x14ac:dyDescent="0.2">
      <c r="B55" s="14"/>
    </row>
    <row r="56" spans="2:2" ht="24" x14ac:dyDescent="0.2">
      <c r="B56" s="14"/>
    </row>
    <row r="57" spans="2:2" ht="24" x14ac:dyDescent="0.2">
      <c r="B57" s="14"/>
    </row>
    <row r="58" spans="2:2" ht="24" x14ac:dyDescent="0.2">
      <c r="B58" s="14"/>
    </row>
    <row r="59" spans="2:2" ht="24" x14ac:dyDescent="0.2">
      <c r="B59" s="14"/>
    </row>
    <row r="60" spans="2:2" ht="24" x14ac:dyDescent="0.2">
      <c r="B60" s="14"/>
    </row>
    <row r="61" spans="2:2" ht="24" x14ac:dyDescent="0.2">
      <c r="B61" s="14"/>
    </row>
    <row r="62" spans="2:2" ht="24" x14ac:dyDescent="0.2">
      <c r="B62" s="14"/>
    </row>
    <row r="63" spans="2:2" ht="24" x14ac:dyDescent="0.2">
      <c r="B63" s="14"/>
    </row>
    <row r="69" spans="1:8" ht="24.95" customHeight="1" x14ac:dyDescent="0.2"/>
    <row r="70" spans="1:8" ht="75" customHeight="1" x14ac:dyDescent="0.2"/>
    <row r="71" spans="1:8" ht="28.5" x14ac:dyDescent="0.35">
      <c r="A71" s="4"/>
      <c r="B71" s="5" t="s">
        <v>321</v>
      </c>
      <c r="C71" s="6"/>
      <c r="D71" s="6"/>
      <c r="E71" s="6"/>
      <c r="F71" s="6"/>
      <c r="G71" s="6"/>
      <c r="H71" s="6"/>
    </row>
    <row r="72" spans="1:8" ht="21" customHeight="1" x14ac:dyDescent="0.35">
      <c r="A72" s="4"/>
      <c r="B72" s="7" t="s">
        <v>158</v>
      </c>
      <c r="C72" s="6"/>
      <c r="D72" s="6"/>
      <c r="E72" s="6"/>
      <c r="F72" s="6"/>
      <c r="G72" s="6"/>
      <c r="H72" s="6"/>
    </row>
    <row r="73" spans="1:8" ht="21" customHeight="1" x14ac:dyDescent="0.35">
      <c r="A73" s="4"/>
      <c r="B73" s="6"/>
      <c r="C73" s="6"/>
      <c r="D73" s="6"/>
      <c r="E73" s="6"/>
      <c r="F73" s="6"/>
      <c r="G73" s="6"/>
      <c r="H73" s="6"/>
    </row>
    <row r="74" spans="1:8" ht="21" customHeight="1" thickBot="1" x14ac:dyDescent="0.4">
      <c r="A74" s="4"/>
      <c r="B74" s="14"/>
      <c r="C74" s="11" t="s">
        <v>183</v>
      </c>
      <c r="D74" s="11" t="s">
        <v>184</v>
      </c>
      <c r="E74" s="11" t="s">
        <v>185</v>
      </c>
      <c r="F74" s="11" t="s">
        <v>186</v>
      </c>
      <c r="G74" s="11" t="s">
        <v>187</v>
      </c>
      <c r="H74" s="11" t="s">
        <v>188</v>
      </c>
    </row>
    <row r="75" spans="1:8" ht="21" customHeight="1" x14ac:dyDescent="0.35">
      <c r="A75" s="4"/>
      <c r="B75" s="13" t="s">
        <v>157</v>
      </c>
      <c r="C75" s="38"/>
      <c r="D75" s="38"/>
      <c r="E75" s="38"/>
      <c r="F75" s="38"/>
      <c r="G75" s="38"/>
      <c r="H75" s="38"/>
    </row>
    <row r="76" spans="1:8" ht="21" customHeight="1" x14ac:dyDescent="0.35">
      <c r="A76" s="4"/>
      <c r="B76" s="15" t="s">
        <v>111</v>
      </c>
      <c r="C76" s="16">
        <v>345.89510439999998</v>
      </c>
      <c r="D76" s="16">
        <v>324.79174030000007</v>
      </c>
      <c r="E76" s="16">
        <v>323.36256349999996</v>
      </c>
      <c r="F76" s="16">
        <v>341.38344140000004</v>
      </c>
      <c r="G76" s="16">
        <v>314.93036419999999</v>
      </c>
      <c r="H76" s="16">
        <v>339.93150830000002</v>
      </c>
    </row>
    <row r="77" spans="1:8" ht="21" customHeight="1" x14ac:dyDescent="0.35">
      <c r="A77" s="4"/>
      <c r="B77" s="15" t="s">
        <v>159</v>
      </c>
      <c r="C77" s="16">
        <v>403.91680600000001</v>
      </c>
      <c r="D77" s="16">
        <v>408.63749969999998</v>
      </c>
      <c r="E77" s="16">
        <v>399.46912760000009</v>
      </c>
      <c r="F77" s="16">
        <v>429.58644079999999</v>
      </c>
      <c r="G77" s="16">
        <v>456.37844380000001</v>
      </c>
      <c r="H77" s="16">
        <v>441.7763913</v>
      </c>
    </row>
    <row r="78" spans="1:8" ht="21" customHeight="1" x14ac:dyDescent="0.35">
      <c r="A78" s="4"/>
      <c r="B78" s="15" t="s">
        <v>160</v>
      </c>
      <c r="C78" s="16">
        <v>81.999932900000005</v>
      </c>
      <c r="D78" s="16">
        <v>99.811964599999982</v>
      </c>
      <c r="E78" s="16">
        <v>101.14079070000003</v>
      </c>
      <c r="F78" s="16">
        <v>229.2858526</v>
      </c>
      <c r="G78" s="16">
        <v>120.5304433</v>
      </c>
      <c r="H78" s="16">
        <v>134.54688440000001</v>
      </c>
    </row>
    <row r="79" spans="1:8" ht="21" customHeight="1" x14ac:dyDescent="0.35">
      <c r="A79" s="4"/>
      <c r="B79" s="15" t="s">
        <v>161</v>
      </c>
      <c r="C79" s="16">
        <v>136.6838003</v>
      </c>
      <c r="D79" s="16">
        <v>128.66025779999998</v>
      </c>
      <c r="E79" s="16">
        <v>141.08321940000008</v>
      </c>
      <c r="F79" s="16">
        <v>146.06450169999994</v>
      </c>
      <c r="G79" s="16">
        <v>108.0441896</v>
      </c>
      <c r="H79" s="16">
        <v>176.6055202</v>
      </c>
    </row>
    <row r="80" spans="1:8" ht="21" customHeight="1" x14ac:dyDescent="0.35">
      <c r="A80" s="4"/>
      <c r="B80" s="18" t="s">
        <v>112</v>
      </c>
      <c r="C80" s="19">
        <v>968.49564359999999</v>
      </c>
      <c r="D80" s="19">
        <v>961.9014623999999</v>
      </c>
      <c r="E80" s="19">
        <v>965.05570119999993</v>
      </c>
      <c r="F80" s="19">
        <v>1146.3202365000002</v>
      </c>
      <c r="G80" s="19">
        <v>999.88344089999998</v>
      </c>
      <c r="H80" s="19">
        <v>1092.8603042</v>
      </c>
    </row>
    <row r="81" spans="1:8" ht="21" customHeight="1" x14ac:dyDescent="0.35">
      <c r="A81" s="4"/>
      <c r="B81" s="15" t="s">
        <v>162</v>
      </c>
      <c r="C81" s="16">
        <v>-361.89680759999999</v>
      </c>
      <c r="D81" s="16">
        <v>-343.18431429999998</v>
      </c>
      <c r="E81" s="16">
        <v>-358.21789039999999</v>
      </c>
      <c r="F81" s="16">
        <v>-390.37598960000014</v>
      </c>
      <c r="G81" s="16">
        <v>-359.70499160000003</v>
      </c>
      <c r="H81" s="16">
        <v>-373.53561369999994</v>
      </c>
    </row>
    <row r="82" spans="1:8" ht="21" customHeight="1" x14ac:dyDescent="0.35">
      <c r="A82" s="4"/>
      <c r="B82" s="15" t="s">
        <v>163</v>
      </c>
      <c r="C82" s="16">
        <v>-0.89288210000000001</v>
      </c>
      <c r="D82" s="16">
        <v>4.7114180999999995</v>
      </c>
      <c r="E82" s="16">
        <v>-3.7799279000000001</v>
      </c>
      <c r="F82" s="16">
        <v>9.8404118</v>
      </c>
      <c r="G82" s="16">
        <v>-6.4970983000000002</v>
      </c>
      <c r="H82" s="16">
        <v>6.8801244000000006</v>
      </c>
    </row>
    <row r="83" spans="1:8" ht="21" customHeight="1" x14ac:dyDescent="0.35">
      <c r="A83" s="4"/>
      <c r="B83" s="18" t="s">
        <v>113</v>
      </c>
      <c r="C83" s="19">
        <v>605.70595389999994</v>
      </c>
      <c r="D83" s="19">
        <v>623.42856619999998</v>
      </c>
      <c r="E83" s="19">
        <v>603.05788289999987</v>
      </c>
      <c r="F83" s="19">
        <v>765.78465870000014</v>
      </c>
      <c r="G83" s="19">
        <v>633.68135099999995</v>
      </c>
      <c r="H83" s="19">
        <v>726.20481489999997</v>
      </c>
    </row>
    <row r="84" spans="1:8" ht="21" customHeight="1" x14ac:dyDescent="0.35">
      <c r="A84" s="4"/>
      <c r="B84" s="15" t="s">
        <v>164</v>
      </c>
      <c r="C84" s="16">
        <v>-6.7940696000000003</v>
      </c>
      <c r="D84" s="16">
        <v>-12.839048099999999</v>
      </c>
      <c r="E84" s="16">
        <v>9.8654595999999994</v>
      </c>
      <c r="F84" s="16">
        <v>-10.496170600000001</v>
      </c>
      <c r="G84" s="16">
        <v>-8.1940521000000004</v>
      </c>
      <c r="H84" s="16">
        <v>1.5357976000000004</v>
      </c>
    </row>
    <row r="85" spans="1:8" ht="21" customHeight="1" x14ac:dyDescent="0.35">
      <c r="A85" s="4"/>
      <c r="B85" s="15" t="s">
        <v>165</v>
      </c>
      <c r="C85" s="16">
        <v>-6.9816000000000001E-3</v>
      </c>
      <c r="D85" s="16">
        <v>-13.1889454</v>
      </c>
      <c r="E85" s="16">
        <v>-0.45173620000000092</v>
      </c>
      <c r="F85" s="16">
        <v>1.009670000000007E-2</v>
      </c>
      <c r="G85" s="16">
        <v>-1.0798604000000001</v>
      </c>
      <c r="H85" s="16">
        <v>3.9193154999999997</v>
      </c>
    </row>
    <row r="86" spans="1:8" ht="21" customHeight="1" x14ac:dyDescent="0.35">
      <c r="A86" s="4"/>
      <c r="B86" s="18" t="s">
        <v>114</v>
      </c>
      <c r="C86" s="19">
        <v>598.90490269999998</v>
      </c>
      <c r="D86" s="19">
        <v>597.4005727</v>
      </c>
      <c r="E86" s="19">
        <v>612.47160630000008</v>
      </c>
      <c r="F86" s="19">
        <v>755.29858479999984</v>
      </c>
      <c r="G86" s="19">
        <v>624.40743850000001</v>
      </c>
      <c r="H86" s="19">
        <v>731.65992799999992</v>
      </c>
    </row>
    <row r="87" spans="1:8" ht="21" customHeight="1" x14ac:dyDescent="0.35">
      <c r="A87" s="4"/>
      <c r="B87" s="15" t="s">
        <v>166</v>
      </c>
      <c r="C87" s="16">
        <v>-135.29781460000001</v>
      </c>
      <c r="D87" s="16">
        <v>-129.49256879999999</v>
      </c>
      <c r="E87" s="16">
        <v>-131.06288060000003</v>
      </c>
      <c r="F87" s="16">
        <v>-135.96258139999992</v>
      </c>
      <c r="G87" s="16">
        <v>-118.9935309</v>
      </c>
      <c r="H87" s="16">
        <v>-126.89869830000001</v>
      </c>
    </row>
    <row r="88" spans="1:8" ht="21" customHeight="1" x14ac:dyDescent="0.35">
      <c r="A88" s="4"/>
      <c r="B88" s="18" t="s">
        <v>167</v>
      </c>
      <c r="C88" s="19">
        <v>463.6070881</v>
      </c>
      <c r="D88" s="19">
        <v>467.90800389999998</v>
      </c>
      <c r="E88" s="19">
        <v>481.40872569999999</v>
      </c>
      <c r="F88" s="19">
        <v>619.33600339999998</v>
      </c>
      <c r="G88" s="19">
        <v>505.41390760000002</v>
      </c>
      <c r="H88" s="19">
        <v>604.76122969999994</v>
      </c>
    </row>
    <row r="89" spans="1:8" ht="21" customHeight="1" x14ac:dyDescent="0.35">
      <c r="A89" s="4"/>
      <c r="B89" s="15" t="s">
        <v>168</v>
      </c>
      <c r="C89" s="16">
        <v>0</v>
      </c>
      <c r="D89" s="16">
        <v>0</v>
      </c>
      <c r="E89" s="16">
        <v>0</v>
      </c>
      <c r="F89" s="16">
        <v>0</v>
      </c>
      <c r="G89" s="16">
        <v>0</v>
      </c>
      <c r="H89" s="16">
        <v>0</v>
      </c>
    </row>
    <row r="90" spans="1:8" ht="21" customHeight="1" x14ac:dyDescent="0.35">
      <c r="A90" s="4"/>
      <c r="B90" s="18" t="s">
        <v>170</v>
      </c>
      <c r="C90" s="19">
        <v>463.6070881</v>
      </c>
      <c r="D90" s="19">
        <v>467.90800389999998</v>
      </c>
      <c r="E90" s="19">
        <v>481.40872569999999</v>
      </c>
      <c r="F90" s="19">
        <v>619.33600339999998</v>
      </c>
      <c r="G90" s="19">
        <v>505.41390760000002</v>
      </c>
      <c r="H90" s="19">
        <v>604.76122969999994</v>
      </c>
    </row>
    <row r="91" spans="1:8" ht="21" customHeight="1" thickBot="1" x14ac:dyDescent="0.4">
      <c r="A91" s="4"/>
      <c r="B91" s="15" t="s">
        <v>171</v>
      </c>
      <c r="C91" s="16">
        <v>-13.4018557</v>
      </c>
      <c r="D91" s="16">
        <v>-11.804071899999999</v>
      </c>
      <c r="E91" s="16">
        <v>-11.365694700000002</v>
      </c>
      <c r="F91" s="16">
        <v>-13.0812156</v>
      </c>
      <c r="G91" s="16">
        <v>-12.449256999999999</v>
      </c>
      <c r="H91" s="16">
        <v>-14.715074900000001</v>
      </c>
    </row>
    <row r="92" spans="1:8" ht="21" customHeight="1" thickBot="1" x14ac:dyDescent="0.4">
      <c r="A92" s="4"/>
      <c r="B92" s="21" t="s">
        <v>124</v>
      </c>
      <c r="C92" s="22">
        <v>450.2052324</v>
      </c>
      <c r="D92" s="22">
        <v>456.10393199999999</v>
      </c>
      <c r="E92" s="22">
        <v>470.04303100000004</v>
      </c>
      <c r="F92" s="22">
        <v>606.25478780000003</v>
      </c>
      <c r="G92" s="22">
        <v>492.96465060000003</v>
      </c>
      <c r="H92" s="22">
        <v>590.04615479999995</v>
      </c>
    </row>
    <row r="93" spans="1:8" ht="21" customHeight="1" x14ac:dyDescent="0.35">
      <c r="A93" s="4"/>
      <c r="B93" s="15"/>
      <c r="C93" s="16"/>
      <c r="D93" s="16"/>
      <c r="E93" s="16"/>
      <c r="F93" s="16"/>
      <c r="G93" s="16"/>
      <c r="H93" s="16"/>
    </row>
    <row r="94" spans="1:8" ht="21" customHeight="1" x14ac:dyDescent="0.35">
      <c r="A94" s="4"/>
      <c r="B94" s="40"/>
      <c r="C94" s="39"/>
      <c r="D94" s="39"/>
      <c r="E94" s="39"/>
      <c r="F94" s="39"/>
      <c r="G94" s="39"/>
      <c r="H94" s="39"/>
    </row>
    <row r="95" spans="1:8" ht="21" customHeight="1" x14ac:dyDescent="0.35">
      <c r="A95" s="4"/>
      <c r="B95" s="26"/>
      <c r="C95" s="39"/>
      <c r="D95" s="39"/>
      <c r="E95" s="39"/>
      <c r="F95" s="39"/>
      <c r="G95" s="39"/>
      <c r="H95" s="39"/>
    </row>
    <row r="96" spans="1:8" ht="21" customHeight="1" x14ac:dyDescent="0.35">
      <c r="A96" s="4"/>
      <c r="B96" s="40"/>
      <c r="C96" s="39"/>
      <c r="D96" s="39"/>
      <c r="E96" s="39"/>
      <c r="F96" s="39"/>
      <c r="G96" s="39"/>
      <c r="H96" s="39"/>
    </row>
    <row r="97" spans="1:8" ht="21" customHeight="1" x14ac:dyDescent="0.35">
      <c r="A97" s="4"/>
      <c r="B97" s="40"/>
      <c r="C97" s="39"/>
      <c r="D97" s="39"/>
      <c r="E97" s="39"/>
      <c r="F97" s="39"/>
      <c r="G97" s="39"/>
      <c r="H97" s="39"/>
    </row>
    <row r="98" spans="1:8" ht="24.75" thickBot="1" x14ac:dyDescent="0.25">
      <c r="C98" s="27" t="s">
        <v>264</v>
      </c>
      <c r="D98" s="27" t="s">
        <v>194</v>
      </c>
      <c r="E98" s="27" t="s">
        <v>265</v>
      </c>
      <c r="F98" s="27" t="s">
        <v>222</v>
      </c>
      <c r="G98" s="27" t="s">
        <v>193</v>
      </c>
      <c r="H98" s="27" t="s">
        <v>192</v>
      </c>
    </row>
    <row r="99" spans="1:8" ht="24" x14ac:dyDescent="0.2">
      <c r="B99" s="13" t="s">
        <v>177</v>
      </c>
      <c r="C99" s="28"/>
      <c r="D99" s="28"/>
      <c r="E99" s="28"/>
      <c r="F99" s="28"/>
      <c r="G99" s="28"/>
      <c r="H99" s="28"/>
    </row>
    <row r="100" spans="1:8" ht="24" x14ac:dyDescent="0.2">
      <c r="B100" s="14" t="s">
        <v>333</v>
      </c>
      <c r="C100" s="16">
        <v>24698.887580300001</v>
      </c>
      <c r="D100" s="16">
        <v>25167.6903609</v>
      </c>
      <c r="E100" s="16">
        <v>25717.294958800001</v>
      </c>
      <c r="F100" s="16">
        <v>26680.479090199999</v>
      </c>
      <c r="G100" s="16">
        <v>25402.118989899998</v>
      </c>
      <c r="H100" s="16">
        <v>27071.120261600001</v>
      </c>
    </row>
    <row r="101" spans="1:8" ht="24" x14ac:dyDescent="0.2">
      <c r="B101" s="14" t="s">
        <v>16</v>
      </c>
      <c r="C101" s="28">
        <v>167596.67316810001</v>
      </c>
      <c r="D101" s="28">
        <v>168859.59424149999</v>
      </c>
      <c r="E101" s="28">
        <v>175770.8123354</v>
      </c>
      <c r="F101" s="28">
        <v>181509.1011728</v>
      </c>
      <c r="G101" s="28">
        <v>182646.6260783</v>
      </c>
      <c r="H101" s="28">
        <v>193686.6114078</v>
      </c>
    </row>
    <row r="102" spans="1:8" ht="24" x14ac:dyDescent="0.2">
      <c r="B102" s="14" t="s">
        <v>334</v>
      </c>
      <c r="C102" s="28">
        <v>56898.495455900003</v>
      </c>
      <c r="D102" s="28">
        <v>56559.964657299999</v>
      </c>
      <c r="E102" s="28">
        <v>57601.304229000001</v>
      </c>
      <c r="F102" s="28">
        <v>58051.333651499997</v>
      </c>
      <c r="G102" s="28">
        <v>55597.189722299998</v>
      </c>
      <c r="H102" s="28">
        <v>56590.502805399999</v>
      </c>
    </row>
    <row r="103" spans="1:8" ht="24" x14ac:dyDescent="0.2">
      <c r="B103" s="14" t="s">
        <v>335</v>
      </c>
      <c r="C103" s="16">
        <v>110698.17771220001</v>
      </c>
      <c r="D103" s="16">
        <v>112299.6295842</v>
      </c>
      <c r="E103" s="16">
        <v>118169.5081064</v>
      </c>
      <c r="F103" s="16">
        <v>123457.7675213</v>
      </c>
      <c r="G103" s="16">
        <v>127049.43635600001</v>
      </c>
      <c r="H103" s="16">
        <v>137096.1086024</v>
      </c>
    </row>
    <row r="104" spans="1:8" ht="24" x14ac:dyDescent="0.2">
      <c r="B104" s="35" t="s">
        <v>357</v>
      </c>
      <c r="C104" s="16">
        <v>496718.45995932136</v>
      </c>
      <c r="D104" s="16">
        <v>497406.16319517657</v>
      </c>
      <c r="E104" s="16">
        <v>518951.26060769247</v>
      </c>
      <c r="F104" s="16">
        <v>540585.02535560005</v>
      </c>
      <c r="G104" s="16">
        <v>544768.89697266137</v>
      </c>
      <c r="H104" s="16">
        <v>580940.63395260088</v>
      </c>
    </row>
    <row r="105" spans="1:8" ht="24.75" thickBot="1" x14ac:dyDescent="0.25">
      <c r="B105" s="32" t="s">
        <v>358</v>
      </c>
      <c r="C105" s="33">
        <v>2642.0695160339628</v>
      </c>
      <c r="D105" s="33">
        <v>2904.9815226834016</v>
      </c>
      <c r="E105" s="33">
        <v>2656.0729797034355</v>
      </c>
      <c r="F105" s="33">
        <v>2428.6414042661208</v>
      </c>
      <c r="G105" s="33">
        <v>2807.0532171860041</v>
      </c>
      <c r="H105" s="33">
        <v>3397.6485669978365</v>
      </c>
    </row>
    <row r="106" spans="1:8" ht="24" x14ac:dyDescent="0.2">
      <c r="B106" s="13"/>
      <c r="C106" s="137"/>
      <c r="D106" s="137"/>
      <c r="E106" s="137"/>
      <c r="F106" s="137"/>
      <c r="G106" s="137"/>
      <c r="H106" s="137"/>
    </row>
    <row r="107" spans="1:8" ht="24" x14ac:dyDescent="0.2">
      <c r="B107" s="13"/>
      <c r="C107" s="137"/>
      <c r="D107" s="137"/>
      <c r="E107" s="137"/>
      <c r="F107" s="137"/>
      <c r="G107" s="137"/>
      <c r="H107" s="137"/>
    </row>
    <row r="108" spans="1:8" ht="24" x14ac:dyDescent="0.2">
      <c r="B108" s="14"/>
      <c r="C108" s="129"/>
      <c r="D108" s="129"/>
      <c r="E108" s="129"/>
      <c r="F108" s="129"/>
      <c r="G108" s="129"/>
      <c r="H108" s="129"/>
    </row>
    <row r="109" spans="1:8" ht="24" x14ac:dyDescent="0.2">
      <c r="B109" s="13" t="s">
        <v>343</v>
      </c>
      <c r="C109" s="137"/>
      <c r="D109" s="137"/>
      <c r="E109" s="137"/>
      <c r="F109" s="137"/>
      <c r="G109" s="137"/>
      <c r="H109" s="137"/>
    </row>
    <row r="110" spans="1:8" ht="24" x14ac:dyDescent="0.2">
      <c r="B110" s="14" t="s">
        <v>25</v>
      </c>
      <c r="C110" s="129">
        <v>0.97370596690010291</v>
      </c>
      <c r="D110" s="129">
        <v>0.96183739508880384</v>
      </c>
      <c r="E110" s="129">
        <v>0.91382005659954391</v>
      </c>
      <c r="F110" s="129">
        <v>0.85940354403379848</v>
      </c>
      <c r="G110" s="129">
        <v>1.1972641487106714</v>
      </c>
      <c r="H110" s="129">
        <v>1.1727995958773869</v>
      </c>
    </row>
    <row r="111" spans="1:8" ht="24" x14ac:dyDescent="0.2">
      <c r="B111" s="14" t="s">
        <v>26</v>
      </c>
      <c r="C111" s="28">
        <v>66.394221310944332</v>
      </c>
      <c r="D111" s="28">
        <v>70.2976961977663</v>
      </c>
      <c r="E111" s="28">
        <v>68.285713225531893</v>
      </c>
      <c r="F111" s="28">
        <v>71.257178496225222</v>
      </c>
      <c r="G111" s="28">
        <v>56.887354169985002</v>
      </c>
      <c r="H111" s="28">
        <v>49.593139835232243</v>
      </c>
    </row>
    <row r="112" spans="1:8" ht="24.75" thickBot="1" x14ac:dyDescent="0.25">
      <c r="B112" s="132" t="s">
        <v>27</v>
      </c>
      <c r="C112" s="140">
        <v>0.1874947128206205</v>
      </c>
      <c r="D112" s="140">
        <v>0.1858129801903719</v>
      </c>
      <c r="E112" s="140">
        <v>0.1086256873570221</v>
      </c>
      <c r="F112" s="140">
        <v>7.9437357134396702E-2</v>
      </c>
      <c r="G112" s="140">
        <v>8.4053200925766847E-2</v>
      </c>
      <c r="H112" s="140">
        <v>2.7847368653731695E-2</v>
      </c>
    </row>
    <row r="113" spans="2:8" ht="24" x14ac:dyDescent="0.2">
      <c r="B113" s="14"/>
      <c r="C113" s="6"/>
      <c r="D113" s="6"/>
      <c r="E113" s="6"/>
      <c r="F113" s="6"/>
      <c r="G113" s="6"/>
      <c r="H113" s="6"/>
    </row>
    <row r="114" spans="2:8" ht="24" x14ac:dyDescent="0.2">
      <c r="B114" s="26" t="s">
        <v>180</v>
      </c>
      <c r="C114" s="124"/>
      <c r="D114" s="124"/>
      <c r="E114" s="124"/>
      <c r="F114" s="125"/>
      <c r="G114" s="6"/>
      <c r="H114" s="6"/>
    </row>
    <row r="115" spans="2:8" ht="24" x14ac:dyDescent="0.2">
      <c r="B115" s="26" t="s">
        <v>340</v>
      </c>
      <c r="C115" s="124"/>
      <c r="D115" s="124"/>
      <c r="E115" s="124"/>
      <c r="F115" s="125"/>
      <c r="G115" s="6"/>
      <c r="H115" s="6"/>
    </row>
    <row r="116" spans="2:8" ht="24" x14ac:dyDescent="0.2">
      <c r="B116" s="26" t="s">
        <v>341</v>
      </c>
      <c r="C116" s="124"/>
      <c r="D116" s="124"/>
      <c r="E116" s="124"/>
      <c r="F116" s="125"/>
      <c r="G116" s="6"/>
      <c r="H116" s="6"/>
    </row>
    <row r="117" spans="2:8" ht="19.5" x14ac:dyDescent="0.2">
      <c r="B117" s="2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69C20-877A-4E09-950D-3CF2754F3E38}">
  <sheetPr>
    <pageSetUpPr fitToPage="1"/>
  </sheetPr>
  <dimension ref="A1:H86"/>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7" width="11.77734375" style="3" customWidth="1"/>
    <col min="8" max="8" width="3.109375" style="3" customWidth="1"/>
    <col min="9" max="10" width="10.77734375" style="3" customWidth="1"/>
    <col min="11"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11</v>
      </c>
      <c r="C3" s="6"/>
      <c r="D3" s="6"/>
      <c r="E3" s="6"/>
      <c r="F3" s="6"/>
      <c r="G3" s="6"/>
      <c r="H3" s="4"/>
    </row>
    <row r="4" spans="1:8" ht="21" customHeight="1" thickBot="1" x14ac:dyDescent="0.4">
      <c r="A4" s="4"/>
      <c r="B4" s="6"/>
      <c r="C4" s="9"/>
      <c r="D4" s="9"/>
      <c r="E4" s="10" t="s">
        <v>18</v>
      </c>
      <c r="F4" s="10"/>
      <c r="G4" s="241"/>
      <c r="H4" s="4"/>
    </row>
    <row r="5" spans="1:8" ht="21" customHeight="1" thickBot="1" x14ac:dyDescent="0.4">
      <c r="A5" s="4"/>
      <c r="B5" s="6"/>
      <c r="C5" s="11" t="s">
        <v>101</v>
      </c>
      <c r="D5" s="11" t="s">
        <v>102</v>
      </c>
      <c r="E5" s="11" t="s">
        <v>19</v>
      </c>
      <c r="F5" s="11" t="s">
        <v>0</v>
      </c>
      <c r="G5" s="11">
        <v>2025</v>
      </c>
      <c r="H5" s="4"/>
    </row>
    <row r="6" spans="1:8" ht="21" customHeight="1" x14ac:dyDescent="0.35">
      <c r="A6" s="4"/>
      <c r="B6" s="307" t="s">
        <v>103</v>
      </c>
      <c r="C6" s="14"/>
      <c r="D6" s="14"/>
      <c r="E6" s="14"/>
      <c r="F6" s="14"/>
      <c r="G6" s="14"/>
      <c r="H6" s="4"/>
    </row>
    <row r="7" spans="1:8" ht="21" customHeight="1" x14ac:dyDescent="0.35">
      <c r="A7" s="4"/>
      <c r="B7" s="14" t="s">
        <v>104</v>
      </c>
      <c r="C7" s="28">
        <v>1954465</v>
      </c>
      <c r="D7" s="28">
        <v>1815888</v>
      </c>
      <c r="E7" s="28">
        <v>138577</v>
      </c>
      <c r="F7" s="29">
        <v>7.6313627272166569</v>
      </c>
      <c r="G7" s="28">
        <v>1867515</v>
      </c>
      <c r="H7" s="4"/>
    </row>
    <row r="8" spans="1:8" ht="21" customHeight="1" x14ac:dyDescent="0.35">
      <c r="A8" s="4"/>
      <c r="B8" s="14" t="s">
        <v>105</v>
      </c>
      <c r="C8" s="28">
        <v>1149162</v>
      </c>
      <c r="D8" s="28">
        <v>1010727</v>
      </c>
      <c r="E8" s="28">
        <v>138435</v>
      </c>
      <c r="F8" s="29">
        <v>13.696576820447063</v>
      </c>
      <c r="G8" s="28">
        <v>1037288</v>
      </c>
      <c r="H8" s="4"/>
    </row>
    <row r="9" spans="1:8" ht="21" customHeight="1" x14ac:dyDescent="0.35">
      <c r="A9" s="4"/>
      <c r="B9" s="14" t="s">
        <v>106</v>
      </c>
      <c r="C9" s="28">
        <v>1133762</v>
      </c>
      <c r="D9" s="28">
        <v>1008229</v>
      </c>
      <c r="E9" s="28">
        <v>125533</v>
      </c>
      <c r="F9" s="29">
        <v>12.450842021009116</v>
      </c>
      <c r="G9" s="28">
        <v>1041200</v>
      </c>
      <c r="H9" s="4"/>
    </row>
    <row r="10" spans="1:8" ht="21" customHeight="1" x14ac:dyDescent="0.35">
      <c r="A10" s="4"/>
      <c r="B10" s="14" t="s">
        <v>107</v>
      </c>
      <c r="C10" s="28">
        <v>1489431</v>
      </c>
      <c r="D10" s="28">
        <v>1307359</v>
      </c>
      <c r="E10" s="28">
        <v>182072</v>
      </c>
      <c r="F10" s="29">
        <v>13.926702611906906</v>
      </c>
      <c r="G10" s="28">
        <v>1363160</v>
      </c>
      <c r="H10" s="4"/>
    </row>
    <row r="11" spans="1:8" ht="21" customHeight="1" x14ac:dyDescent="0.35">
      <c r="A11" s="4"/>
      <c r="B11" s="14" t="s">
        <v>108</v>
      </c>
      <c r="C11" s="28">
        <v>115898</v>
      </c>
      <c r="D11" s="28">
        <v>108985</v>
      </c>
      <c r="E11" s="28">
        <v>6913</v>
      </c>
      <c r="F11" s="29">
        <v>6.343074735055283</v>
      </c>
      <c r="G11" s="28">
        <v>112748</v>
      </c>
      <c r="H11" s="4"/>
    </row>
    <row r="12" spans="1:8" ht="21" customHeight="1" x14ac:dyDescent="0.35">
      <c r="A12" s="4"/>
      <c r="B12" s="14"/>
      <c r="C12" s="28"/>
      <c r="D12" s="28"/>
      <c r="E12" s="28"/>
      <c r="F12" s="29"/>
      <c r="G12" s="29"/>
      <c r="H12" s="4"/>
    </row>
    <row r="13" spans="1:8" ht="75.75" customHeight="1" x14ac:dyDescent="0.35">
      <c r="A13" s="4"/>
      <c r="B13" s="336" t="s">
        <v>109</v>
      </c>
      <c r="C13" s="336"/>
      <c r="D13" s="336"/>
      <c r="E13" s="336"/>
      <c r="F13" s="336"/>
      <c r="G13" s="87"/>
      <c r="H13" s="4"/>
    </row>
    <row r="14" spans="1:8" ht="21" customHeight="1" x14ac:dyDescent="0.35">
      <c r="A14" s="4"/>
      <c r="B14" s="6"/>
      <c r="C14" s="6"/>
      <c r="D14" s="6"/>
      <c r="E14" s="6"/>
      <c r="F14" s="6"/>
      <c r="G14" s="6"/>
      <c r="H14" s="4"/>
    </row>
    <row r="15" spans="1:8" ht="21" customHeight="1" x14ac:dyDescent="0.35">
      <c r="A15" s="4"/>
      <c r="B15" s="307" t="s">
        <v>110</v>
      </c>
      <c r="C15" s="14"/>
      <c r="D15" s="14"/>
      <c r="E15" s="6"/>
      <c r="F15" s="14"/>
      <c r="G15" s="14"/>
      <c r="H15" s="4"/>
    </row>
    <row r="16" spans="1:8" ht="21" customHeight="1" x14ac:dyDescent="0.35">
      <c r="A16" s="4"/>
      <c r="B16" s="14" t="s">
        <v>111</v>
      </c>
      <c r="C16" s="28">
        <v>22711</v>
      </c>
      <c r="D16" s="28">
        <v>21211</v>
      </c>
      <c r="E16" s="28">
        <v>1500</v>
      </c>
      <c r="F16" s="29">
        <v>7.0718023666965255</v>
      </c>
      <c r="G16" s="28">
        <v>42348</v>
      </c>
      <c r="H16" s="4"/>
    </row>
    <row r="17" spans="1:8" ht="21" customHeight="1" x14ac:dyDescent="0.35">
      <c r="A17" s="4"/>
      <c r="B17" s="14" t="s">
        <v>112</v>
      </c>
      <c r="C17" s="28">
        <v>30822</v>
      </c>
      <c r="D17" s="28">
        <v>28977.916696</v>
      </c>
      <c r="E17" s="28">
        <v>1844.0833039999998</v>
      </c>
      <c r="F17" s="29">
        <v>6.3637539004125507</v>
      </c>
      <c r="G17" s="28">
        <v>58311</v>
      </c>
      <c r="H17" s="4"/>
    </row>
    <row r="18" spans="1:8" ht="21" customHeight="1" x14ac:dyDescent="0.35">
      <c r="A18" s="4"/>
      <c r="B18" s="14" t="s">
        <v>113</v>
      </c>
      <c r="C18" s="28">
        <v>18287</v>
      </c>
      <c r="D18" s="28">
        <v>16580</v>
      </c>
      <c r="E18" s="28">
        <v>1707</v>
      </c>
      <c r="F18" s="29">
        <v>10.295536791314838</v>
      </c>
      <c r="G18" s="28">
        <v>33532</v>
      </c>
      <c r="H18" s="4"/>
    </row>
    <row r="19" spans="1:8" ht="21" customHeight="1" x14ac:dyDescent="0.35">
      <c r="A19" s="4"/>
      <c r="B19" s="14" t="s">
        <v>114</v>
      </c>
      <c r="C19" s="28">
        <v>9961</v>
      </c>
      <c r="D19" s="28">
        <v>9104</v>
      </c>
      <c r="E19" s="28">
        <v>857</v>
      </c>
      <c r="F19" s="29">
        <v>9.4134446397188043</v>
      </c>
      <c r="G19" s="28">
        <v>18681</v>
      </c>
      <c r="H19" s="4"/>
    </row>
    <row r="20" spans="1:8" ht="21" customHeight="1" x14ac:dyDescent="0.35">
      <c r="A20" s="4"/>
      <c r="B20" s="14" t="s">
        <v>115</v>
      </c>
      <c r="C20" s="28">
        <v>8973</v>
      </c>
      <c r="D20" s="28">
        <v>6833</v>
      </c>
      <c r="E20" s="28">
        <v>2140</v>
      </c>
      <c r="F20" s="29">
        <v>31.318600907361336</v>
      </c>
      <c r="G20" s="28">
        <v>14101</v>
      </c>
      <c r="H20" s="4"/>
    </row>
    <row r="21" spans="1:8" ht="21" customHeight="1" x14ac:dyDescent="0.35">
      <c r="A21" s="4"/>
      <c r="B21" s="14"/>
      <c r="C21" s="124"/>
      <c r="D21" s="124"/>
      <c r="E21" s="124"/>
      <c r="F21" s="29"/>
      <c r="G21" s="29"/>
      <c r="H21" s="4"/>
    </row>
    <row r="22" spans="1:8" ht="60.75" customHeight="1" x14ac:dyDescent="0.35">
      <c r="A22" s="4"/>
      <c r="B22" s="336" t="s">
        <v>116</v>
      </c>
      <c r="C22" s="336"/>
      <c r="D22" s="336"/>
      <c r="E22" s="336"/>
      <c r="F22" s="336"/>
      <c r="G22" s="87"/>
      <c r="H22" s="4"/>
    </row>
    <row r="23" spans="1:8" ht="19.5" x14ac:dyDescent="0.35">
      <c r="A23" s="4"/>
      <c r="B23" s="308"/>
      <c r="C23" s="6"/>
      <c r="D23" s="6"/>
      <c r="E23" s="6"/>
      <c r="F23" s="6"/>
      <c r="G23" s="6"/>
      <c r="H23" s="4"/>
    </row>
    <row r="24" spans="1:8" ht="21" customHeight="1" x14ac:dyDescent="0.35">
      <c r="A24" s="4"/>
      <c r="B24" s="26"/>
      <c r="C24" s="6"/>
      <c r="D24" s="6"/>
      <c r="E24" s="6"/>
      <c r="F24" s="6"/>
      <c r="G24" s="6"/>
      <c r="H24" s="4"/>
    </row>
    <row r="25" spans="1:8" ht="21" customHeight="1" x14ac:dyDescent="0.35">
      <c r="A25" s="4"/>
      <c r="B25" s="307" t="s">
        <v>69</v>
      </c>
      <c r="C25" s="6"/>
      <c r="D25" s="6"/>
      <c r="E25" s="6"/>
      <c r="F25" s="6"/>
      <c r="G25" s="6"/>
      <c r="H25" s="4"/>
    </row>
    <row r="26" spans="1:8" ht="21" customHeight="1" x14ac:dyDescent="0.35">
      <c r="A26" s="4"/>
      <c r="B26" s="14" t="s">
        <v>117</v>
      </c>
      <c r="C26" s="129">
        <v>0.59860000000000002</v>
      </c>
      <c r="D26" s="129">
        <v>0.43490000000000001</v>
      </c>
      <c r="E26" s="129">
        <v>0.16400000000000001</v>
      </c>
      <c r="F26" s="29">
        <v>37.635542424893934</v>
      </c>
      <c r="G26" s="129">
        <v>0.90500000000000003</v>
      </c>
      <c r="H26" s="4"/>
    </row>
    <row r="27" spans="1:8" ht="21" customHeight="1" x14ac:dyDescent="0.35">
      <c r="A27" s="4"/>
      <c r="B27" s="14" t="s">
        <v>118</v>
      </c>
      <c r="C27" s="309">
        <v>15.12</v>
      </c>
      <c r="D27" s="309">
        <v>13.57</v>
      </c>
      <c r="E27" s="309"/>
      <c r="F27" s="309"/>
      <c r="G27" s="309">
        <v>13.89</v>
      </c>
      <c r="H27" s="4"/>
    </row>
    <row r="28" spans="1:8" ht="21" customHeight="1" x14ac:dyDescent="0.35">
      <c r="A28" s="4"/>
      <c r="B28" s="14" t="s">
        <v>119</v>
      </c>
      <c r="C28" s="309">
        <v>17.399999999999999</v>
      </c>
      <c r="D28" s="309">
        <v>16</v>
      </c>
      <c r="E28" s="310"/>
      <c r="F28" s="129"/>
      <c r="G28" s="309">
        <v>16.3</v>
      </c>
      <c r="H28" s="4"/>
    </row>
    <row r="29" spans="1:8" ht="21" customHeight="1" x14ac:dyDescent="0.35">
      <c r="A29" s="4"/>
      <c r="B29" s="14" t="s">
        <v>120</v>
      </c>
      <c r="C29" s="310">
        <v>0.91</v>
      </c>
      <c r="D29" s="310">
        <v>0.81</v>
      </c>
      <c r="E29" s="310"/>
      <c r="F29" s="129"/>
      <c r="G29" s="310">
        <v>0.84</v>
      </c>
      <c r="H29" s="4"/>
    </row>
    <row r="30" spans="1:8" ht="21" customHeight="1" x14ac:dyDescent="0.35">
      <c r="A30" s="4"/>
      <c r="B30" s="14" t="s">
        <v>121</v>
      </c>
      <c r="C30" s="310">
        <v>2.81</v>
      </c>
      <c r="D30" s="310">
        <v>2.35</v>
      </c>
      <c r="E30" s="310"/>
      <c r="F30" s="129"/>
      <c r="G30" s="310">
        <v>2.44</v>
      </c>
      <c r="H30" s="4"/>
    </row>
    <row r="31" spans="1:8" ht="21" customHeight="1" x14ac:dyDescent="0.35">
      <c r="A31" s="4"/>
      <c r="B31" s="26" t="s">
        <v>122</v>
      </c>
      <c r="C31" s="310"/>
      <c r="D31" s="310"/>
      <c r="E31" s="310"/>
      <c r="F31" s="129"/>
      <c r="G31" s="129"/>
      <c r="H31" s="4"/>
    </row>
    <row r="32" spans="1:8" ht="21" customHeight="1" x14ac:dyDescent="0.35">
      <c r="A32" s="4"/>
      <c r="B32" s="26"/>
      <c r="C32" s="6"/>
      <c r="D32" s="6"/>
      <c r="E32" s="6"/>
      <c r="F32" s="6"/>
      <c r="G32" s="6"/>
      <c r="H32" s="4"/>
    </row>
    <row r="33" spans="1:8" ht="21" customHeight="1" x14ac:dyDescent="0.35">
      <c r="A33" s="4"/>
      <c r="B33" s="307" t="s">
        <v>123</v>
      </c>
      <c r="C33" s="14"/>
      <c r="D33" s="14"/>
      <c r="E33" s="6"/>
      <c r="F33" s="14"/>
      <c r="G33" s="14"/>
      <c r="H33" s="4"/>
    </row>
    <row r="34" spans="1:8" ht="21" customHeight="1" x14ac:dyDescent="0.35">
      <c r="A34" s="4"/>
      <c r="B34" s="14" t="s">
        <v>111</v>
      </c>
      <c r="C34" s="28">
        <v>22711</v>
      </c>
      <c r="D34" s="28">
        <v>21237</v>
      </c>
      <c r="E34" s="28">
        <v>1474</v>
      </c>
      <c r="F34" s="29">
        <v>6.9407166737298116</v>
      </c>
      <c r="G34" s="28">
        <v>42401</v>
      </c>
      <c r="H34" s="4"/>
    </row>
    <row r="35" spans="1:8" ht="21" customHeight="1" x14ac:dyDescent="0.35">
      <c r="A35" s="4"/>
      <c r="B35" s="14" t="s">
        <v>112</v>
      </c>
      <c r="C35" s="28">
        <v>30847</v>
      </c>
      <c r="D35" s="28">
        <v>28966</v>
      </c>
      <c r="E35" s="28">
        <v>1881</v>
      </c>
      <c r="F35" s="29">
        <v>6.4938203410895534</v>
      </c>
      <c r="G35" s="28">
        <v>58308</v>
      </c>
      <c r="H35" s="4"/>
    </row>
    <row r="36" spans="1:8" ht="21" customHeight="1" x14ac:dyDescent="0.35">
      <c r="A36" s="4"/>
      <c r="B36" s="14" t="s">
        <v>113</v>
      </c>
      <c r="C36" s="28">
        <v>17636</v>
      </c>
      <c r="D36" s="28">
        <v>15715</v>
      </c>
      <c r="E36" s="28">
        <v>1921</v>
      </c>
      <c r="F36" s="29">
        <v>12.223989818644608</v>
      </c>
      <c r="G36" s="28">
        <v>31898</v>
      </c>
      <c r="H36" s="4"/>
    </row>
    <row r="37" spans="1:8" ht="21" customHeight="1" x14ac:dyDescent="0.35">
      <c r="A37" s="4"/>
      <c r="B37" s="14" t="s">
        <v>114</v>
      </c>
      <c r="C37" s="28">
        <v>10347</v>
      </c>
      <c r="D37" s="28">
        <v>9338</v>
      </c>
      <c r="E37" s="28">
        <v>1009</v>
      </c>
      <c r="F37" s="29">
        <v>10.805311629899336</v>
      </c>
      <c r="G37" s="28">
        <v>18936</v>
      </c>
      <c r="H37" s="4"/>
    </row>
    <row r="38" spans="1:8" ht="21" customHeight="1" x14ac:dyDescent="0.35">
      <c r="A38" s="4"/>
      <c r="B38" s="14" t="s">
        <v>124</v>
      </c>
      <c r="C38" s="28">
        <v>7328</v>
      </c>
      <c r="D38" s="28">
        <v>6377</v>
      </c>
      <c r="E38" s="28">
        <v>951</v>
      </c>
      <c r="F38" s="29">
        <v>14.912968480476714</v>
      </c>
      <c r="G38" s="28">
        <v>13152</v>
      </c>
      <c r="H38" s="4"/>
    </row>
    <row r="39" spans="1:8" ht="21" customHeight="1" x14ac:dyDescent="0.35">
      <c r="A39" s="4"/>
      <c r="B39" s="6"/>
      <c r="C39" s="6"/>
      <c r="D39" s="6"/>
      <c r="E39" s="6"/>
      <c r="F39" s="6"/>
      <c r="G39" s="6"/>
      <c r="H39" s="4"/>
    </row>
    <row r="40" spans="1:8" ht="21" customHeight="1" x14ac:dyDescent="0.35">
      <c r="A40" s="4"/>
      <c r="B40" s="26" t="s">
        <v>125</v>
      </c>
      <c r="C40" s="6"/>
      <c r="D40" s="6"/>
      <c r="E40" s="6"/>
      <c r="F40" s="6"/>
      <c r="G40" s="6"/>
      <c r="H40" s="4"/>
    </row>
    <row r="41" spans="1:8" ht="63" customHeight="1" x14ac:dyDescent="0.35">
      <c r="A41" s="4"/>
      <c r="B41" s="335" t="s">
        <v>126</v>
      </c>
      <c r="C41" s="335"/>
      <c r="D41" s="335"/>
      <c r="E41" s="335"/>
      <c r="F41" s="335"/>
      <c r="G41" s="335"/>
      <c r="H41" s="4"/>
    </row>
    <row r="42" spans="1:8" ht="21" customHeight="1" x14ac:dyDescent="0.35">
      <c r="A42" s="4"/>
      <c r="B42" s="311"/>
      <c r="C42" s="6"/>
      <c r="D42" s="6"/>
      <c r="E42" s="6"/>
      <c r="F42" s="6"/>
      <c r="G42" s="6"/>
      <c r="H42" s="4"/>
    </row>
    <row r="43" spans="1:8" ht="21" customHeight="1" x14ac:dyDescent="0.35">
      <c r="A43" s="4"/>
      <c r="B43" s="307" t="s">
        <v>127</v>
      </c>
      <c r="C43" s="6"/>
      <c r="D43" s="6"/>
      <c r="E43" s="6"/>
      <c r="F43" s="6"/>
      <c r="G43" s="6"/>
      <c r="H43" s="4"/>
    </row>
    <row r="44" spans="1:8" ht="21" customHeight="1" x14ac:dyDescent="0.35">
      <c r="A44" s="4"/>
      <c r="B44" s="14" t="s">
        <v>128</v>
      </c>
      <c r="C44" s="129">
        <v>0.4849</v>
      </c>
      <c r="D44" s="129">
        <v>0.40450000000000003</v>
      </c>
      <c r="E44" s="129">
        <v>0.08</v>
      </c>
      <c r="F44" s="29">
        <v>19.874539589969618</v>
      </c>
      <c r="G44" s="129">
        <v>0.84099999999999997</v>
      </c>
      <c r="H44" s="4"/>
    </row>
    <row r="45" spans="1:8" ht="21" customHeight="1" x14ac:dyDescent="0.35">
      <c r="A45" s="4"/>
      <c r="B45" s="14" t="s">
        <v>129</v>
      </c>
      <c r="C45" s="309">
        <v>13.59</v>
      </c>
      <c r="D45" s="309">
        <v>12.66</v>
      </c>
      <c r="E45" s="309"/>
      <c r="F45" s="309"/>
      <c r="G45" s="309">
        <v>12.96</v>
      </c>
      <c r="H45" s="4"/>
    </row>
    <row r="46" spans="1:8" ht="21" customHeight="1" x14ac:dyDescent="0.35">
      <c r="A46" s="4"/>
      <c r="B46" s="14" t="s">
        <v>130</v>
      </c>
      <c r="C46" s="309">
        <v>15.59</v>
      </c>
      <c r="D46" s="309">
        <v>14.86</v>
      </c>
      <c r="E46" s="310"/>
      <c r="F46" s="129"/>
      <c r="G46" s="309">
        <v>15.17</v>
      </c>
      <c r="H46" s="4"/>
    </row>
    <row r="47" spans="1:8" ht="21" customHeight="1" x14ac:dyDescent="0.35">
      <c r="A47" s="4"/>
      <c r="B47" s="14" t="s">
        <v>131</v>
      </c>
      <c r="C47" s="310">
        <v>0.83</v>
      </c>
      <c r="D47" s="310">
        <v>0.77</v>
      </c>
      <c r="E47" s="310"/>
      <c r="F47" s="129"/>
      <c r="G47" s="310">
        <v>0.79</v>
      </c>
      <c r="H47" s="4"/>
    </row>
    <row r="48" spans="1:8" ht="21" customHeight="1" x14ac:dyDescent="0.35">
      <c r="A48" s="4"/>
      <c r="B48" s="14" t="s">
        <v>132</v>
      </c>
      <c r="C48" s="310">
        <v>2.5499999999999998</v>
      </c>
      <c r="D48" s="310">
        <v>2.23</v>
      </c>
      <c r="E48" s="310"/>
      <c r="F48" s="129"/>
      <c r="G48" s="310">
        <v>2.31</v>
      </c>
      <c r="H48" s="4"/>
    </row>
    <row r="49" spans="1:8" ht="21" customHeight="1" x14ac:dyDescent="0.35">
      <c r="A49" s="4"/>
      <c r="B49" s="14" t="s">
        <v>28</v>
      </c>
      <c r="C49" s="310">
        <v>42.8</v>
      </c>
      <c r="D49" s="310">
        <v>45.7</v>
      </c>
      <c r="E49" s="310"/>
      <c r="F49" s="129"/>
      <c r="G49" s="310">
        <v>45.3</v>
      </c>
      <c r="H49" s="4"/>
    </row>
    <row r="50" spans="1:8" ht="21" customHeight="1" x14ac:dyDescent="0.35">
      <c r="A50" s="4"/>
      <c r="B50" s="14"/>
      <c r="C50" s="310"/>
      <c r="D50" s="310"/>
      <c r="E50" s="310"/>
      <c r="F50" s="129"/>
      <c r="G50" s="129"/>
      <c r="H50" s="4"/>
    </row>
    <row r="51" spans="1:8" ht="21" customHeight="1" x14ac:dyDescent="0.35">
      <c r="A51" s="4"/>
      <c r="B51" s="14"/>
      <c r="C51" s="310"/>
      <c r="D51" s="310"/>
      <c r="E51" s="310"/>
      <c r="F51" s="129"/>
      <c r="G51" s="129"/>
      <c r="H51" s="4"/>
    </row>
    <row r="52" spans="1:8" ht="21" customHeight="1" x14ac:dyDescent="0.35">
      <c r="A52" s="4"/>
      <c r="B52" s="14"/>
      <c r="C52" s="310"/>
      <c r="D52" s="310"/>
      <c r="E52" s="310"/>
      <c r="F52" s="129"/>
      <c r="G52" s="129"/>
      <c r="H52" s="4"/>
    </row>
    <row r="53" spans="1:8" ht="21" customHeight="1" x14ac:dyDescent="0.35">
      <c r="A53" s="4"/>
      <c r="B53" s="307" t="s">
        <v>133</v>
      </c>
      <c r="C53" s="6"/>
      <c r="D53" s="6"/>
      <c r="E53" s="6"/>
      <c r="F53" s="6"/>
      <c r="G53" s="6"/>
      <c r="H53" s="4"/>
    </row>
    <row r="54" spans="1:8" ht="21" customHeight="1" x14ac:dyDescent="0.35">
      <c r="A54" s="4"/>
      <c r="B54" s="14" t="s">
        <v>134</v>
      </c>
      <c r="C54" s="29">
        <v>14.02</v>
      </c>
      <c r="D54" s="29">
        <v>12.98</v>
      </c>
      <c r="E54" s="6"/>
      <c r="F54" s="129"/>
      <c r="G54" s="29">
        <v>13.46</v>
      </c>
      <c r="H54" s="4"/>
    </row>
    <row r="55" spans="1:8" ht="21" customHeight="1" x14ac:dyDescent="0.35">
      <c r="A55" s="4"/>
      <c r="B55" s="14" t="s">
        <v>135</v>
      </c>
      <c r="C55" s="29">
        <v>18.77</v>
      </c>
      <c r="D55" s="29">
        <v>17.22</v>
      </c>
      <c r="E55" s="6"/>
      <c r="F55" s="129"/>
      <c r="G55" s="29">
        <v>17.77</v>
      </c>
      <c r="H55" s="4"/>
    </row>
    <row r="56" spans="1:8" ht="21" customHeight="1" x14ac:dyDescent="0.35">
      <c r="A56" s="4"/>
      <c r="B56" s="14"/>
      <c r="C56" s="129"/>
      <c r="D56" s="129"/>
      <c r="E56" s="6"/>
      <c r="F56" s="129"/>
      <c r="G56" s="129"/>
      <c r="H56" s="4"/>
    </row>
    <row r="57" spans="1:8" ht="21" customHeight="1" x14ac:dyDescent="0.35">
      <c r="A57" s="4"/>
      <c r="B57" s="307" t="s">
        <v>136</v>
      </c>
      <c r="C57" s="129"/>
      <c r="D57" s="129"/>
      <c r="E57" s="6"/>
      <c r="F57" s="129"/>
      <c r="G57" s="129"/>
      <c r="H57" s="4"/>
    </row>
    <row r="58" spans="1:8" ht="21" customHeight="1" x14ac:dyDescent="0.35">
      <c r="A58" s="4"/>
      <c r="B58" s="14" t="s">
        <v>137</v>
      </c>
      <c r="C58" s="129">
        <v>1.1499999999999999</v>
      </c>
      <c r="D58" s="129">
        <v>1.1299999999999999</v>
      </c>
      <c r="E58" s="6"/>
      <c r="F58" s="312"/>
      <c r="G58" s="129">
        <v>1.1399999999999999</v>
      </c>
      <c r="H58" s="4"/>
    </row>
    <row r="59" spans="1:8" ht="21" customHeight="1" x14ac:dyDescent="0.35">
      <c r="A59" s="4"/>
      <c r="B59" s="14" t="s">
        <v>25</v>
      </c>
      <c r="C59" s="129">
        <v>2.93</v>
      </c>
      <c r="D59" s="129">
        <v>2.9</v>
      </c>
      <c r="E59" s="6"/>
      <c r="F59" s="312"/>
      <c r="G59" s="129">
        <v>2.91</v>
      </c>
      <c r="H59" s="4"/>
    </row>
    <row r="60" spans="1:8" ht="21" customHeight="1" x14ac:dyDescent="0.35">
      <c r="A60" s="4"/>
      <c r="B60" s="14" t="s">
        <v>26</v>
      </c>
      <c r="C60" s="313">
        <v>64.45</v>
      </c>
      <c r="D60" s="313">
        <v>66.91</v>
      </c>
      <c r="E60" s="314"/>
      <c r="F60" s="313"/>
      <c r="G60" s="313">
        <v>66.27</v>
      </c>
      <c r="H60" s="4"/>
    </row>
    <row r="61" spans="1:8" ht="21" customHeight="1" x14ac:dyDescent="0.35">
      <c r="A61" s="4"/>
      <c r="B61" s="6"/>
      <c r="C61" s="6"/>
      <c r="D61" s="6"/>
      <c r="E61" s="6"/>
      <c r="F61" s="6"/>
      <c r="G61" s="6"/>
      <c r="H61" s="4"/>
    </row>
    <row r="62" spans="1:8" ht="21" customHeight="1" x14ac:dyDescent="0.35">
      <c r="A62" s="4"/>
      <c r="B62" s="307" t="s">
        <v>138</v>
      </c>
      <c r="C62" s="6"/>
      <c r="D62" s="6"/>
      <c r="E62" s="6"/>
      <c r="F62" s="6"/>
      <c r="G62" s="6"/>
      <c r="H62" s="4"/>
    </row>
    <row r="63" spans="1:8" ht="21" customHeight="1" x14ac:dyDescent="0.35">
      <c r="A63" s="4"/>
      <c r="B63" s="14" t="s">
        <v>139</v>
      </c>
      <c r="C63" s="28">
        <v>14689.319502</v>
      </c>
      <c r="D63" s="28">
        <v>14885.325371999999</v>
      </c>
      <c r="E63" s="28">
        <v>-196.00586999999905</v>
      </c>
      <c r="F63" s="29">
        <v>-1.3167724930534295</v>
      </c>
      <c r="G63" s="28">
        <v>14689.319502</v>
      </c>
      <c r="H63" s="4"/>
    </row>
    <row r="64" spans="1:8" ht="21" customHeight="1" x14ac:dyDescent="0.35">
      <c r="A64" s="4"/>
      <c r="B64" s="14" t="s">
        <v>140</v>
      </c>
      <c r="C64" s="289">
        <v>12.084</v>
      </c>
      <c r="D64" s="289">
        <v>7.0270000000000001</v>
      </c>
      <c r="E64" s="289">
        <v>5.0569999999999995</v>
      </c>
      <c r="F64" s="29">
        <v>71.965276789526101</v>
      </c>
      <c r="G64" s="289">
        <v>10.07</v>
      </c>
      <c r="H64" s="4"/>
    </row>
    <row r="65" spans="1:8" ht="21" customHeight="1" x14ac:dyDescent="0.35">
      <c r="A65" s="4"/>
      <c r="B65" s="14" t="s">
        <v>141</v>
      </c>
      <c r="C65" s="28">
        <v>177505.73686216801</v>
      </c>
      <c r="D65" s="28">
        <v>104599.181389044</v>
      </c>
      <c r="E65" s="28">
        <v>72906.555473124012</v>
      </c>
      <c r="F65" s="29">
        <v>69.700885327158446</v>
      </c>
      <c r="G65" s="28">
        <v>147921.44738514</v>
      </c>
      <c r="H65" s="4"/>
    </row>
    <row r="66" spans="1:8" ht="21" customHeight="1" x14ac:dyDescent="0.35">
      <c r="A66" s="4"/>
      <c r="B66" s="14" t="s">
        <v>142</v>
      </c>
      <c r="C66" s="310">
        <v>6.32</v>
      </c>
      <c r="D66" s="310">
        <v>5.5</v>
      </c>
      <c r="E66" s="137"/>
      <c r="F66" s="315"/>
      <c r="G66" s="310">
        <v>5.76</v>
      </c>
      <c r="H66" s="4"/>
    </row>
    <row r="67" spans="1:8" ht="21" customHeight="1" x14ac:dyDescent="0.35">
      <c r="A67" s="4"/>
      <c r="B67" s="14" t="s">
        <v>143</v>
      </c>
      <c r="C67" s="310">
        <v>1.91</v>
      </c>
      <c r="D67" s="310">
        <v>1.28</v>
      </c>
      <c r="E67" s="137"/>
      <c r="F67" s="315"/>
      <c r="G67" s="310">
        <v>1.75</v>
      </c>
      <c r="H67" s="4"/>
    </row>
    <row r="68" spans="1:8" ht="21" customHeight="1" x14ac:dyDescent="0.35">
      <c r="A68" s="4"/>
      <c r="B68" s="6"/>
      <c r="C68" s="6"/>
      <c r="D68" s="6"/>
      <c r="E68" s="6"/>
      <c r="F68" s="6"/>
      <c r="G68" s="6"/>
      <c r="H68" s="4"/>
    </row>
    <row r="69" spans="1:8" ht="21" customHeight="1" x14ac:dyDescent="0.35">
      <c r="A69" s="4"/>
      <c r="B69" s="307" t="s">
        <v>144</v>
      </c>
      <c r="C69" s="6"/>
      <c r="D69" s="6"/>
      <c r="E69" s="6"/>
      <c r="F69" s="6"/>
      <c r="G69" s="6"/>
      <c r="H69" s="4"/>
    </row>
    <row r="70" spans="1:8" ht="21" customHeight="1" x14ac:dyDescent="0.35">
      <c r="A70" s="4"/>
      <c r="B70" s="14" t="s">
        <v>145</v>
      </c>
      <c r="C70" s="28">
        <v>182488.33866843241</v>
      </c>
      <c r="D70" s="28">
        <v>170411.62566843242</v>
      </c>
      <c r="E70" s="28">
        <v>12076.712999999989</v>
      </c>
      <c r="F70" s="29">
        <v>7.086789385776699</v>
      </c>
      <c r="G70" s="28">
        <v>174197.41666843242</v>
      </c>
      <c r="H70" s="4"/>
    </row>
    <row r="71" spans="1:8" ht="21" customHeight="1" x14ac:dyDescent="0.35">
      <c r="A71" s="4"/>
      <c r="B71" s="14" t="s">
        <v>146</v>
      </c>
      <c r="C71" s="28">
        <v>105683.677</v>
      </c>
      <c r="D71" s="28">
        <v>100024.889</v>
      </c>
      <c r="E71" s="28">
        <v>5658.7880000000005</v>
      </c>
      <c r="F71" s="29">
        <v>5.6573799347080511</v>
      </c>
      <c r="G71" s="28">
        <v>101650.917</v>
      </c>
      <c r="H71" s="4"/>
    </row>
    <row r="72" spans="1:8" ht="21" customHeight="1" x14ac:dyDescent="0.35">
      <c r="A72" s="4"/>
      <c r="B72" s="14" t="s">
        <v>147</v>
      </c>
      <c r="C72" s="28">
        <v>61997.832000000097</v>
      </c>
      <c r="D72" s="28">
        <v>57241.368999999897</v>
      </c>
      <c r="E72" s="28">
        <v>4756.4630000001998</v>
      </c>
      <c r="F72" s="29">
        <v>8.3094850509256837</v>
      </c>
      <c r="G72" s="28">
        <v>59040.019000000095</v>
      </c>
      <c r="H72" s="4"/>
    </row>
    <row r="73" spans="1:8" ht="73.5" customHeight="1" x14ac:dyDescent="0.35">
      <c r="A73" s="4"/>
      <c r="B73" s="336" t="s">
        <v>148</v>
      </c>
      <c r="C73" s="336"/>
      <c r="D73" s="336"/>
      <c r="E73" s="336"/>
      <c r="F73" s="336"/>
      <c r="G73" s="87"/>
      <c r="H73" s="4"/>
    </row>
    <row r="74" spans="1:8" ht="21" customHeight="1" x14ac:dyDescent="0.35">
      <c r="A74" s="4"/>
      <c r="B74" s="307" t="s">
        <v>149</v>
      </c>
      <c r="C74" s="6"/>
      <c r="D74" s="6"/>
      <c r="E74" s="6"/>
      <c r="F74" s="6"/>
      <c r="G74" s="6"/>
      <c r="H74" s="4"/>
    </row>
    <row r="75" spans="1:8" ht="21" customHeight="1" x14ac:dyDescent="0.35">
      <c r="A75" s="4"/>
      <c r="B75" s="14" t="s">
        <v>150</v>
      </c>
      <c r="C75" s="28">
        <v>3508619</v>
      </c>
      <c r="D75" s="28">
        <v>3508260.9999999995</v>
      </c>
      <c r="E75" s="28">
        <v>358.00000000046566</v>
      </c>
      <c r="F75" s="29">
        <v>1.0204485926231421E-2</v>
      </c>
      <c r="G75" s="28">
        <v>3518729</v>
      </c>
      <c r="H75" s="4"/>
    </row>
    <row r="76" spans="1:8" ht="21" customHeight="1" x14ac:dyDescent="0.35">
      <c r="A76" s="4"/>
      <c r="B76" s="14" t="s">
        <v>151</v>
      </c>
      <c r="C76" s="28">
        <v>185278.99997509999</v>
      </c>
      <c r="D76" s="28">
        <v>193678</v>
      </c>
      <c r="E76" s="28">
        <v>-8399.000024900015</v>
      </c>
      <c r="F76" s="29">
        <v>-4.3365792836047534</v>
      </c>
      <c r="G76" s="28">
        <v>187538.99999860019</v>
      </c>
      <c r="H76" s="4"/>
    </row>
    <row r="77" spans="1:8" ht="21" customHeight="1" x14ac:dyDescent="0.35">
      <c r="A77" s="4"/>
      <c r="B77" s="14" t="s">
        <v>152</v>
      </c>
      <c r="C77" s="28">
        <v>6496</v>
      </c>
      <c r="D77" s="28">
        <v>7322</v>
      </c>
      <c r="E77" s="28">
        <v>-826</v>
      </c>
      <c r="F77" s="29">
        <v>-11.281070745697896</v>
      </c>
      <c r="G77" s="28">
        <v>6765</v>
      </c>
      <c r="H77" s="4"/>
    </row>
    <row r="78" spans="1:8" ht="68.25" customHeight="1" x14ac:dyDescent="0.5">
      <c r="A78" s="4"/>
      <c r="B78" s="316" t="s">
        <v>423</v>
      </c>
      <c r="C78" s="58"/>
      <c r="D78" s="58"/>
      <c r="E78" s="58"/>
      <c r="F78" s="55"/>
      <c r="G78" s="55"/>
      <c r="H78" s="4"/>
    </row>
    <row r="79" spans="1:8" ht="21" customHeight="1" x14ac:dyDescent="0.5">
      <c r="A79" s="4"/>
      <c r="B79" s="26"/>
      <c r="C79" s="58"/>
      <c r="D79" s="58"/>
      <c r="E79" s="58"/>
      <c r="F79" s="55"/>
      <c r="G79" s="55"/>
      <c r="H79" s="4"/>
    </row>
    <row r="80" spans="1:8" ht="115.5" customHeight="1" x14ac:dyDescent="0.35">
      <c r="A80" s="4"/>
      <c r="B80" s="335" t="s">
        <v>153</v>
      </c>
      <c r="C80" s="335"/>
      <c r="D80" s="335"/>
      <c r="E80" s="335"/>
      <c r="F80" s="335"/>
      <c r="G80" s="88"/>
      <c r="H80" s="4"/>
    </row>
    <row r="81" spans="1:8" ht="39.950000000000003" customHeight="1" x14ac:dyDescent="0.35">
      <c r="A81" s="4"/>
      <c r="B81" s="335" t="s">
        <v>154</v>
      </c>
      <c r="C81" s="335"/>
      <c r="D81" s="335"/>
      <c r="E81" s="335"/>
      <c r="F81" s="335"/>
      <c r="G81" s="88"/>
      <c r="H81" s="4"/>
    </row>
    <row r="82" spans="1:8" ht="58.5" customHeight="1" x14ac:dyDescent="0.35">
      <c r="A82" s="4"/>
      <c r="B82" s="335" t="s">
        <v>155</v>
      </c>
      <c r="C82" s="335"/>
      <c r="D82" s="335"/>
      <c r="E82" s="335"/>
      <c r="F82" s="335"/>
      <c r="G82" s="88"/>
      <c r="H82" s="4"/>
    </row>
    <row r="83" spans="1:8" ht="42" customHeight="1" x14ac:dyDescent="0.35">
      <c r="A83" s="4"/>
      <c r="B83" s="335" t="s">
        <v>156</v>
      </c>
      <c r="C83" s="335"/>
      <c r="D83" s="335"/>
      <c r="E83" s="335"/>
      <c r="F83" s="335"/>
      <c r="G83" s="88"/>
      <c r="H83" s="4"/>
    </row>
    <row r="84" spans="1:8" ht="39" customHeight="1" x14ac:dyDescent="0.35">
      <c r="A84" s="4"/>
      <c r="H84" s="4"/>
    </row>
    <row r="85" spans="1:8" ht="18" customHeight="1" x14ac:dyDescent="0.25">
      <c r="C85" s="245"/>
      <c r="D85" s="245"/>
      <c r="E85" s="245"/>
      <c r="F85" s="245"/>
      <c r="G85" s="245"/>
    </row>
    <row r="86" spans="1:8" ht="18" customHeight="1" x14ac:dyDescent="0.2"/>
  </sheetData>
  <mergeCells count="8">
    <mergeCell ref="B83:F83"/>
    <mergeCell ref="B13:F13"/>
    <mergeCell ref="B22:F22"/>
    <mergeCell ref="B80:F80"/>
    <mergeCell ref="B81:F81"/>
    <mergeCell ref="B82:F82"/>
    <mergeCell ref="B73:F73"/>
    <mergeCell ref="B41:G41"/>
  </mergeCells>
  <printOptions horizontalCentered="1"/>
  <pageMargins left="0.39370078740157483" right="0.39370078740157483" top="0.39370078740157483" bottom="0.39370078740157483" header="0" footer="0"/>
  <pageSetup paperSize="9" scale="36"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C07C7-BB02-4FDE-B751-A935E8C4E910}">
  <dimension ref="A1:H113"/>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321</v>
      </c>
      <c r="C3" s="6"/>
      <c r="D3" s="6"/>
      <c r="E3" s="6"/>
      <c r="F3" s="6"/>
      <c r="G3" s="6"/>
      <c r="H3" s="6"/>
    </row>
    <row r="4" spans="1:8" ht="21" customHeight="1" x14ac:dyDescent="0.35">
      <c r="A4" s="4"/>
      <c r="B4" s="7" t="s">
        <v>190</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654.86187240000004</v>
      </c>
      <c r="D8" s="16">
        <v>664.02509659999998</v>
      </c>
      <c r="E8" s="16">
        <v>-9.1632241999999451</v>
      </c>
      <c r="F8" s="17">
        <v>-1.3799514878154902</v>
      </c>
      <c r="G8" s="6"/>
      <c r="H8" s="6"/>
    </row>
    <row r="9" spans="1:8" ht="21" customHeight="1" x14ac:dyDescent="0.35">
      <c r="A9" s="4"/>
      <c r="B9" s="15" t="s">
        <v>159</v>
      </c>
      <c r="C9" s="16">
        <v>898.15483510000001</v>
      </c>
      <c r="D9" s="16">
        <v>807.52313340000001</v>
      </c>
      <c r="E9" s="16">
        <v>90.631701700000008</v>
      </c>
      <c r="F9" s="17">
        <v>11.223418618164384</v>
      </c>
      <c r="G9" s="6"/>
      <c r="H9" s="6"/>
    </row>
    <row r="10" spans="1:8" ht="21" customHeight="1" x14ac:dyDescent="0.35">
      <c r="A10" s="4"/>
      <c r="B10" s="15" t="s">
        <v>160</v>
      </c>
      <c r="C10" s="16">
        <v>255.07732770000001</v>
      </c>
      <c r="D10" s="16">
        <v>181.4619524</v>
      </c>
      <c r="E10" s="16">
        <v>73.615375300000011</v>
      </c>
      <c r="F10" s="17">
        <v>40.567939629420636</v>
      </c>
      <c r="G10" s="6"/>
      <c r="H10" s="6"/>
    </row>
    <row r="11" spans="1:8" ht="21" customHeight="1" x14ac:dyDescent="0.35">
      <c r="A11" s="4"/>
      <c r="B11" s="15" t="s">
        <v>161</v>
      </c>
      <c r="C11" s="16">
        <v>284.64970979999998</v>
      </c>
      <c r="D11" s="16">
        <v>271.73187939999997</v>
      </c>
      <c r="E11" s="16">
        <v>12.917830400000014</v>
      </c>
      <c r="F11" s="17">
        <v>4.7538884390463663</v>
      </c>
      <c r="G11" s="6"/>
      <c r="H11" s="6"/>
    </row>
    <row r="12" spans="1:8" ht="21" customHeight="1" x14ac:dyDescent="0.35">
      <c r="A12" s="4"/>
      <c r="B12" s="18" t="s">
        <v>112</v>
      </c>
      <c r="C12" s="19">
        <v>2092.7437450000002</v>
      </c>
      <c r="D12" s="19">
        <v>1924.7420618000001</v>
      </c>
      <c r="E12" s="19">
        <v>168.00168320000012</v>
      </c>
      <c r="F12" s="20">
        <v>8.7285297357136038</v>
      </c>
      <c r="G12" s="6"/>
      <c r="H12" s="6"/>
    </row>
    <row r="13" spans="1:8" ht="21" customHeight="1" x14ac:dyDescent="0.35">
      <c r="A13" s="4"/>
      <c r="B13" s="15" t="s">
        <v>162</v>
      </c>
      <c r="C13" s="16">
        <v>-733.24060529999997</v>
      </c>
      <c r="D13" s="16">
        <v>-697.66041089999999</v>
      </c>
      <c r="E13" s="16">
        <v>-35.580194399999982</v>
      </c>
      <c r="F13" s="17">
        <v>5.0999302589207565</v>
      </c>
      <c r="G13" s="6"/>
      <c r="H13" s="6"/>
    </row>
    <row r="14" spans="1:8" ht="21" customHeight="1" x14ac:dyDescent="0.35">
      <c r="A14" s="4"/>
      <c r="B14" s="15" t="s">
        <v>163</v>
      </c>
      <c r="C14" s="16">
        <v>0.38302609999999998</v>
      </c>
      <c r="D14" s="16">
        <v>3.4131041</v>
      </c>
      <c r="E14" s="16">
        <v>-3.030078</v>
      </c>
      <c r="F14" s="17">
        <v>-88.777778562335683</v>
      </c>
      <c r="G14" s="6"/>
      <c r="H14" s="6"/>
    </row>
    <row r="15" spans="1:8" ht="21" customHeight="1" x14ac:dyDescent="0.35">
      <c r="A15" s="4"/>
      <c r="B15" s="18" t="s">
        <v>113</v>
      </c>
      <c r="C15" s="19">
        <v>1359.8861658000001</v>
      </c>
      <c r="D15" s="19">
        <v>1230.4947550000002</v>
      </c>
      <c r="E15" s="19">
        <v>129.3914107999999</v>
      </c>
      <c r="F15" s="20">
        <v>10.515397182656002</v>
      </c>
      <c r="G15" s="6"/>
      <c r="H15" s="6"/>
    </row>
    <row r="16" spans="1:8" ht="21" customHeight="1" x14ac:dyDescent="0.35">
      <c r="A16" s="4"/>
      <c r="B16" s="15" t="s">
        <v>164</v>
      </c>
      <c r="C16" s="16">
        <v>-6.6582545</v>
      </c>
      <c r="D16" s="16">
        <v>-19.748494600000001</v>
      </c>
      <c r="E16" s="16">
        <v>13.090240100000001</v>
      </c>
      <c r="F16" s="17">
        <v>-66.284749117028909</v>
      </c>
      <c r="G16" s="6"/>
      <c r="H16" s="6"/>
    </row>
    <row r="17" spans="1:8" ht="21" customHeight="1" x14ac:dyDescent="0.35">
      <c r="A17" s="4"/>
      <c r="B17" s="15" t="s">
        <v>165</v>
      </c>
      <c r="C17" s="16">
        <v>2.8394550999999999</v>
      </c>
      <c r="D17" s="16">
        <v>-13.1961356</v>
      </c>
      <c r="E17" s="16">
        <v>16.0355907</v>
      </c>
      <c r="F17" s="17" t="s">
        <v>169</v>
      </c>
      <c r="G17" s="6"/>
      <c r="H17" s="6"/>
    </row>
    <row r="18" spans="1:8" ht="21" customHeight="1" x14ac:dyDescent="0.35">
      <c r="A18" s="4"/>
      <c r="B18" s="18" t="s">
        <v>114</v>
      </c>
      <c r="C18" s="19">
        <v>1356.0673664000001</v>
      </c>
      <c r="D18" s="19">
        <v>1197.5501248</v>
      </c>
      <c r="E18" s="19">
        <v>158.51724160000003</v>
      </c>
      <c r="F18" s="20">
        <v>13.236793877540084</v>
      </c>
      <c r="G18" s="6"/>
      <c r="H18" s="6"/>
    </row>
    <row r="19" spans="1:8" ht="21" customHeight="1" x14ac:dyDescent="0.35">
      <c r="A19" s="4"/>
      <c r="B19" s="15" t="s">
        <v>166</v>
      </c>
      <c r="C19" s="16">
        <v>-245.8922292</v>
      </c>
      <c r="D19" s="16">
        <v>-264.26442539999999</v>
      </c>
      <c r="E19" s="16">
        <v>18.372196199999991</v>
      </c>
      <c r="F19" s="17">
        <v>-6.9522018229245885</v>
      </c>
      <c r="G19" s="6"/>
      <c r="H19" s="6"/>
    </row>
    <row r="20" spans="1:8" ht="21" customHeight="1" x14ac:dyDescent="0.35">
      <c r="A20" s="4"/>
      <c r="B20" s="18" t="s">
        <v>167</v>
      </c>
      <c r="C20" s="19">
        <v>1110.1751372000001</v>
      </c>
      <c r="D20" s="19">
        <v>933.2856994</v>
      </c>
      <c r="E20" s="19">
        <v>176.88943780000011</v>
      </c>
      <c r="F20" s="20">
        <v>18.95340707713839</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1110.1751372000001</v>
      </c>
      <c r="D22" s="19">
        <v>933.2856994</v>
      </c>
      <c r="E22" s="19">
        <v>176.88943780000011</v>
      </c>
      <c r="F22" s="20">
        <v>18.95340707713839</v>
      </c>
      <c r="G22" s="6"/>
      <c r="H22" s="6"/>
    </row>
    <row r="23" spans="1:8" ht="21" customHeight="1" thickBot="1" x14ac:dyDescent="0.4">
      <c r="A23" s="4"/>
      <c r="B23" s="15" t="s">
        <v>171</v>
      </c>
      <c r="C23" s="16">
        <v>-27.164331900000001</v>
      </c>
      <c r="D23" s="16">
        <v>-25.772752000000001</v>
      </c>
      <c r="E23" s="16">
        <v>-1.3915799</v>
      </c>
      <c r="F23" s="17">
        <v>5.3994230030227266</v>
      </c>
      <c r="G23" s="6"/>
      <c r="H23" s="6"/>
    </row>
    <row r="24" spans="1:8" ht="21" customHeight="1" thickBot="1" x14ac:dyDescent="0.4">
      <c r="A24" s="4"/>
      <c r="B24" s="21" t="s">
        <v>124</v>
      </c>
      <c r="C24" s="22">
        <v>1083.0108052999999</v>
      </c>
      <c r="D24" s="22">
        <v>907.51294740000003</v>
      </c>
      <c r="E24" s="22">
        <v>175.49785789999987</v>
      </c>
      <c r="F24" s="23">
        <v>19.338331029082998</v>
      </c>
      <c r="G24" s="6"/>
      <c r="H24" s="6"/>
    </row>
    <row r="25" spans="1:8" ht="21" customHeight="1" x14ac:dyDescent="0.35">
      <c r="A25" s="4"/>
      <c r="B25" s="15"/>
      <c r="C25" s="16"/>
      <c r="D25" s="16"/>
      <c r="E25" s="16"/>
      <c r="F25" s="17"/>
      <c r="G25" s="6"/>
      <c r="H25" s="6"/>
    </row>
    <row r="26" spans="1:8" ht="18" customHeight="1" x14ac:dyDescent="0.2">
      <c r="C26" s="24"/>
      <c r="D26" s="24"/>
      <c r="E26" s="24"/>
      <c r="F26" s="25"/>
    </row>
    <row r="27" spans="1:8" ht="18" customHeight="1" x14ac:dyDescent="0.2">
      <c r="B27" s="26"/>
      <c r="C27" s="24"/>
      <c r="D27" s="24"/>
      <c r="E27" s="24"/>
      <c r="F27" s="25"/>
    </row>
    <row r="28" spans="1:8" ht="18" customHeight="1" x14ac:dyDescent="0.2"/>
    <row r="29" spans="1:8" ht="18" customHeight="1" thickBot="1" x14ac:dyDescent="0.25">
      <c r="E29" s="10" t="s">
        <v>18</v>
      </c>
      <c r="F29" s="10"/>
    </row>
    <row r="30" spans="1:8" ht="18" customHeight="1" thickBot="1" x14ac:dyDescent="0.25">
      <c r="C30" s="27" t="s">
        <v>192</v>
      </c>
      <c r="D30" s="27" t="s">
        <v>194</v>
      </c>
      <c r="E30" s="11" t="s">
        <v>19</v>
      </c>
      <c r="F30" s="11" t="s">
        <v>0</v>
      </c>
    </row>
    <row r="31" spans="1:8" ht="24" x14ac:dyDescent="0.2">
      <c r="B31" s="13" t="s">
        <v>177</v>
      </c>
    </row>
    <row r="32" spans="1:8" ht="24" x14ac:dyDescent="0.2">
      <c r="B32" s="14" t="s">
        <v>333</v>
      </c>
      <c r="C32" s="28">
        <v>27071.120261600001</v>
      </c>
      <c r="D32" s="28">
        <v>25596.775767700001</v>
      </c>
      <c r="E32" s="28">
        <v>1474.3444939000001</v>
      </c>
      <c r="F32" s="29">
        <v>5.7598836169063237</v>
      </c>
    </row>
    <row r="33" spans="2:8" ht="24" x14ac:dyDescent="0.2">
      <c r="B33" s="14" t="s">
        <v>16</v>
      </c>
      <c r="C33" s="28">
        <v>193686.6114078</v>
      </c>
      <c r="D33" s="28">
        <v>172243.15295780002</v>
      </c>
      <c r="E33" s="28">
        <v>21443.458449999976</v>
      </c>
      <c r="F33" s="29">
        <v>12.449527358137527</v>
      </c>
    </row>
    <row r="34" spans="2:8" ht="24" x14ac:dyDescent="0.2">
      <c r="B34" s="14" t="s">
        <v>334</v>
      </c>
      <c r="C34" s="28">
        <v>56590.502805399999</v>
      </c>
      <c r="D34" s="28">
        <v>57150.712478100002</v>
      </c>
      <c r="E34" s="28">
        <v>-560.20967270000256</v>
      </c>
      <c r="F34" s="29">
        <v>-0.98023217630869153</v>
      </c>
      <c r="G34" s="30"/>
      <c r="H34" s="31"/>
    </row>
    <row r="35" spans="2:8" ht="24" x14ac:dyDescent="0.2">
      <c r="B35" s="14" t="s">
        <v>335</v>
      </c>
      <c r="C35" s="28">
        <v>137096.1086024</v>
      </c>
      <c r="D35" s="28">
        <v>115092.4404797</v>
      </c>
      <c r="E35" s="28">
        <v>22003.668122699994</v>
      </c>
      <c r="F35" s="29">
        <v>19.118256621364282</v>
      </c>
      <c r="G35" s="30"/>
      <c r="H35" s="31"/>
    </row>
    <row r="36" spans="2:8" ht="24" x14ac:dyDescent="0.2">
      <c r="B36" s="35" t="s">
        <v>357</v>
      </c>
      <c r="C36" s="16">
        <v>580940.63395260088</v>
      </c>
      <c r="D36" s="16">
        <v>513077.95708237687</v>
      </c>
      <c r="E36" s="16">
        <v>67862.676870224008</v>
      </c>
      <c r="F36" s="17">
        <v>13.226582029780781</v>
      </c>
      <c r="G36" s="30"/>
      <c r="H36" s="31"/>
    </row>
    <row r="37" spans="2:8" ht="24.75" thickBot="1" x14ac:dyDescent="0.25">
      <c r="B37" s="32" t="s">
        <v>358</v>
      </c>
      <c r="C37" s="33">
        <v>6204.710003114672</v>
      </c>
      <c r="D37" s="33">
        <v>5582.3599841322903</v>
      </c>
      <c r="E37" s="33">
        <v>622.3500189823817</v>
      </c>
      <c r="F37" s="34">
        <v>11.14851103747152</v>
      </c>
      <c r="G37" s="30"/>
      <c r="H37" s="31"/>
    </row>
    <row r="38" spans="2:8" ht="19.5" x14ac:dyDescent="0.2">
      <c r="B38" s="26"/>
    </row>
    <row r="39" spans="2:8" ht="19.5" x14ac:dyDescent="0.2">
      <c r="B39" s="26" t="s">
        <v>180</v>
      </c>
      <c r="C39" s="31"/>
      <c r="D39" s="31"/>
    </row>
    <row r="40" spans="2:8" ht="19.5" x14ac:dyDescent="0.2">
      <c r="B40" s="26" t="s">
        <v>340</v>
      </c>
      <c r="C40" s="31"/>
      <c r="D40" s="31"/>
    </row>
    <row r="41" spans="2:8" ht="19.5" x14ac:dyDescent="0.2">
      <c r="B41" s="26" t="s">
        <v>341</v>
      </c>
      <c r="C41" s="31"/>
      <c r="D41" s="31"/>
    </row>
    <row r="42" spans="2:8" x14ac:dyDescent="0.2">
      <c r="C42" s="31"/>
      <c r="D42" s="31"/>
    </row>
    <row r="43" spans="2:8" x14ac:dyDescent="0.2">
      <c r="C43" s="31"/>
      <c r="D43" s="31"/>
    </row>
    <row r="44" spans="2:8" x14ac:dyDescent="0.2">
      <c r="C44" s="31"/>
      <c r="D44" s="31"/>
    </row>
    <row r="45" spans="2:8" x14ac:dyDescent="0.2">
      <c r="C45" s="31"/>
      <c r="D45" s="31"/>
    </row>
    <row r="46" spans="2:8" x14ac:dyDescent="0.2">
      <c r="C46" s="31"/>
      <c r="D46" s="31"/>
    </row>
    <row r="47" spans="2:8" x14ac:dyDescent="0.2">
      <c r="C47" s="31"/>
      <c r="D47" s="31"/>
    </row>
    <row r="48" spans="2:8" x14ac:dyDescent="0.2">
      <c r="C48" s="31"/>
      <c r="D48" s="31"/>
    </row>
    <row r="49" spans="3:4" x14ac:dyDescent="0.2">
      <c r="C49" s="31"/>
      <c r="D49" s="31"/>
    </row>
    <row r="50" spans="3:4" x14ac:dyDescent="0.2">
      <c r="C50" s="31"/>
      <c r="D50" s="31"/>
    </row>
    <row r="51" spans="3:4" x14ac:dyDescent="0.2">
      <c r="C51" s="31"/>
      <c r="D51" s="31"/>
    </row>
    <row r="52" spans="3:4" x14ac:dyDescent="0.2">
      <c r="C52" s="31"/>
      <c r="D52" s="31"/>
    </row>
    <row r="53" spans="3:4" x14ac:dyDescent="0.2">
      <c r="C53" s="31"/>
      <c r="D53" s="31"/>
    </row>
    <row r="54" spans="3:4" x14ac:dyDescent="0.2">
      <c r="C54" s="31"/>
      <c r="D54" s="31"/>
    </row>
    <row r="55" spans="3:4" x14ac:dyDescent="0.2">
      <c r="C55" s="31"/>
      <c r="D55" s="31"/>
    </row>
    <row r="69" spans="1:8" ht="24.95" customHeight="1" x14ac:dyDescent="0.2"/>
    <row r="70" spans="1:8" ht="75" customHeight="1" x14ac:dyDescent="0.2"/>
    <row r="71" spans="1:8" ht="28.5" x14ac:dyDescent="0.35">
      <c r="A71" s="4"/>
      <c r="B71" s="5" t="s">
        <v>321</v>
      </c>
      <c r="C71" s="6"/>
      <c r="D71" s="6"/>
      <c r="E71" s="6"/>
      <c r="F71" s="6"/>
      <c r="G71" s="6"/>
      <c r="H71" s="6"/>
    </row>
    <row r="72" spans="1:8" ht="21" customHeight="1" x14ac:dyDescent="0.35">
      <c r="A72" s="4"/>
      <c r="B72" s="7" t="s">
        <v>190</v>
      </c>
      <c r="C72" s="6"/>
      <c r="D72" s="6"/>
      <c r="E72" s="6"/>
      <c r="F72" s="6"/>
      <c r="G72" s="6"/>
      <c r="H72" s="6"/>
    </row>
    <row r="73" spans="1:8" ht="21" customHeight="1" x14ac:dyDescent="0.35">
      <c r="A73" s="4"/>
      <c r="B73" s="6"/>
      <c r="C73" s="6"/>
      <c r="D73" s="6"/>
      <c r="E73" s="6"/>
      <c r="F73" s="6"/>
      <c r="G73" s="6"/>
      <c r="H73" s="6"/>
    </row>
    <row r="74" spans="1:8" ht="21" customHeight="1" thickBot="1" x14ac:dyDescent="0.4">
      <c r="A74" s="4"/>
      <c r="B74" s="14"/>
      <c r="C74" s="11" t="s">
        <v>183</v>
      </c>
      <c r="D74" s="11" t="s">
        <v>184</v>
      </c>
      <c r="E74" s="11" t="s">
        <v>185</v>
      </c>
      <c r="F74" s="11" t="s">
        <v>186</v>
      </c>
      <c r="G74" s="11" t="s">
        <v>187</v>
      </c>
      <c r="H74" s="11" t="s">
        <v>188</v>
      </c>
    </row>
    <row r="75" spans="1:8" ht="21" customHeight="1" x14ac:dyDescent="0.35">
      <c r="A75" s="4"/>
      <c r="B75" s="13" t="s">
        <v>157</v>
      </c>
      <c r="C75" s="38"/>
      <c r="D75" s="38"/>
      <c r="E75" s="38"/>
      <c r="F75" s="38"/>
      <c r="G75" s="38"/>
      <c r="H75" s="38"/>
    </row>
    <row r="76" spans="1:8" ht="21" customHeight="1" x14ac:dyDescent="0.35">
      <c r="A76" s="4"/>
      <c r="B76" s="15" t="s">
        <v>111</v>
      </c>
      <c r="C76" s="16">
        <v>337.97319970000001</v>
      </c>
      <c r="D76" s="16">
        <v>326.05189689999997</v>
      </c>
      <c r="E76" s="16">
        <v>327.78795560000003</v>
      </c>
      <c r="F76" s="16">
        <v>344.74043870000003</v>
      </c>
      <c r="G76" s="16">
        <v>315.81679109999999</v>
      </c>
      <c r="H76" s="16">
        <v>339.04508130000005</v>
      </c>
    </row>
    <row r="77" spans="1:8" ht="21" customHeight="1" x14ac:dyDescent="0.35">
      <c r="A77" s="4"/>
      <c r="B77" s="15" t="s">
        <v>159</v>
      </c>
      <c r="C77" s="16">
        <v>396.2343937</v>
      </c>
      <c r="D77" s="16">
        <v>411.28873970000001</v>
      </c>
      <c r="E77" s="16">
        <v>405.71323959999995</v>
      </c>
      <c r="F77" s="16">
        <v>433.98748820000014</v>
      </c>
      <c r="G77" s="16">
        <v>457.66814419999997</v>
      </c>
      <c r="H77" s="16">
        <v>440.48669090000004</v>
      </c>
    </row>
    <row r="78" spans="1:8" ht="21" customHeight="1" x14ac:dyDescent="0.35">
      <c r="A78" s="4"/>
      <c r="B78" s="15" t="s">
        <v>160</v>
      </c>
      <c r="C78" s="16">
        <v>81.239280699999995</v>
      </c>
      <c r="D78" s="16">
        <v>100.22267170000001</v>
      </c>
      <c r="E78" s="16">
        <v>102.42152539999998</v>
      </c>
      <c r="F78" s="16">
        <v>224.62762190000001</v>
      </c>
      <c r="G78" s="16">
        <v>121.08046710000001</v>
      </c>
      <c r="H78" s="16">
        <v>133.99686059999999</v>
      </c>
    </row>
    <row r="79" spans="1:8" ht="21" customHeight="1" x14ac:dyDescent="0.35">
      <c r="A79" s="4"/>
      <c r="B79" s="15" t="s">
        <v>161</v>
      </c>
      <c r="C79" s="16">
        <v>138.39939430000001</v>
      </c>
      <c r="D79" s="16">
        <v>133.33248509999996</v>
      </c>
      <c r="E79" s="16">
        <v>145.41836850000004</v>
      </c>
      <c r="F79" s="16">
        <v>148.84840890000004</v>
      </c>
      <c r="G79" s="16">
        <v>108.98028650000001</v>
      </c>
      <c r="H79" s="16">
        <v>175.66942329999998</v>
      </c>
    </row>
    <row r="80" spans="1:8" ht="21" customHeight="1" x14ac:dyDescent="0.35">
      <c r="A80" s="4"/>
      <c r="B80" s="18" t="s">
        <v>112</v>
      </c>
      <c r="C80" s="19">
        <v>953.84626839999999</v>
      </c>
      <c r="D80" s="19">
        <v>970.89579340000012</v>
      </c>
      <c r="E80" s="19">
        <v>981.34108909999986</v>
      </c>
      <c r="F80" s="19">
        <v>1152.2039577</v>
      </c>
      <c r="G80" s="19">
        <v>1003.5456889</v>
      </c>
      <c r="H80" s="19">
        <v>1089.1980561000003</v>
      </c>
    </row>
    <row r="81" spans="1:8" ht="21" customHeight="1" x14ac:dyDescent="0.35">
      <c r="A81" s="4"/>
      <c r="B81" s="15" t="s">
        <v>162</v>
      </c>
      <c r="C81" s="16">
        <v>-352.8194924</v>
      </c>
      <c r="D81" s="16">
        <v>-344.84091849999999</v>
      </c>
      <c r="E81" s="16">
        <v>-362.72753130000001</v>
      </c>
      <c r="F81" s="16">
        <v>-393.65405979999991</v>
      </c>
      <c r="G81" s="16">
        <v>-360.99834370000002</v>
      </c>
      <c r="H81" s="16">
        <v>-372.24226159999995</v>
      </c>
    </row>
    <row r="82" spans="1:8" ht="21" customHeight="1" x14ac:dyDescent="0.35">
      <c r="A82" s="4"/>
      <c r="B82" s="15" t="s">
        <v>163</v>
      </c>
      <c r="C82" s="16">
        <v>-1.0057261</v>
      </c>
      <c r="D82" s="16">
        <v>4.4188302000000004</v>
      </c>
      <c r="E82" s="16">
        <v>-3.608984</v>
      </c>
      <c r="F82" s="16">
        <v>10.165075999999999</v>
      </c>
      <c r="G82" s="16">
        <v>-6.5134261999999996</v>
      </c>
      <c r="H82" s="16">
        <v>6.8964523</v>
      </c>
    </row>
    <row r="83" spans="1:8" ht="21" customHeight="1" x14ac:dyDescent="0.35">
      <c r="A83" s="4"/>
      <c r="B83" s="18" t="s">
        <v>113</v>
      </c>
      <c r="C83" s="19">
        <v>600.02104989999998</v>
      </c>
      <c r="D83" s="19">
        <v>630.47370510000019</v>
      </c>
      <c r="E83" s="19">
        <v>615.00457379999989</v>
      </c>
      <c r="F83" s="19">
        <v>768.71497390000013</v>
      </c>
      <c r="G83" s="19">
        <v>636.03391899999997</v>
      </c>
      <c r="H83" s="19">
        <v>723.8522468000001</v>
      </c>
    </row>
    <row r="84" spans="1:8" ht="21" customHeight="1" x14ac:dyDescent="0.35">
      <c r="A84" s="4"/>
      <c r="B84" s="15" t="s">
        <v>164</v>
      </c>
      <c r="C84" s="16">
        <v>-6.8411005999999999</v>
      </c>
      <c r="D84" s="16">
        <v>-12.907394</v>
      </c>
      <c r="E84" s="16">
        <v>9.7369798000000003</v>
      </c>
      <c r="F84" s="16">
        <v>-10.696200300000001</v>
      </c>
      <c r="G84" s="16">
        <v>-8.1880372000000001</v>
      </c>
      <c r="H84" s="16">
        <v>1.5297827000000002</v>
      </c>
    </row>
    <row r="85" spans="1:8" ht="21" customHeight="1" x14ac:dyDescent="0.35">
      <c r="A85" s="4"/>
      <c r="B85" s="15" t="s">
        <v>165</v>
      </c>
      <c r="C85" s="16">
        <v>-6.9816000000000001E-3</v>
      </c>
      <c r="D85" s="16">
        <v>-13.189154</v>
      </c>
      <c r="E85" s="16">
        <v>-0.46721840000000014</v>
      </c>
      <c r="F85" s="16">
        <v>7.4398999999996107E-3</v>
      </c>
      <c r="G85" s="16">
        <v>-1.0807096</v>
      </c>
      <c r="H85" s="16">
        <v>3.9201646999999999</v>
      </c>
    </row>
    <row r="86" spans="1:8" ht="21" customHeight="1" x14ac:dyDescent="0.35">
      <c r="A86" s="4"/>
      <c r="B86" s="18" t="s">
        <v>114</v>
      </c>
      <c r="C86" s="19">
        <v>593.17296769999996</v>
      </c>
      <c r="D86" s="19">
        <v>604.37715710000009</v>
      </c>
      <c r="E86" s="19">
        <v>624.2743352</v>
      </c>
      <c r="F86" s="19">
        <v>758.02621350000004</v>
      </c>
      <c r="G86" s="19">
        <v>626.76517220000005</v>
      </c>
      <c r="H86" s="19">
        <v>729.30219420000003</v>
      </c>
    </row>
    <row r="87" spans="1:8" ht="21" customHeight="1" x14ac:dyDescent="0.35">
      <c r="A87" s="4"/>
      <c r="B87" s="15" t="s">
        <v>166</v>
      </c>
      <c r="C87" s="16">
        <v>-133.77404920000001</v>
      </c>
      <c r="D87" s="16">
        <v>-130.49037619999999</v>
      </c>
      <c r="E87" s="16">
        <v>-133.27395250000001</v>
      </c>
      <c r="F87" s="16">
        <v>-135.67214339999998</v>
      </c>
      <c r="G87" s="16">
        <v>-119.3976601</v>
      </c>
      <c r="H87" s="16">
        <v>-126.49456910000001</v>
      </c>
    </row>
    <row r="88" spans="1:8" ht="21" customHeight="1" x14ac:dyDescent="0.35">
      <c r="A88" s="4"/>
      <c r="B88" s="18" t="s">
        <v>167</v>
      </c>
      <c r="C88" s="19">
        <v>459.39891849999998</v>
      </c>
      <c r="D88" s="19">
        <v>473.88678090000002</v>
      </c>
      <c r="E88" s="19">
        <v>491.00038269999993</v>
      </c>
      <c r="F88" s="19">
        <v>622.35407010000017</v>
      </c>
      <c r="G88" s="19">
        <v>507.3675121</v>
      </c>
      <c r="H88" s="19">
        <v>602.80762510000011</v>
      </c>
    </row>
    <row r="89" spans="1:8" ht="21" customHeight="1" x14ac:dyDescent="0.35">
      <c r="A89" s="4"/>
      <c r="B89" s="15" t="s">
        <v>168</v>
      </c>
      <c r="C89" s="16">
        <v>0</v>
      </c>
      <c r="D89" s="16">
        <v>0</v>
      </c>
      <c r="E89" s="16">
        <v>0</v>
      </c>
      <c r="F89" s="16">
        <v>0</v>
      </c>
      <c r="G89" s="16">
        <v>0</v>
      </c>
      <c r="H89" s="16">
        <v>0</v>
      </c>
    </row>
    <row r="90" spans="1:8" ht="21" customHeight="1" x14ac:dyDescent="0.35">
      <c r="A90" s="4"/>
      <c r="B90" s="18" t="s">
        <v>170</v>
      </c>
      <c r="C90" s="19">
        <v>459.39891849999998</v>
      </c>
      <c r="D90" s="19">
        <v>473.88678090000002</v>
      </c>
      <c r="E90" s="19">
        <v>491.00038269999993</v>
      </c>
      <c r="F90" s="19">
        <v>622.35407010000017</v>
      </c>
      <c r="G90" s="19">
        <v>507.3675121</v>
      </c>
      <c r="H90" s="19">
        <v>602.80762510000011</v>
      </c>
    </row>
    <row r="91" spans="1:8" ht="21" customHeight="1" thickBot="1" x14ac:dyDescent="0.4">
      <c r="A91" s="4"/>
      <c r="B91" s="15" t="s">
        <v>171</v>
      </c>
      <c r="C91" s="16">
        <v>-13.3523529</v>
      </c>
      <c r="D91" s="16">
        <v>-12.420399100000001</v>
      </c>
      <c r="E91" s="16">
        <v>-12.173191300000003</v>
      </c>
      <c r="F91" s="16">
        <v>-13.664164</v>
      </c>
      <c r="G91" s="16">
        <v>-12.558838</v>
      </c>
      <c r="H91" s="16">
        <v>-14.605493900000001</v>
      </c>
    </row>
    <row r="92" spans="1:8" ht="21" customHeight="1" thickBot="1" x14ac:dyDescent="0.4">
      <c r="A92" s="4"/>
      <c r="B92" s="21" t="s">
        <v>124</v>
      </c>
      <c r="C92" s="22">
        <v>446.04656560000001</v>
      </c>
      <c r="D92" s="22">
        <v>461.46638180000002</v>
      </c>
      <c r="E92" s="22">
        <v>478.82719139999995</v>
      </c>
      <c r="F92" s="22">
        <v>608.68990609999992</v>
      </c>
      <c r="G92" s="22">
        <v>494.80867410000002</v>
      </c>
      <c r="H92" s="22">
        <v>588.20213119999994</v>
      </c>
    </row>
    <row r="93" spans="1:8" ht="21" customHeight="1" x14ac:dyDescent="0.35">
      <c r="A93" s="4"/>
      <c r="B93" s="15"/>
      <c r="C93" s="16"/>
      <c r="D93" s="16"/>
      <c r="E93" s="16"/>
      <c r="F93" s="16"/>
      <c r="G93" s="16"/>
      <c r="H93" s="16"/>
    </row>
    <row r="94" spans="1:8" ht="21" customHeight="1" x14ac:dyDescent="0.35">
      <c r="A94" s="4"/>
      <c r="B94" s="40"/>
      <c r="C94" s="39"/>
      <c r="D94" s="39"/>
      <c r="E94" s="39"/>
      <c r="F94" s="39"/>
      <c r="G94" s="39"/>
      <c r="H94" s="39"/>
    </row>
    <row r="95" spans="1:8" ht="21" customHeight="1" x14ac:dyDescent="0.35">
      <c r="A95" s="4"/>
      <c r="B95" s="26"/>
      <c r="C95" s="39"/>
      <c r="D95" s="39"/>
      <c r="E95" s="39"/>
      <c r="F95" s="39"/>
      <c r="G95" s="39"/>
      <c r="H95" s="39"/>
    </row>
    <row r="96" spans="1:8" ht="21" customHeight="1" x14ac:dyDescent="0.35">
      <c r="A96" s="4"/>
      <c r="B96" s="40"/>
      <c r="C96" s="39"/>
      <c r="D96" s="39"/>
      <c r="E96" s="39"/>
      <c r="F96" s="39"/>
      <c r="G96" s="39"/>
      <c r="H96" s="39"/>
    </row>
    <row r="97" spans="1:8" ht="21" customHeight="1" x14ac:dyDescent="0.35">
      <c r="A97" s="4"/>
      <c r="B97" s="40"/>
      <c r="C97" s="39"/>
      <c r="D97" s="39"/>
      <c r="E97" s="39"/>
      <c r="F97" s="39"/>
      <c r="G97" s="39"/>
      <c r="H97" s="39"/>
    </row>
    <row r="98" spans="1:8" ht="24.75" thickBot="1" x14ac:dyDescent="0.25">
      <c r="C98" s="27" t="s">
        <v>264</v>
      </c>
      <c r="D98" s="27" t="s">
        <v>194</v>
      </c>
      <c r="E98" s="27" t="s">
        <v>265</v>
      </c>
      <c r="F98" s="27" t="s">
        <v>222</v>
      </c>
      <c r="G98" s="27" t="s">
        <v>193</v>
      </c>
      <c r="H98" s="27" t="s">
        <v>192</v>
      </c>
    </row>
    <row r="99" spans="1:8" ht="24" x14ac:dyDescent="0.2">
      <c r="B99" s="13" t="s">
        <v>177</v>
      </c>
    </row>
    <row r="100" spans="1:8" ht="24" x14ac:dyDescent="0.2">
      <c r="B100" s="14" t="s">
        <v>333</v>
      </c>
      <c r="C100" s="16">
        <v>24290.352615</v>
      </c>
      <c r="D100" s="16">
        <v>25596.775767700001</v>
      </c>
      <c r="E100" s="16">
        <v>26172.6512124</v>
      </c>
      <c r="F100" s="16">
        <v>27120.473667599999</v>
      </c>
      <c r="G100" s="16">
        <v>25578.2842212</v>
      </c>
      <c r="H100" s="16">
        <v>27071.120261600001</v>
      </c>
    </row>
    <row r="101" spans="1:8" ht="24" x14ac:dyDescent="0.2">
      <c r="B101" s="14" t="s">
        <v>16</v>
      </c>
      <c r="C101" s="28">
        <v>167573.35761479998</v>
      </c>
      <c r="D101" s="28">
        <v>172243.15295780002</v>
      </c>
      <c r="E101" s="28">
        <v>178879.06280300001</v>
      </c>
      <c r="F101" s="28">
        <v>184976.4401332</v>
      </c>
      <c r="G101" s="28">
        <v>183848.11049970001</v>
      </c>
      <c r="H101" s="28">
        <v>193686.6114078</v>
      </c>
    </row>
    <row r="102" spans="1:8" ht="24" x14ac:dyDescent="0.2">
      <c r="B102" s="14" t="s">
        <v>334</v>
      </c>
      <c r="C102" s="28">
        <v>56291.435516999998</v>
      </c>
      <c r="D102" s="28">
        <v>57150.712478100002</v>
      </c>
      <c r="E102" s="28">
        <v>58367.971665700003</v>
      </c>
      <c r="F102" s="28">
        <v>58759.919539100003</v>
      </c>
      <c r="G102" s="28">
        <v>55930.740849299997</v>
      </c>
      <c r="H102" s="28">
        <v>56590.502805399999</v>
      </c>
    </row>
    <row r="103" spans="1:8" ht="24" x14ac:dyDescent="0.2">
      <c r="B103" s="14" t="s">
        <v>335</v>
      </c>
      <c r="C103" s="16">
        <v>111281.92209779999</v>
      </c>
      <c r="D103" s="16">
        <v>115092.4404797</v>
      </c>
      <c r="E103" s="16">
        <v>120511.0911373</v>
      </c>
      <c r="F103" s="16">
        <v>126216.5205941</v>
      </c>
      <c r="G103" s="16">
        <v>127917.3696504</v>
      </c>
      <c r="H103" s="16">
        <v>137096.1086024</v>
      </c>
    </row>
    <row r="104" spans="1:8" ht="24" x14ac:dyDescent="0.2">
      <c r="B104" s="35" t="s">
        <v>357</v>
      </c>
      <c r="C104" s="16">
        <v>500988.21621347009</v>
      </c>
      <c r="D104" s="16">
        <v>513077.95708237687</v>
      </c>
      <c r="E104" s="16">
        <v>529453.44717649755</v>
      </c>
      <c r="F104" s="16">
        <v>556033.23921749752</v>
      </c>
      <c r="G104" s="16">
        <v>549249.64329189504</v>
      </c>
      <c r="H104" s="16">
        <v>580940.63395260088</v>
      </c>
    </row>
    <row r="105" spans="1:8" ht="24.75" thickBot="1" x14ac:dyDescent="0.25">
      <c r="B105" s="32" t="s">
        <v>358</v>
      </c>
      <c r="C105" s="33">
        <v>2654.162756146904</v>
      </c>
      <c r="D105" s="33">
        <v>2928.1972279853867</v>
      </c>
      <c r="E105" s="33">
        <v>2672.5021186625254</v>
      </c>
      <c r="F105" s="33">
        <v>2614.6287051798204</v>
      </c>
      <c r="G105" s="33">
        <v>2824.2602129430979</v>
      </c>
      <c r="H105" s="33">
        <v>3380.449790171574</v>
      </c>
    </row>
    <row r="106" spans="1:8" ht="24" x14ac:dyDescent="0.2">
      <c r="B106" s="14"/>
      <c r="C106" s="28"/>
      <c r="D106" s="28"/>
      <c r="E106" s="28"/>
      <c r="F106" s="28"/>
      <c r="G106" s="28"/>
      <c r="H106" s="28"/>
    </row>
    <row r="107" spans="1:8" ht="24" x14ac:dyDescent="0.2">
      <c r="B107" s="26" t="s">
        <v>180</v>
      </c>
      <c r="C107" s="124"/>
      <c r="D107" s="124"/>
      <c r="E107" s="124"/>
      <c r="F107" s="125"/>
      <c r="G107" s="6"/>
      <c r="H107" s="6"/>
    </row>
    <row r="108" spans="1:8" ht="24" x14ac:dyDescent="0.2">
      <c r="B108" s="26" t="s">
        <v>340</v>
      </c>
      <c r="C108" s="124"/>
      <c r="D108" s="124"/>
      <c r="E108" s="124"/>
      <c r="F108" s="125"/>
      <c r="G108" s="6"/>
      <c r="H108" s="6"/>
    </row>
    <row r="109" spans="1:8" ht="24" x14ac:dyDescent="0.2">
      <c r="B109" s="26" t="s">
        <v>341</v>
      </c>
      <c r="C109" s="124"/>
      <c r="D109" s="124"/>
      <c r="E109" s="124"/>
      <c r="F109" s="125"/>
      <c r="G109" s="6"/>
      <c r="H109" s="6"/>
    </row>
    <row r="110" spans="1:8" ht="24" x14ac:dyDescent="0.2">
      <c r="B110" s="14"/>
      <c r="C110" s="29"/>
      <c r="D110" s="29"/>
      <c r="E110" s="29"/>
      <c r="F110" s="29"/>
      <c r="G110" s="29"/>
      <c r="H110" s="29"/>
    </row>
    <row r="111" spans="1:8" ht="24" x14ac:dyDescent="0.2">
      <c r="B111" s="14"/>
      <c r="C111" s="129"/>
      <c r="D111" s="129"/>
      <c r="E111" s="129"/>
      <c r="F111" s="129"/>
      <c r="G111" s="129"/>
      <c r="H111" s="129"/>
    </row>
    <row r="112" spans="1:8" ht="24" x14ac:dyDescent="0.2">
      <c r="B112" s="14"/>
      <c r="C112" s="6"/>
      <c r="D112" s="6"/>
      <c r="E112" s="6"/>
      <c r="F112" s="6"/>
      <c r="G112" s="6"/>
      <c r="H112" s="6"/>
    </row>
    <row r="113" spans="2:8" ht="24" x14ac:dyDescent="0.2">
      <c r="B113" s="26"/>
      <c r="C113" s="124"/>
      <c r="D113" s="124"/>
      <c r="E113" s="124"/>
      <c r="F113" s="125"/>
      <c r="G113" s="6"/>
      <c r="H113" s="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6AEAA-A02C-40F9-AA8A-E6BD2EE7EBC9}">
  <dimension ref="A1:H117"/>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322</v>
      </c>
      <c r="C3" s="6"/>
      <c r="D3" s="6"/>
      <c r="E3" s="6"/>
      <c r="F3" s="6"/>
      <c r="G3" s="6"/>
      <c r="H3" s="6"/>
    </row>
    <row r="4" spans="1:8" ht="21" customHeight="1" x14ac:dyDescent="0.35">
      <c r="A4" s="4"/>
      <c r="B4" s="7" t="s">
        <v>158</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82.3342648</v>
      </c>
      <c r="D8" s="16">
        <v>80.453025999999994</v>
      </c>
      <c r="E8" s="16">
        <v>1.8812388000000055</v>
      </c>
      <c r="F8" s="17">
        <v>2.3383070762310489</v>
      </c>
      <c r="G8" s="6"/>
      <c r="H8" s="6"/>
    </row>
    <row r="9" spans="1:8" ht="21" customHeight="1" x14ac:dyDescent="0.35">
      <c r="A9" s="4"/>
      <c r="B9" s="15" t="s">
        <v>159</v>
      </c>
      <c r="C9" s="16">
        <v>562.76184409999996</v>
      </c>
      <c r="D9" s="16">
        <v>509.71303399999999</v>
      </c>
      <c r="E9" s="16">
        <v>53.048810099999969</v>
      </c>
      <c r="F9" s="17">
        <v>10.407583593398943</v>
      </c>
      <c r="G9" s="6"/>
      <c r="H9" s="6"/>
    </row>
    <row r="10" spans="1:8" ht="21" customHeight="1" x14ac:dyDescent="0.35">
      <c r="A10" s="4"/>
      <c r="B10" s="15" t="s">
        <v>160</v>
      </c>
      <c r="C10" s="16">
        <v>-2.9586999999999999E-2</v>
      </c>
      <c r="D10" s="16">
        <v>-28.312460000000002</v>
      </c>
      <c r="E10" s="16">
        <v>28.282873000000002</v>
      </c>
      <c r="F10" s="17">
        <v>-99.895498307105782</v>
      </c>
      <c r="G10" s="6"/>
      <c r="H10" s="6"/>
    </row>
    <row r="11" spans="1:8" ht="21" customHeight="1" x14ac:dyDescent="0.35">
      <c r="A11" s="4"/>
      <c r="B11" s="15" t="s">
        <v>161</v>
      </c>
      <c r="C11" s="16">
        <v>125.7097059</v>
      </c>
      <c r="D11" s="16">
        <v>79.564092400000007</v>
      </c>
      <c r="E11" s="16">
        <v>46.145613499999996</v>
      </c>
      <c r="F11" s="17">
        <v>57.998039200909673</v>
      </c>
      <c r="G11" s="6"/>
      <c r="H11" s="6"/>
    </row>
    <row r="12" spans="1:8" ht="21" customHeight="1" x14ac:dyDescent="0.35">
      <c r="A12" s="4"/>
      <c r="B12" s="18" t="s">
        <v>112</v>
      </c>
      <c r="C12" s="19">
        <v>770.77622780000002</v>
      </c>
      <c r="D12" s="19">
        <v>641.41769239999996</v>
      </c>
      <c r="E12" s="19">
        <v>129.35853540000005</v>
      </c>
      <c r="F12" s="20">
        <v>20.16759701716018</v>
      </c>
      <c r="G12" s="6"/>
      <c r="H12" s="6"/>
    </row>
    <row r="13" spans="1:8" ht="21" customHeight="1" x14ac:dyDescent="0.35">
      <c r="A13" s="4"/>
      <c r="B13" s="15" t="s">
        <v>162</v>
      </c>
      <c r="C13" s="16">
        <v>-639.74107649999996</v>
      </c>
      <c r="D13" s="16">
        <v>-576.01132489999998</v>
      </c>
      <c r="E13" s="16">
        <v>-63.729751599999986</v>
      </c>
      <c r="F13" s="17">
        <v>11.063975454139545</v>
      </c>
      <c r="G13" s="6"/>
      <c r="H13" s="6"/>
    </row>
    <row r="14" spans="1:8" ht="21" customHeight="1" x14ac:dyDescent="0.35">
      <c r="A14" s="4"/>
      <c r="B14" s="15" t="s">
        <v>163</v>
      </c>
      <c r="C14" s="16">
        <v>-17.513353899999998</v>
      </c>
      <c r="D14" s="16">
        <v>-24.346959900000002</v>
      </c>
      <c r="E14" s="16">
        <v>6.8336060000000032</v>
      </c>
      <c r="F14" s="17">
        <v>-28.067594591142374</v>
      </c>
      <c r="G14" s="6"/>
      <c r="H14" s="6"/>
    </row>
    <row r="15" spans="1:8" ht="21" customHeight="1" x14ac:dyDescent="0.35">
      <c r="A15" s="4"/>
      <c r="B15" s="18" t="s">
        <v>113</v>
      </c>
      <c r="C15" s="19">
        <v>113.52179739999997</v>
      </c>
      <c r="D15" s="19">
        <v>41.059407599999986</v>
      </c>
      <c r="E15" s="19">
        <v>72.462389799999983</v>
      </c>
      <c r="F15" s="20">
        <v>176.48181996663783</v>
      </c>
      <c r="G15" s="6"/>
      <c r="H15" s="6"/>
    </row>
    <row r="16" spans="1:8" ht="21" customHeight="1" x14ac:dyDescent="0.35">
      <c r="A16" s="4"/>
      <c r="B16" s="15" t="s">
        <v>164</v>
      </c>
      <c r="C16" s="16">
        <v>-19.871607999999998</v>
      </c>
      <c r="D16" s="16">
        <v>-10.733374700000001</v>
      </c>
      <c r="E16" s="16">
        <v>-9.1382332999999978</v>
      </c>
      <c r="F16" s="17">
        <v>85.138491438298502</v>
      </c>
      <c r="G16" s="6"/>
      <c r="H16" s="6"/>
    </row>
    <row r="17" spans="1:8" ht="21" customHeight="1" x14ac:dyDescent="0.35">
      <c r="A17" s="4"/>
      <c r="B17" s="15" t="s">
        <v>165</v>
      </c>
      <c r="C17" s="16">
        <v>-1.2499180000000001</v>
      </c>
      <c r="D17" s="16">
        <v>-8.6647590999999995</v>
      </c>
      <c r="E17" s="16">
        <v>7.4148410999999994</v>
      </c>
      <c r="F17" s="17">
        <v>-85.574694165473105</v>
      </c>
      <c r="G17" s="6"/>
      <c r="H17" s="6"/>
    </row>
    <row r="18" spans="1:8" ht="21" customHeight="1" x14ac:dyDescent="0.35">
      <c r="A18" s="4"/>
      <c r="B18" s="18" t="s">
        <v>114</v>
      </c>
      <c r="C18" s="19">
        <v>92.400271399999994</v>
      </c>
      <c r="D18" s="19">
        <v>21.6612738</v>
      </c>
      <c r="E18" s="19">
        <v>70.73899759999999</v>
      </c>
      <c r="F18" s="20">
        <v>326.5689647485089</v>
      </c>
      <c r="G18" s="6"/>
      <c r="H18" s="6"/>
    </row>
    <row r="19" spans="1:8" ht="21" customHeight="1" x14ac:dyDescent="0.35">
      <c r="A19" s="4"/>
      <c r="B19" s="15" t="s">
        <v>166</v>
      </c>
      <c r="C19" s="16">
        <v>-1.5591832999999999</v>
      </c>
      <c r="D19" s="16">
        <v>-1.4122954000000001</v>
      </c>
      <c r="E19" s="16">
        <v>-0.14688789999999985</v>
      </c>
      <c r="F19" s="17">
        <v>10.400649892366699</v>
      </c>
      <c r="G19" s="6"/>
      <c r="H19" s="6"/>
    </row>
    <row r="20" spans="1:8" ht="21" customHeight="1" x14ac:dyDescent="0.35">
      <c r="A20" s="4"/>
      <c r="B20" s="18" t="s">
        <v>167</v>
      </c>
      <c r="C20" s="19">
        <v>90.841088099999993</v>
      </c>
      <c r="D20" s="19">
        <v>20.248978399999999</v>
      </c>
      <c r="E20" s="19">
        <v>70.592109699999995</v>
      </c>
      <c r="F20" s="20">
        <v>348.62059855819689</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90.841088099999993</v>
      </c>
      <c r="D22" s="19">
        <v>20.248978399999999</v>
      </c>
      <c r="E22" s="19">
        <v>70.592109699999995</v>
      </c>
      <c r="F22" s="20">
        <v>348.62059855819689</v>
      </c>
      <c r="G22" s="6"/>
      <c r="H22" s="6"/>
    </row>
    <row r="23" spans="1:8" ht="21" customHeight="1" thickBot="1" x14ac:dyDescent="0.4">
      <c r="A23" s="4"/>
      <c r="B23" s="15" t="s">
        <v>171</v>
      </c>
      <c r="C23" s="16">
        <v>-12.66808</v>
      </c>
      <c r="D23" s="16">
        <v>-4.6218700000000004</v>
      </c>
      <c r="E23" s="16">
        <v>-8.0462099999999985</v>
      </c>
      <c r="F23" s="17">
        <v>174.08992464089206</v>
      </c>
      <c r="G23" s="6"/>
      <c r="H23" s="6"/>
    </row>
    <row r="24" spans="1:8" ht="21" customHeight="1" thickBot="1" x14ac:dyDescent="0.4">
      <c r="A24" s="4"/>
      <c r="B24" s="21" t="s">
        <v>124</v>
      </c>
      <c r="C24" s="22">
        <v>78.173008100000004</v>
      </c>
      <c r="D24" s="22">
        <v>15.627108399999999</v>
      </c>
      <c r="E24" s="22">
        <v>62.545899700000007</v>
      </c>
      <c r="F24" s="23">
        <v>400.23975068861756</v>
      </c>
      <c r="G24" s="6"/>
      <c r="H24" s="6"/>
    </row>
    <row r="25" spans="1:8" ht="21" customHeight="1" x14ac:dyDescent="0.35">
      <c r="A25" s="4"/>
      <c r="B25" s="15"/>
      <c r="C25" s="16"/>
      <c r="D25" s="16"/>
      <c r="E25" s="16"/>
      <c r="F25" s="17"/>
      <c r="G25" s="6"/>
      <c r="H25" s="6"/>
    </row>
    <row r="26" spans="1:8" ht="21" customHeight="1" x14ac:dyDescent="0.35">
      <c r="A26" s="4"/>
      <c r="C26" s="39"/>
      <c r="D26" s="39"/>
      <c r="E26" s="39"/>
      <c r="F26" s="121"/>
      <c r="G26" s="6"/>
      <c r="H26" s="6"/>
    </row>
    <row r="27" spans="1:8" ht="18" customHeight="1" x14ac:dyDescent="0.2">
      <c r="B27" s="26"/>
      <c r="C27" s="24"/>
      <c r="D27" s="24"/>
      <c r="E27" s="24"/>
      <c r="F27" s="25"/>
    </row>
    <row r="28" spans="1:8" ht="18" customHeight="1" x14ac:dyDescent="0.2"/>
    <row r="29" spans="1:8" ht="18" customHeight="1" thickBot="1" x14ac:dyDescent="0.25">
      <c r="E29" s="10" t="s">
        <v>18</v>
      </c>
      <c r="F29" s="10"/>
    </row>
    <row r="30" spans="1:8" ht="18" customHeight="1" thickBot="1" x14ac:dyDescent="0.25">
      <c r="C30" s="27" t="s">
        <v>192</v>
      </c>
      <c r="D30" s="27" t="s">
        <v>194</v>
      </c>
      <c r="E30" s="11" t="s">
        <v>19</v>
      </c>
      <c r="F30" s="11" t="s">
        <v>0</v>
      </c>
    </row>
    <row r="31" spans="1:8" ht="21" customHeight="1" x14ac:dyDescent="0.2">
      <c r="B31" s="13" t="s">
        <v>177</v>
      </c>
      <c r="C31" s="28"/>
      <c r="D31" s="28"/>
      <c r="E31" s="28"/>
      <c r="F31" s="29"/>
    </row>
    <row r="32" spans="1:8" ht="21" customHeight="1" x14ac:dyDescent="0.2">
      <c r="B32" s="14" t="s">
        <v>333</v>
      </c>
      <c r="C32" s="28">
        <v>1106.3086579999999</v>
      </c>
      <c r="D32" s="28">
        <v>1249.2592899000001</v>
      </c>
      <c r="E32" s="28">
        <v>-142.95063190000019</v>
      </c>
      <c r="F32" s="29">
        <v>-11.44283120851901</v>
      </c>
    </row>
    <row r="33" spans="2:8" ht="21" customHeight="1" x14ac:dyDescent="0.2">
      <c r="B33" s="14" t="s">
        <v>16</v>
      </c>
      <c r="C33" s="28">
        <v>1876.3763260000001</v>
      </c>
      <c r="D33" s="28">
        <v>998.69060999999999</v>
      </c>
      <c r="E33" s="28">
        <v>877.68571600000007</v>
      </c>
      <c r="F33" s="29">
        <v>87.883645566668548</v>
      </c>
    </row>
    <row r="34" spans="2:8" ht="21" customHeight="1" x14ac:dyDescent="0.2">
      <c r="B34" s="14" t="s">
        <v>334</v>
      </c>
      <c r="C34" s="28">
        <v>1876.3763260000001</v>
      </c>
      <c r="D34" s="28">
        <v>998.69060999999999</v>
      </c>
      <c r="E34" s="28">
        <v>877.68571600000007</v>
      </c>
      <c r="F34" s="29">
        <v>87.883645566668548</v>
      </c>
      <c r="G34" s="30"/>
      <c r="H34" s="31"/>
    </row>
    <row r="35" spans="2:8" ht="21" customHeight="1" thickBot="1" x14ac:dyDescent="0.25">
      <c r="B35" s="32" t="s">
        <v>335</v>
      </c>
      <c r="C35" s="33">
        <v>0</v>
      </c>
      <c r="D35" s="33">
        <v>0</v>
      </c>
      <c r="E35" s="33">
        <v>0</v>
      </c>
      <c r="F35" s="34" t="s">
        <v>169</v>
      </c>
      <c r="G35" s="30"/>
      <c r="H35" s="31"/>
    </row>
    <row r="36" spans="2:8" ht="18" customHeight="1" x14ac:dyDescent="0.2">
      <c r="B36" s="35"/>
      <c r="C36" s="16"/>
      <c r="D36" s="16"/>
      <c r="E36" s="16"/>
      <c r="F36" s="17"/>
      <c r="G36" s="30"/>
      <c r="H36" s="31"/>
    </row>
    <row r="37" spans="2:8" ht="18" customHeight="1" x14ac:dyDescent="0.2">
      <c r="B37" s="35"/>
      <c r="C37" s="16"/>
      <c r="D37" s="16"/>
      <c r="E37" s="16"/>
      <c r="F37" s="17"/>
      <c r="G37" s="30"/>
      <c r="H37" s="31"/>
    </row>
    <row r="38" spans="2:8" ht="18" customHeight="1" x14ac:dyDescent="0.2">
      <c r="B38" s="35"/>
      <c r="C38" s="16"/>
      <c r="D38" s="16"/>
      <c r="E38" s="16"/>
      <c r="F38" s="17"/>
      <c r="G38" s="30"/>
      <c r="H38" s="31"/>
    </row>
    <row r="39" spans="2:8" ht="18" customHeight="1" x14ac:dyDescent="0.2">
      <c r="B39" s="35"/>
      <c r="C39" s="16"/>
      <c r="D39" s="16"/>
      <c r="E39" s="16"/>
      <c r="F39" s="17"/>
      <c r="G39" s="30"/>
      <c r="H39" s="31"/>
    </row>
    <row r="40" spans="2:8" ht="21" customHeight="1" x14ac:dyDescent="0.2">
      <c r="C40" s="14"/>
      <c r="D40" s="14"/>
      <c r="E40" s="14"/>
      <c r="F40" s="14"/>
    </row>
    <row r="41" spans="2:8" ht="21" customHeight="1" x14ac:dyDescent="0.2">
      <c r="B41" s="13" t="s">
        <v>356</v>
      </c>
      <c r="C41" s="29"/>
      <c r="D41" s="29"/>
      <c r="E41" s="136"/>
      <c r="F41" s="137"/>
    </row>
    <row r="42" spans="2:8" ht="21" customHeight="1" x14ac:dyDescent="0.2">
      <c r="B42" s="14" t="s">
        <v>360</v>
      </c>
      <c r="C42" s="29">
        <v>32.563000000000002</v>
      </c>
      <c r="D42" s="29">
        <v>28.7942</v>
      </c>
      <c r="E42" s="138">
        <v>3.7688000000000024</v>
      </c>
      <c r="F42" s="137"/>
    </row>
    <row r="43" spans="2:8" ht="21" customHeight="1" x14ac:dyDescent="0.2">
      <c r="B43" s="14" t="s">
        <v>28</v>
      </c>
      <c r="C43" s="29">
        <v>85.271756794572994</v>
      </c>
      <c r="D43" s="29">
        <v>93.598647482521486</v>
      </c>
      <c r="E43" s="136">
        <v>-8.3268906879484916</v>
      </c>
      <c r="F43" s="137"/>
    </row>
    <row r="44" spans="2:8" ht="21" customHeight="1" thickBot="1" x14ac:dyDescent="0.25">
      <c r="B44" s="132" t="s">
        <v>151</v>
      </c>
      <c r="C44" s="133">
        <v>8213.1026547999991</v>
      </c>
      <c r="D44" s="133">
        <v>8153</v>
      </c>
      <c r="E44" s="133">
        <v>60.102654799999073</v>
      </c>
      <c r="F44" s="134">
        <v>0.73718453084752944</v>
      </c>
    </row>
    <row r="45" spans="2:8" ht="21" customHeight="1" x14ac:dyDescent="0.2">
      <c r="B45"/>
      <c r="C45"/>
      <c r="D45"/>
      <c r="E45"/>
      <c r="F45"/>
    </row>
    <row r="46" spans="2:8" ht="21" customHeight="1" x14ac:dyDescent="0.2">
      <c r="B46" s="26" t="s">
        <v>180</v>
      </c>
      <c r="C46"/>
      <c r="D46"/>
      <c r="E46"/>
      <c r="F46"/>
    </row>
    <row r="47" spans="2:8" ht="24" x14ac:dyDescent="0.2">
      <c r="B47" s="26" t="s">
        <v>340</v>
      </c>
      <c r="C47" s="124"/>
      <c r="D47" s="124"/>
      <c r="E47" s="124"/>
      <c r="F47" s="125"/>
    </row>
    <row r="48" spans="2:8" ht="24" x14ac:dyDescent="0.2">
      <c r="B48" s="26" t="s">
        <v>341</v>
      </c>
      <c r="C48" s="124"/>
      <c r="D48" s="124"/>
      <c r="E48" s="124"/>
      <c r="F48" s="125"/>
    </row>
    <row r="49" spans="2:6" ht="24" x14ac:dyDescent="0.2">
      <c r="B49" s="26"/>
      <c r="C49" s="124"/>
      <c r="D49" s="124"/>
      <c r="E49" s="124"/>
      <c r="F49" s="125"/>
    </row>
    <row r="50" spans="2:6" ht="24" x14ac:dyDescent="0.2">
      <c r="B50" s="14"/>
    </row>
    <row r="51" spans="2:6" ht="24" x14ac:dyDescent="0.2">
      <c r="B51" s="14"/>
    </row>
    <row r="52" spans="2:6" ht="24" x14ac:dyDescent="0.2">
      <c r="B52" s="14"/>
    </row>
    <row r="53" spans="2:6" ht="24" x14ac:dyDescent="0.2">
      <c r="B53" s="14"/>
    </row>
    <row r="54" spans="2:6" ht="24" x14ac:dyDescent="0.2">
      <c r="B54" s="14"/>
    </row>
    <row r="55" spans="2:6" ht="24" x14ac:dyDescent="0.2">
      <c r="B55" s="14"/>
    </row>
    <row r="56" spans="2:6" ht="24" x14ac:dyDescent="0.2">
      <c r="B56" s="14"/>
    </row>
    <row r="57" spans="2:6" ht="24" x14ac:dyDescent="0.2">
      <c r="B57" s="14"/>
    </row>
    <row r="58" spans="2:6" ht="24" x14ac:dyDescent="0.2">
      <c r="B58" s="14"/>
    </row>
    <row r="59" spans="2:6" ht="24" x14ac:dyDescent="0.2">
      <c r="B59" s="14"/>
    </row>
    <row r="60" spans="2:6" ht="24" x14ac:dyDescent="0.2">
      <c r="B60" s="14"/>
    </row>
    <row r="61" spans="2:6" ht="24" x14ac:dyDescent="0.2">
      <c r="B61" s="14"/>
    </row>
    <row r="62" spans="2:6" ht="24" x14ac:dyDescent="0.2">
      <c r="B62" s="14"/>
    </row>
    <row r="63" spans="2:6" ht="24" x14ac:dyDescent="0.2">
      <c r="B63" s="14"/>
    </row>
    <row r="64" spans="2:6" ht="24" x14ac:dyDescent="0.2">
      <c r="B64" s="14"/>
    </row>
    <row r="69" spans="1:8" ht="24.95" customHeight="1" x14ac:dyDescent="0.2"/>
    <row r="70" spans="1:8" ht="75" customHeight="1" x14ac:dyDescent="0.2"/>
    <row r="71" spans="1:8" ht="28.5" x14ac:dyDescent="0.35">
      <c r="A71" s="4"/>
      <c r="B71" s="5" t="s">
        <v>322</v>
      </c>
      <c r="C71" s="6"/>
      <c r="D71" s="6"/>
      <c r="E71" s="6"/>
      <c r="F71" s="6"/>
      <c r="G71" s="6"/>
      <c r="H71" s="6"/>
    </row>
    <row r="72" spans="1:8" ht="21" customHeight="1" x14ac:dyDescent="0.35">
      <c r="A72" s="4"/>
      <c r="B72" s="7" t="s">
        <v>158</v>
      </c>
      <c r="C72" s="6"/>
      <c r="D72" s="6"/>
      <c r="E72" s="6"/>
      <c r="F72" s="6"/>
      <c r="G72" s="6"/>
      <c r="H72" s="6"/>
    </row>
    <row r="73" spans="1:8" ht="21" customHeight="1" x14ac:dyDescent="0.35">
      <c r="A73" s="4"/>
      <c r="B73" s="6"/>
      <c r="C73" s="6"/>
      <c r="D73" s="6"/>
      <c r="E73" s="6"/>
      <c r="F73" s="6"/>
      <c r="G73" s="6"/>
      <c r="H73" s="6"/>
    </row>
    <row r="74" spans="1:8" ht="21" customHeight="1" thickBot="1" x14ac:dyDescent="0.4">
      <c r="A74" s="4"/>
      <c r="B74" s="14"/>
      <c r="C74" s="11" t="s">
        <v>183</v>
      </c>
      <c r="D74" s="11" t="s">
        <v>184</v>
      </c>
      <c r="E74" s="11" t="s">
        <v>185</v>
      </c>
      <c r="F74" s="11" t="s">
        <v>186</v>
      </c>
      <c r="G74" s="11" t="s">
        <v>187</v>
      </c>
      <c r="H74" s="11" t="s">
        <v>188</v>
      </c>
    </row>
    <row r="75" spans="1:8" ht="21" customHeight="1" x14ac:dyDescent="0.35">
      <c r="A75" s="4"/>
      <c r="B75" s="13" t="s">
        <v>157</v>
      </c>
      <c r="C75" s="38"/>
      <c r="D75" s="38"/>
      <c r="E75" s="38"/>
      <c r="F75" s="38"/>
      <c r="G75" s="38"/>
      <c r="H75" s="38"/>
    </row>
    <row r="76" spans="1:8" ht="21" customHeight="1" x14ac:dyDescent="0.35">
      <c r="A76" s="4"/>
      <c r="B76" s="15" t="s">
        <v>111</v>
      </c>
      <c r="C76" s="16">
        <v>38.166149900000001</v>
      </c>
      <c r="D76" s="16">
        <v>42.286876099999994</v>
      </c>
      <c r="E76" s="16">
        <v>41.278229300000007</v>
      </c>
      <c r="F76" s="16">
        <v>45.390725999999987</v>
      </c>
      <c r="G76" s="16">
        <v>45.6887659</v>
      </c>
      <c r="H76" s="16">
        <v>36.6454989</v>
      </c>
    </row>
    <row r="77" spans="1:8" ht="21" customHeight="1" x14ac:dyDescent="0.35">
      <c r="A77" s="4"/>
      <c r="B77" s="15" t="s">
        <v>159</v>
      </c>
      <c r="C77" s="16">
        <v>244.5352651</v>
      </c>
      <c r="D77" s="16">
        <v>265.17776889999999</v>
      </c>
      <c r="E77" s="16">
        <v>267.28937059999998</v>
      </c>
      <c r="F77" s="16">
        <v>282.09940100000006</v>
      </c>
      <c r="G77" s="16">
        <v>273.25251070000002</v>
      </c>
      <c r="H77" s="16">
        <v>289.50933339999995</v>
      </c>
    </row>
    <row r="78" spans="1:8" ht="21" customHeight="1" x14ac:dyDescent="0.35">
      <c r="A78" s="4"/>
      <c r="B78" s="15" t="s">
        <v>160</v>
      </c>
      <c r="C78" s="16">
        <v>-7.21183</v>
      </c>
      <c r="D78" s="16">
        <v>-21.100630000000002</v>
      </c>
      <c r="E78" s="16">
        <v>2.8033842</v>
      </c>
      <c r="F78" s="16">
        <v>1.2870808000000018</v>
      </c>
      <c r="G78" s="16">
        <v>0.229184</v>
      </c>
      <c r="H78" s="16">
        <v>-0.25877099999999997</v>
      </c>
    </row>
    <row r="79" spans="1:8" ht="21" customHeight="1" x14ac:dyDescent="0.35">
      <c r="A79" s="4"/>
      <c r="B79" s="15" t="s">
        <v>161</v>
      </c>
      <c r="C79" s="16">
        <v>41.173439999999999</v>
      </c>
      <c r="D79" s="16">
        <v>38.390652400000008</v>
      </c>
      <c r="E79" s="16">
        <v>41.149623599999998</v>
      </c>
      <c r="F79" s="16">
        <v>50.581874900000003</v>
      </c>
      <c r="G79" s="16">
        <v>64.260632999999999</v>
      </c>
      <c r="H79" s="16">
        <v>61.449072900000004</v>
      </c>
    </row>
    <row r="80" spans="1:8" ht="21" customHeight="1" x14ac:dyDescent="0.35">
      <c r="A80" s="4"/>
      <c r="B80" s="18" t="s">
        <v>112</v>
      </c>
      <c r="C80" s="19">
        <v>316.663025</v>
      </c>
      <c r="D80" s="19">
        <v>324.75466739999996</v>
      </c>
      <c r="E80" s="19">
        <v>352.52060770000003</v>
      </c>
      <c r="F80" s="19">
        <v>379.35908269999993</v>
      </c>
      <c r="G80" s="19">
        <v>383.4310936</v>
      </c>
      <c r="H80" s="19">
        <v>387.34513420000002</v>
      </c>
    </row>
    <row r="81" spans="1:8" ht="21" customHeight="1" x14ac:dyDescent="0.35">
      <c r="A81" s="4"/>
      <c r="B81" s="15" t="s">
        <v>162</v>
      </c>
      <c r="C81" s="16">
        <v>-286.00791049999998</v>
      </c>
      <c r="D81" s="16">
        <v>-290.0034144</v>
      </c>
      <c r="E81" s="16">
        <v>-279.92210110000008</v>
      </c>
      <c r="F81" s="16">
        <v>-282.26103209999997</v>
      </c>
      <c r="G81" s="16">
        <v>-314.29030419999998</v>
      </c>
      <c r="H81" s="16">
        <v>-325.45077229999998</v>
      </c>
    </row>
    <row r="82" spans="1:8" ht="21" customHeight="1" x14ac:dyDescent="0.35">
      <c r="A82" s="4"/>
      <c r="B82" s="15" t="s">
        <v>163</v>
      </c>
      <c r="C82" s="16">
        <v>-10.657279900000001</v>
      </c>
      <c r="D82" s="16">
        <v>-13.689680000000001</v>
      </c>
      <c r="E82" s="16">
        <v>-28.962771199999999</v>
      </c>
      <c r="F82" s="16">
        <v>-11.643499999999996</v>
      </c>
      <c r="G82" s="16">
        <v>-6.4335149999999999</v>
      </c>
      <c r="H82" s="16">
        <v>-11.079838899999999</v>
      </c>
    </row>
    <row r="83" spans="1:8" ht="21" customHeight="1" x14ac:dyDescent="0.35">
      <c r="A83" s="4"/>
      <c r="B83" s="18" t="s">
        <v>113</v>
      </c>
      <c r="C83" s="19">
        <v>19.997834600000033</v>
      </c>
      <c r="D83" s="19">
        <v>21.061572999999953</v>
      </c>
      <c r="E83" s="19">
        <v>43.635735400000044</v>
      </c>
      <c r="F83" s="19">
        <v>85.454550599999834</v>
      </c>
      <c r="G83" s="19">
        <v>62.707274400000017</v>
      </c>
      <c r="H83" s="19">
        <v>50.814522999999951</v>
      </c>
    </row>
    <row r="84" spans="1:8" ht="21" customHeight="1" x14ac:dyDescent="0.35">
      <c r="A84" s="4"/>
      <c r="B84" s="15" t="s">
        <v>164</v>
      </c>
      <c r="C84" s="16">
        <v>-5.8565100000000001</v>
      </c>
      <c r="D84" s="16">
        <v>-4.8768647000000005</v>
      </c>
      <c r="E84" s="16">
        <v>-8.1941499999999987</v>
      </c>
      <c r="F84" s="16">
        <v>-5.2838999999999992</v>
      </c>
      <c r="G84" s="16">
        <v>-13.501984999999999</v>
      </c>
      <c r="H84" s="16">
        <v>-6.3696229999999989</v>
      </c>
    </row>
    <row r="85" spans="1:8" ht="21" customHeight="1" x14ac:dyDescent="0.35">
      <c r="A85" s="4"/>
      <c r="B85" s="15" t="s">
        <v>165</v>
      </c>
      <c r="C85" s="16">
        <v>-1.3391500999999999</v>
      </c>
      <c r="D85" s="16">
        <v>-7.325609</v>
      </c>
      <c r="E85" s="16">
        <v>-0.10221970000000091</v>
      </c>
      <c r="F85" s="16">
        <v>-3.2675672000000002</v>
      </c>
      <c r="G85" s="16">
        <v>-2.0000000000000001E-4</v>
      </c>
      <c r="H85" s="16">
        <v>-1.2497180000000001</v>
      </c>
    </row>
    <row r="86" spans="1:8" ht="21" customHeight="1" x14ac:dyDescent="0.35">
      <c r="A86" s="4"/>
      <c r="B86" s="18" t="s">
        <v>114</v>
      </c>
      <c r="C86" s="19">
        <v>12.8021745</v>
      </c>
      <c r="D86" s="19">
        <v>8.8590993000000005</v>
      </c>
      <c r="E86" s="19">
        <v>35.339365700000002</v>
      </c>
      <c r="F86" s="19">
        <v>76.903083399999986</v>
      </c>
      <c r="G86" s="19">
        <v>49.205089399999999</v>
      </c>
      <c r="H86" s="19">
        <v>43.195181999999996</v>
      </c>
    </row>
    <row r="87" spans="1:8" ht="21" customHeight="1" x14ac:dyDescent="0.35">
      <c r="A87" s="4"/>
      <c r="B87" s="15" t="s">
        <v>166</v>
      </c>
      <c r="C87" s="16">
        <v>-3.9192293</v>
      </c>
      <c r="D87" s="16">
        <v>2.5069338999999999</v>
      </c>
      <c r="E87" s="16">
        <v>-8.5409588000000003</v>
      </c>
      <c r="F87" s="16">
        <v>-9.4014354000000004</v>
      </c>
      <c r="G87" s="16">
        <v>-25.745860499999999</v>
      </c>
      <c r="H87" s="16">
        <v>24.186677199999998</v>
      </c>
    </row>
    <row r="88" spans="1:8" ht="21" customHeight="1" x14ac:dyDescent="0.35">
      <c r="A88" s="4"/>
      <c r="B88" s="18" t="s">
        <v>167</v>
      </c>
      <c r="C88" s="19">
        <v>8.8829452</v>
      </c>
      <c r="D88" s="19">
        <v>11.366033199999999</v>
      </c>
      <c r="E88" s="19">
        <v>26.798406900000003</v>
      </c>
      <c r="F88" s="19">
        <v>67.501648000000003</v>
      </c>
      <c r="G88" s="19">
        <v>23.459228899999999</v>
      </c>
      <c r="H88" s="19">
        <v>67.381859199999994</v>
      </c>
    </row>
    <row r="89" spans="1:8" ht="21" customHeight="1" x14ac:dyDescent="0.35">
      <c r="A89" s="4"/>
      <c r="B89" s="15" t="s">
        <v>168</v>
      </c>
      <c r="C89" s="16">
        <v>0</v>
      </c>
      <c r="D89" s="16">
        <v>0</v>
      </c>
      <c r="E89" s="16">
        <v>0</v>
      </c>
      <c r="F89" s="16">
        <v>0</v>
      </c>
      <c r="G89" s="16">
        <v>0</v>
      </c>
      <c r="H89" s="16">
        <v>0</v>
      </c>
    </row>
    <row r="90" spans="1:8" ht="21" customHeight="1" x14ac:dyDescent="0.35">
      <c r="A90" s="4"/>
      <c r="B90" s="18" t="s">
        <v>170</v>
      </c>
      <c r="C90" s="19">
        <v>8.8829452</v>
      </c>
      <c r="D90" s="19">
        <v>11.366033199999999</v>
      </c>
      <c r="E90" s="19">
        <v>26.798406900000003</v>
      </c>
      <c r="F90" s="19">
        <v>67.501648000000003</v>
      </c>
      <c r="G90" s="19">
        <v>23.459228899999999</v>
      </c>
      <c r="H90" s="19">
        <v>67.381859199999994</v>
      </c>
    </row>
    <row r="91" spans="1:8" ht="21" customHeight="1" thickBot="1" x14ac:dyDescent="0.4">
      <c r="A91" s="4"/>
      <c r="B91" s="15" t="s">
        <v>171</v>
      </c>
      <c r="C91" s="16">
        <v>-4.4161900000000003</v>
      </c>
      <c r="D91" s="16">
        <v>-0.20568000000000008</v>
      </c>
      <c r="E91" s="16">
        <v>-7.4788199999999998</v>
      </c>
      <c r="F91" s="16">
        <v>-6.9048000000000016</v>
      </c>
      <c r="G91" s="16">
        <v>-3.7869899999999999</v>
      </c>
      <c r="H91" s="16">
        <v>-8.8810900000000004</v>
      </c>
    </row>
    <row r="92" spans="1:8" ht="21" customHeight="1" thickBot="1" x14ac:dyDescent="0.4">
      <c r="A92" s="4"/>
      <c r="B92" s="21" t="s">
        <v>124</v>
      </c>
      <c r="C92" s="22">
        <v>4.4667551999999997</v>
      </c>
      <c r="D92" s="22">
        <v>11.160353199999999</v>
      </c>
      <c r="E92" s="22">
        <v>19.319586900000004</v>
      </c>
      <c r="F92" s="22">
        <v>60.596847999999994</v>
      </c>
      <c r="G92" s="22">
        <v>19.6722389</v>
      </c>
      <c r="H92" s="22">
        <v>58.500769200000008</v>
      </c>
    </row>
    <row r="93" spans="1:8" ht="21" customHeight="1" x14ac:dyDescent="0.35">
      <c r="A93" s="4"/>
      <c r="B93" s="15"/>
      <c r="C93" s="16"/>
      <c r="D93" s="16"/>
      <c r="E93" s="16"/>
      <c r="F93" s="16"/>
      <c r="G93" s="16"/>
      <c r="H93" s="16"/>
    </row>
    <row r="94" spans="1:8" ht="21" customHeight="1" x14ac:dyDescent="0.35">
      <c r="A94" s="4"/>
      <c r="B94" s="40"/>
      <c r="C94" s="39"/>
      <c r="D94" s="39"/>
      <c r="E94" s="39"/>
      <c r="F94" s="39"/>
      <c r="G94" s="39"/>
      <c r="H94" s="39"/>
    </row>
    <row r="95" spans="1:8" ht="21" customHeight="1" x14ac:dyDescent="0.35">
      <c r="A95" s="4"/>
      <c r="B95" s="26"/>
      <c r="C95" s="39"/>
      <c r="D95" s="39"/>
      <c r="E95" s="39"/>
      <c r="F95" s="39"/>
      <c r="G95" s="39"/>
      <c r="H95" s="39"/>
    </row>
    <row r="96" spans="1:8" ht="21" customHeight="1" x14ac:dyDescent="0.35">
      <c r="A96" s="4"/>
      <c r="B96" s="40"/>
      <c r="C96" s="39"/>
      <c r="D96" s="39"/>
      <c r="E96" s="39"/>
      <c r="F96" s="39"/>
      <c r="G96" s="39"/>
      <c r="H96" s="39"/>
    </row>
    <row r="97" spans="1:8" ht="21" customHeight="1" x14ac:dyDescent="0.35">
      <c r="A97" s="4"/>
      <c r="B97" s="40"/>
      <c r="C97" s="39"/>
      <c r="D97" s="39"/>
      <c r="E97" s="39"/>
      <c r="F97" s="39"/>
      <c r="G97" s="39"/>
      <c r="H97" s="39"/>
    </row>
    <row r="98" spans="1:8" ht="24.75" thickBot="1" x14ac:dyDescent="0.25">
      <c r="C98" s="27" t="s">
        <v>264</v>
      </c>
      <c r="D98" s="27" t="s">
        <v>194</v>
      </c>
      <c r="E98" s="27" t="s">
        <v>265</v>
      </c>
      <c r="F98" s="27" t="s">
        <v>222</v>
      </c>
      <c r="G98" s="27" t="s">
        <v>193</v>
      </c>
      <c r="H98" s="27" t="s">
        <v>192</v>
      </c>
    </row>
    <row r="99" spans="1:8" ht="24" x14ac:dyDescent="0.2">
      <c r="B99" s="13" t="s">
        <v>177</v>
      </c>
    </row>
    <row r="100" spans="1:8" ht="24" x14ac:dyDescent="0.2">
      <c r="B100" s="14" t="s">
        <v>333</v>
      </c>
      <c r="C100" s="16">
        <v>1337.3297798999999</v>
      </c>
      <c r="D100" s="16">
        <v>1249.2592899000001</v>
      </c>
      <c r="E100" s="16">
        <v>975.70902999999998</v>
      </c>
      <c r="F100" s="16">
        <v>1002.470558</v>
      </c>
      <c r="G100" s="16">
        <v>1172.4844740000001</v>
      </c>
      <c r="H100" s="16">
        <v>1106.3086579999999</v>
      </c>
    </row>
    <row r="101" spans="1:8" ht="24" x14ac:dyDescent="0.2">
      <c r="B101" s="14" t="s">
        <v>16</v>
      </c>
      <c r="C101" s="28">
        <v>1090.164</v>
      </c>
      <c r="D101" s="28">
        <v>998.69060999999999</v>
      </c>
      <c r="E101" s="28">
        <v>1145.2828999999999</v>
      </c>
      <c r="F101" s="28">
        <v>1392.345939</v>
      </c>
      <c r="G101" s="28">
        <v>1778.930662</v>
      </c>
      <c r="H101" s="28">
        <v>1876.3763260000001</v>
      </c>
    </row>
    <row r="102" spans="1:8" ht="24" x14ac:dyDescent="0.2">
      <c r="B102" s="14" t="s">
        <v>334</v>
      </c>
      <c r="C102" s="28">
        <v>1090.164</v>
      </c>
      <c r="D102" s="28">
        <v>998.69060999999999</v>
      </c>
      <c r="E102" s="28">
        <v>1145.2828999999999</v>
      </c>
      <c r="F102" s="28">
        <v>1392.345939</v>
      </c>
      <c r="G102" s="28">
        <v>1778.930662</v>
      </c>
      <c r="H102" s="28">
        <v>1876.3763260000001</v>
      </c>
    </row>
    <row r="103" spans="1:8" ht="24.75" thickBot="1" x14ac:dyDescent="0.25">
      <c r="B103" s="32" t="s">
        <v>335</v>
      </c>
      <c r="C103" s="33">
        <v>0</v>
      </c>
      <c r="D103" s="33">
        <v>0</v>
      </c>
      <c r="E103" s="33">
        <v>0</v>
      </c>
      <c r="F103" s="33">
        <v>0</v>
      </c>
      <c r="G103" s="33">
        <v>0</v>
      </c>
      <c r="H103" s="33">
        <v>0</v>
      </c>
    </row>
    <row r="104" spans="1:8" ht="14.25" customHeight="1" x14ac:dyDescent="0.2">
      <c r="B104" s="14"/>
      <c r="C104" s="28"/>
      <c r="D104" s="28"/>
      <c r="E104" s="28"/>
      <c r="F104" s="28"/>
      <c r="G104" s="28"/>
      <c r="H104" s="28"/>
    </row>
    <row r="105" spans="1:8" ht="24" x14ac:dyDescent="0.2">
      <c r="B105" s="26" t="s">
        <v>180</v>
      </c>
      <c r="C105" s="28"/>
      <c r="D105" s="28"/>
      <c r="E105" s="28"/>
      <c r="F105" s="28"/>
      <c r="G105" s="28"/>
      <c r="H105" s="28"/>
    </row>
    <row r="106" spans="1:8" ht="24" x14ac:dyDescent="0.2">
      <c r="B106" s="26" t="s">
        <v>340</v>
      </c>
      <c r="C106" s="28"/>
      <c r="D106" s="28"/>
      <c r="E106" s="28"/>
      <c r="F106" s="28"/>
      <c r="G106" s="28"/>
      <c r="H106" s="28"/>
    </row>
    <row r="107" spans="1:8" ht="24" x14ac:dyDescent="0.2">
      <c r="B107" s="26" t="s">
        <v>341</v>
      </c>
      <c r="C107" s="28"/>
      <c r="D107" s="28"/>
      <c r="E107" s="28"/>
      <c r="F107" s="28"/>
      <c r="G107" s="28"/>
      <c r="H107" s="28"/>
    </row>
    <row r="108" spans="1:8" ht="24" x14ac:dyDescent="0.2">
      <c r="B108" s="35"/>
      <c r="C108" s="16"/>
      <c r="D108" s="16"/>
      <c r="E108" s="16"/>
      <c r="F108" s="16"/>
      <c r="G108" s="16"/>
      <c r="H108" s="16"/>
    </row>
    <row r="109" spans="1:8" ht="24" x14ac:dyDescent="0.2">
      <c r="B109" s="14"/>
      <c r="C109" s="14"/>
      <c r="D109" s="14"/>
      <c r="E109" s="14"/>
      <c r="F109" s="14"/>
      <c r="G109" s="14"/>
      <c r="H109" s="14"/>
    </row>
    <row r="110" spans="1:8" ht="24" x14ac:dyDescent="0.2">
      <c r="B110" s="14"/>
      <c r="C110" s="14"/>
      <c r="D110" s="14"/>
      <c r="E110" s="14"/>
      <c r="F110" s="14"/>
      <c r="G110" s="14"/>
      <c r="H110" s="14"/>
    </row>
    <row r="111" spans="1:8" ht="24" x14ac:dyDescent="0.2">
      <c r="B111" s="14"/>
      <c r="C111" s="14"/>
      <c r="D111" s="14"/>
      <c r="E111" s="14"/>
      <c r="F111" s="14"/>
      <c r="G111" s="14"/>
      <c r="H111" s="14"/>
    </row>
    <row r="112" spans="1:8" ht="24" x14ac:dyDescent="0.2">
      <c r="B112" s="14"/>
      <c r="C112" s="14"/>
      <c r="D112" s="14"/>
      <c r="E112" s="14"/>
      <c r="F112" s="14"/>
      <c r="G112" s="14"/>
      <c r="H112" s="14"/>
    </row>
    <row r="117" spans="2:2" ht="19.5" x14ac:dyDescent="0.2">
      <c r="B117" s="2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12C74-B815-4F8D-819F-539E454BC5B9}">
  <dimension ref="A1:H107"/>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322</v>
      </c>
      <c r="C3" s="6"/>
      <c r="D3" s="6"/>
      <c r="E3" s="6"/>
      <c r="F3" s="6"/>
      <c r="G3" s="6"/>
      <c r="H3" s="6"/>
    </row>
    <row r="4" spans="1:8" ht="21" customHeight="1" x14ac:dyDescent="0.35">
      <c r="A4" s="4"/>
      <c r="B4" s="7" t="s">
        <v>190</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82.3342648</v>
      </c>
      <c r="D8" s="16">
        <v>83.754959299999996</v>
      </c>
      <c r="E8" s="16">
        <v>-1.4206944999999962</v>
      </c>
      <c r="F8" s="17">
        <v>-1.6962511973902854</v>
      </c>
      <c r="G8" s="6"/>
      <c r="H8" s="6"/>
    </row>
    <row r="9" spans="1:8" ht="21" customHeight="1" x14ac:dyDescent="0.35">
      <c r="A9" s="4"/>
      <c r="B9" s="15" t="s">
        <v>159</v>
      </c>
      <c r="C9" s="16">
        <v>562.76184409999996</v>
      </c>
      <c r="D9" s="16">
        <v>523.29851040000005</v>
      </c>
      <c r="E9" s="16">
        <v>39.463333699999907</v>
      </c>
      <c r="F9" s="17">
        <v>7.5412662019302976</v>
      </c>
      <c r="G9" s="6"/>
      <c r="H9" s="6"/>
    </row>
    <row r="10" spans="1:8" ht="21" customHeight="1" x14ac:dyDescent="0.35">
      <c r="A10" s="4"/>
      <c r="B10" s="15" t="s">
        <v>160</v>
      </c>
      <c r="C10" s="16">
        <v>-2.9586999999999999E-2</v>
      </c>
      <c r="D10" s="16">
        <v>-28.392507299999998</v>
      </c>
      <c r="E10" s="16">
        <v>28.362920299999999</v>
      </c>
      <c r="F10" s="17">
        <v>-99.895792929848085</v>
      </c>
      <c r="G10" s="6"/>
      <c r="H10" s="6"/>
    </row>
    <row r="11" spans="1:8" ht="21" customHeight="1" x14ac:dyDescent="0.35">
      <c r="A11" s="4"/>
      <c r="B11" s="15" t="s">
        <v>161</v>
      </c>
      <c r="C11" s="16">
        <v>125.7097059</v>
      </c>
      <c r="D11" s="16">
        <v>79.656166800000008</v>
      </c>
      <c r="E11" s="16">
        <v>46.053539099999995</v>
      </c>
      <c r="F11" s="17">
        <v>57.815409591112783</v>
      </c>
      <c r="G11" s="6"/>
      <c r="H11" s="6"/>
    </row>
    <row r="12" spans="1:8" ht="21" customHeight="1" x14ac:dyDescent="0.35">
      <c r="A12" s="4"/>
      <c r="B12" s="18" t="s">
        <v>112</v>
      </c>
      <c r="C12" s="19">
        <v>770.77622780000002</v>
      </c>
      <c r="D12" s="19">
        <v>658.31712919999995</v>
      </c>
      <c r="E12" s="19">
        <v>112.45909860000006</v>
      </c>
      <c r="F12" s="20">
        <v>17.082815198301553</v>
      </c>
      <c r="G12" s="6"/>
      <c r="H12" s="6"/>
    </row>
    <row r="13" spans="1:8" ht="21" customHeight="1" x14ac:dyDescent="0.35">
      <c r="A13" s="4"/>
      <c r="B13" s="15" t="s">
        <v>162</v>
      </c>
      <c r="C13" s="16">
        <v>-639.74107649999996</v>
      </c>
      <c r="D13" s="16">
        <v>-585.27101210000001</v>
      </c>
      <c r="E13" s="16">
        <v>-54.470064399999956</v>
      </c>
      <c r="F13" s="17">
        <v>9.3068105670494319</v>
      </c>
      <c r="G13" s="6"/>
      <c r="H13" s="6"/>
    </row>
    <row r="14" spans="1:8" ht="21" customHeight="1" x14ac:dyDescent="0.35">
      <c r="A14" s="4"/>
      <c r="B14" s="15" t="s">
        <v>163</v>
      </c>
      <c r="C14" s="16">
        <v>-17.513353899999998</v>
      </c>
      <c r="D14" s="16">
        <v>-25.404833700000001</v>
      </c>
      <c r="E14" s="16">
        <v>7.8914798000000026</v>
      </c>
      <c r="F14" s="17">
        <v>-31.062906741247446</v>
      </c>
      <c r="G14" s="6"/>
      <c r="H14" s="6"/>
    </row>
    <row r="15" spans="1:8" ht="21" customHeight="1" x14ac:dyDescent="0.35">
      <c r="A15" s="4"/>
      <c r="B15" s="18" t="s">
        <v>113</v>
      </c>
      <c r="C15" s="19">
        <v>113.52179739999997</v>
      </c>
      <c r="D15" s="19">
        <v>47.641283399999907</v>
      </c>
      <c r="E15" s="19">
        <v>65.880514000000062</v>
      </c>
      <c r="F15" s="20">
        <v>138.28450725573902</v>
      </c>
      <c r="G15" s="6"/>
      <c r="H15" s="6"/>
    </row>
    <row r="16" spans="1:8" ht="21" customHeight="1" x14ac:dyDescent="0.35">
      <c r="A16" s="4"/>
      <c r="B16" s="15" t="s">
        <v>164</v>
      </c>
      <c r="C16" s="16">
        <v>-19.871607999999998</v>
      </c>
      <c r="D16" s="16">
        <v>-11.007821699999999</v>
      </c>
      <c r="E16" s="16">
        <v>-8.8637862999999992</v>
      </c>
      <c r="F16" s="17">
        <v>80.522618748448664</v>
      </c>
      <c r="G16" s="6"/>
      <c r="H16" s="6"/>
    </row>
    <row r="17" spans="1:8" ht="21" customHeight="1" x14ac:dyDescent="0.35">
      <c r="A17" s="4"/>
      <c r="B17" s="15" t="s">
        <v>165</v>
      </c>
      <c r="C17" s="16">
        <v>-1.2499180000000001</v>
      </c>
      <c r="D17" s="16">
        <v>-8.6647590999999995</v>
      </c>
      <c r="E17" s="16">
        <v>7.4148410999999994</v>
      </c>
      <c r="F17" s="17">
        <v>-85.574694165473105</v>
      </c>
      <c r="G17" s="6"/>
      <c r="H17" s="6"/>
    </row>
    <row r="18" spans="1:8" ht="21" customHeight="1" x14ac:dyDescent="0.35">
      <c r="A18" s="4"/>
      <c r="B18" s="18" t="s">
        <v>114</v>
      </c>
      <c r="C18" s="19">
        <v>92.400271399999994</v>
      </c>
      <c r="D18" s="19">
        <v>27.9687026</v>
      </c>
      <c r="E18" s="19">
        <v>64.431568799999994</v>
      </c>
      <c r="F18" s="20">
        <v>230.37024534702584</v>
      </c>
      <c r="G18" s="6"/>
      <c r="H18" s="6"/>
    </row>
    <row r="19" spans="1:8" ht="21" customHeight="1" x14ac:dyDescent="0.35">
      <c r="A19" s="4"/>
      <c r="B19" s="15" t="s">
        <v>166</v>
      </c>
      <c r="C19" s="16">
        <v>-1.5591832999999999</v>
      </c>
      <c r="D19" s="16">
        <v>-3.5136666999999999</v>
      </c>
      <c r="E19" s="16">
        <v>1.9544834</v>
      </c>
      <c r="F19" s="17">
        <v>-55.625179246511912</v>
      </c>
      <c r="G19" s="6"/>
      <c r="H19" s="6"/>
    </row>
    <row r="20" spans="1:8" ht="21" customHeight="1" x14ac:dyDescent="0.35">
      <c r="A20" s="4"/>
      <c r="B20" s="18" t="s">
        <v>167</v>
      </c>
      <c r="C20" s="19">
        <v>90.841088099999993</v>
      </c>
      <c r="D20" s="19">
        <v>24.455035899999999</v>
      </c>
      <c r="E20" s="19">
        <v>66.386052199999995</v>
      </c>
      <c r="F20" s="20">
        <v>271.46168368536314</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90.841088099999993</v>
      </c>
      <c r="D22" s="19">
        <v>24.455035899999999</v>
      </c>
      <c r="E22" s="19">
        <v>66.386052199999995</v>
      </c>
      <c r="F22" s="20">
        <v>271.46168368536314</v>
      </c>
      <c r="G22" s="6"/>
      <c r="H22" s="6"/>
    </row>
    <row r="23" spans="1:8" ht="21" customHeight="1" thickBot="1" x14ac:dyDescent="0.4">
      <c r="A23" s="4"/>
      <c r="B23" s="15" t="s">
        <v>171</v>
      </c>
      <c r="C23" s="16">
        <v>-12.66808</v>
      </c>
      <c r="D23" s="16">
        <v>-4.7647341000000001</v>
      </c>
      <c r="E23" s="16">
        <v>-7.9033458999999997</v>
      </c>
      <c r="F23" s="17">
        <v>165.87170939927159</v>
      </c>
      <c r="G23" s="6"/>
      <c r="H23" s="6"/>
    </row>
    <row r="24" spans="1:8" ht="21" customHeight="1" thickBot="1" x14ac:dyDescent="0.4">
      <c r="A24" s="4"/>
      <c r="B24" s="21" t="s">
        <v>124</v>
      </c>
      <c r="C24" s="22">
        <v>78.173008100000004</v>
      </c>
      <c r="D24" s="22">
        <v>19.6903018</v>
      </c>
      <c r="E24" s="22">
        <v>58.482706300000004</v>
      </c>
      <c r="F24" s="23">
        <v>297.0127471586037</v>
      </c>
      <c r="G24" s="6"/>
      <c r="H24" s="6"/>
    </row>
    <row r="25" spans="1:8" ht="21" customHeight="1" x14ac:dyDescent="0.35">
      <c r="A25" s="4"/>
      <c r="B25" s="15"/>
      <c r="C25" s="16"/>
      <c r="D25" s="16"/>
      <c r="E25" s="16"/>
      <c r="F25" s="17"/>
      <c r="G25" s="6"/>
      <c r="H25" s="6"/>
    </row>
    <row r="26" spans="1:8" ht="18" customHeight="1" x14ac:dyDescent="0.2">
      <c r="C26" s="24"/>
      <c r="D26" s="24"/>
      <c r="E26" s="24"/>
      <c r="F26" s="25"/>
    </row>
    <row r="27" spans="1:8" ht="18" customHeight="1" x14ac:dyDescent="0.2">
      <c r="B27" s="26"/>
      <c r="C27" s="24"/>
      <c r="D27" s="24"/>
      <c r="E27" s="24"/>
      <c r="F27" s="25"/>
    </row>
    <row r="28" spans="1:8" ht="18" customHeight="1" x14ac:dyDescent="0.2"/>
    <row r="29" spans="1:8" ht="18" customHeight="1" thickBot="1" x14ac:dyDescent="0.25">
      <c r="E29" s="10" t="s">
        <v>18</v>
      </c>
      <c r="F29" s="10"/>
    </row>
    <row r="30" spans="1:8" ht="18" customHeight="1" thickBot="1" x14ac:dyDescent="0.25">
      <c r="C30" s="27" t="s">
        <v>192</v>
      </c>
      <c r="D30" s="27" t="s">
        <v>194</v>
      </c>
      <c r="E30" s="11" t="s">
        <v>19</v>
      </c>
      <c r="F30" s="11" t="s">
        <v>0</v>
      </c>
    </row>
    <row r="31" spans="1:8" ht="24" x14ac:dyDescent="0.2">
      <c r="B31" s="13" t="s">
        <v>177</v>
      </c>
    </row>
    <row r="32" spans="1:8" ht="24" x14ac:dyDescent="0.2">
      <c r="B32" s="14" t="s">
        <v>333</v>
      </c>
      <c r="C32" s="28">
        <v>1106.3086579999999</v>
      </c>
      <c r="D32" s="28">
        <v>1348.4287694</v>
      </c>
      <c r="E32" s="28">
        <v>-242.12011140000004</v>
      </c>
      <c r="F32" s="29">
        <v>-17.955721273118073</v>
      </c>
    </row>
    <row r="33" spans="2:8" ht="24" x14ac:dyDescent="0.2">
      <c r="B33" s="14" t="s">
        <v>16</v>
      </c>
      <c r="C33" s="28">
        <v>1876.3763260000001</v>
      </c>
      <c r="D33" s="28">
        <v>998.69060999999999</v>
      </c>
      <c r="E33" s="28">
        <v>877.68571600000007</v>
      </c>
      <c r="F33" s="29">
        <v>87.883645566668548</v>
      </c>
    </row>
    <row r="34" spans="2:8" ht="24" x14ac:dyDescent="0.2">
      <c r="B34" s="14" t="s">
        <v>334</v>
      </c>
      <c r="C34" s="28">
        <v>1876.3763260000001</v>
      </c>
      <c r="D34" s="28">
        <v>998.69060999999999</v>
      </c>
      <c r="E34" s="28">
        <v>877.68571600000007</v>
      </c>
      <c r="F34" s="29">
        <v>87.883645566668548</v>
      </c>
      <c r="G34" s="30"/>
      <c r="H34" s="31"/>
    </row>
    <row r="35" spans="2:8" ht="24.75" thickBot="1" x14ac:dyDescent="0.25">
      <c r="B35" s="32" t="s">
        <v>335</v>
      </c>
      <c r="C35" s="33">
        <v>0</v>
      </c>
      <c r="D35" s="33">
        <v>0</v>
      </c>
      <c r="E35" s="33">
        <v>0</v>
      </c>
      <c r="F35" s="34" t="s">
        <v>169</v>
      </c>
      <c r="G35" s="30"/>
      <c r="H35" s="31"/>
    </row>
    <row r="36" spans="2:8" ht="24" x14ac:dyDescent="0.3">
      <c r="B36" s="35"/>
      <c r="C36" s="36"/>
      <c r="D36" s="36"/>
      <c r="E36" s="36"/>
      <c r="F36" s="37"/>
      <c r="G36" s="30"/>
      <c r="H36" s="31"/>
    </row>
    <row r="37" spans="2:8" ht="19.5" x14ac:dyDescent="0.3">
      <c r="B37" s="26" t="s">
        <v>180</v>
      </c>
      <c r="C37" s="36"/>
      <c r="D37" s="36"/>
      <c r="E37" s="36"/>
      <c r="F37" s="37"/>
      <c r="G37" s="30"/>
      <c r="H37" s="31"/>
    </row>
    <row r="38" spans="2:8" ht="19.5" x14ac:dyDescent="0.2">
      <c r="B38" s="26" t="s">
        <v>340</v>
      </c>
    </row>
    <row r="39" spans="2:8" ht="19.5" x14ac:dyDescent="0.2">
      <c r="B39" s="26" t="s">
        <v>341</v>
      </c>
      <c r="C39" s="31"/>
      <c r="D39" s="31"/>
    </row>
    <row r="40" spans="2:8" x14ac:dyDescent="0.2">
      <c r="C40" s="31"/>
      <c r="D40" s="31"/>
    </row>
    <row r="41" spans="2:8" x14ac:dyDescent="0.2">
      <c r="C41" s="31"/>
      <c r="D41" s="31"/>
    </row>
    <row r="42" spans="2:8" x14ac:dyDescent="0.2">
      <c r="C42" s="31"/>
      <c r="D42" s="31"/>
    </row>
    <row r="43" spans="2:8" x14ac:dyDescent="0.2">
      <c r="C43" s="31"/>
      <c r="D43" s="31"/>
    </row>
    <row r="44" spans="2:8" x14ac:dyDescent="0.2">
      <c r="C44" s="31"/>
      <c r="D44" s="31"/>
    </row>
    <row r="45" spans="2:8" x14ac:dyDescent="0.2">
      <c r="C45" s="31"/>
      <c r="D45" s="31"/>
    </row>
    <row r="46" spans="2:8" x14ac:dyDescent="0.2">
      <c r="C46" s="31"/>
      <c r="D46" s="31"/>
    </row>
    <row r="47" spans="2:8" x14ac:dyDescent="0.2">
      <c r="C47" s="31"/>
      <c r="D47" s="31"/>
    </row>
    <row r="48" spans="2:8" x14ac:dyDescent="0.2">
      <c r="C48" s="31"/>
      <c r="D48" s="31"/>
    </row>
    <row r="49" spans="3:4" x14ac:dyDescent="0.2">
      <c r="C49" s="31"/>
      <c r="D49" s="31"/>
    </row>
    <row r="50" spans="3:4" x14ac:dyDescent="0.2">
      <c r="C50" s="31"/>
      <c r="D50" s="31"/>
    </row>
    <row r="51" spans="3:4" x14ac:dyDescent="0.2">
      <c r="C51" s="31"/>
      <c r="D51" s="31"/>
    </row>
    <row r="52" spans="3:4" x14ac:dyDescent="0.2">
      <c r="C52" s="31"/>
      <c r="D52" s="31"/>
    </row>
    <row r="53" spans="3:4" x14ac:dyDescent="0.2">
      <c r="C53" s="31"/>
      <c r="D53" s="31"/>
    </row>
    <row r="54" spans="3:4" x14ac:dyDescent="0.2">
      <c r="C54" s="31"/>
      <c r="D54" s="31"/>
    </row>
    <row r="55" spans="3:4" x14ac:dyDescent="0.2">
      <c r="C55" s="31"/>
      <c r="D55" s="31"/>
    </row>
    <row r="69" spans="1:8" ht="24.95" customHeight="1" x14ac:dyDescent="0.2"/>
    <row r="70" spans="1:8" ht="75" customHeight="1" x14ac:dyDescent="0.2"/>
    <row r="71" spans="1:8" ht="28.5" x14ac:dyDescent="0.35">
      <c r="A71" s="4"/>
      <c r="B71" s="5" t="s">
        <v>322</v>
      </c>
      <c r="C71" s="6"/>
      <c r="D71" s="6"/>
      <c r="E71" s="6"/>
      <c r="F71" s="6"/>
      <c r="G71" s="6"/>
      <c r="H71" s="6"/>
    </row>
    <row r="72" spans="1:8" ht="21" customHeight="1" x14ac:dyDescent="0.35">
      <c r="A72" s="4"/>
      <c r="B72" s="7" t="s">
        <v>190</v>
      </c>
      <c r="C72" s="6"/>
      <c r="D72" s="6"/>
      <c r="E72" s="6"/>
      <c r="F72" s="6"/>
      <c r="G72" s="6"/>
      <c r="H72" s="6"/>
    </row>
    <row r="73" spans="1:8" ht="21" customHeight="1" x14ac:dyDescent="0.35">
      <c r="A73" s="4"/>
      <c r="B73" s="6"/>
      <c r="C73" s="6"/>
      <c r="D73" s="6"/>
      <c r="E73" s="6"/>
      <c r="F73" s="6"/>
      <c r="G73" s="6"/>
      <c r="H73" s="6"/>
    </row>
    <row r="74" spans="1:8" ht="21" customHeight="1" thickBot="1" x14ac:dyDescent="0.4">
      <c r="A74" s="4"/>
      <c r="B74" s="14"/>
      <c r="C74" s="11" t="s">
        <v>183</v>
      </c>
      <c r="D74" s="11" t="s">
        <v>184</v>
      </c>
      <c r="E74" s="11" t="s">
        <v>185</v>
      </c>
      <c r="F74" s="11" t="s">
        <v>186</v>
      </c>
      <c r="G74" s="11" t="s">
        <v>187</v>
      </c>
      <c r="H74" s="11" t="s">
        <v>188</v>
      </c>
    </row>
    <row r="75" spans="1:8" ht="21" customHeight="1" x14ac:dyDescent="0.35">
      <c r="A75" s="4"/>
      <c r="B75" s="13" t="s">
        <v>157</v>
      </c>
      <c r="C75" s="38"/>
      <c r="D75" s="38"/>
      <c r="E75" s="38"/>
      <c r="F75" s="38"/>
      <c r="G75" s="38"/>
      <c r="H75" s="38"/>
    </row>
    <row r="76" spans="1:8" ht="21" customHeight="1" x14ac:dyDescent="0.35">
      <c r="A76" s="4"/>
      <c r="B76" s="15" t="s">
        <v>111</v>
      </c>
      <c r="C76" s="16">
        <v>38.985771100000001</v>
      </c>
      <c r="D76" s="16">
        <v>44.769188199999995</v>
      </c>
      <c r="E76" s="16">
        <v>43.448532900000004</v>
      </c>
      <c r="F76" s="16">
        <v>47.267584700000015</v>
      </c>
      <c r="G76" s="16">
        <v>46.534275299999997</v>
      </c>
      <c r="H76" s="16">
        <v>35.799989500000002</v>
      </c>
    </row>
    <row r="77" spans="1:8" ht="21" customHeight="1" x14ac:dyDescent="0.35">
      <c r="A77" s="4"/>
      <c r="B77" s="15" t="s">
        <v>159</v>
      </c>
      <c r="C77" s="16">
        <v>248.20250480000001</v>
      </c>
      <c r="D77" s="16">
        <v>275.09600560000001</v>
      </c>
      <c r="E77" s="16">
        <v>277.21021209999992</v>
      </c>
      <c r="F77" s="16">
        <v>289.92590590000009</v>
      </c>
      <c r="G77" s="16">
        <v>275.58007509999999</v>
      </c>
      <c r="H77" s="16">
        <v>287.18176899999997</v>
      </c>
    </row>
    <row r="78" spans="1:8" ht="21" customHeight="1" x14ac:dyDescent="0.35">
      <c r="A78" s="4"/>
      <c r="B78" s="15" t="s">
        <v>160</v>
      </c>
      <c r="C78" s="16">
        <v>-7.2082139999999999</v>
      </c>
      <c r="D78" s="16">
        <v>-21.1842933</v>
      </c>
      <c r="E78" s="16">
        <v>2.7817876999999989</v>
      </c>
      <c r="F78" s="16">
        <v>1.2911383000000001</v>
      </c>
      <c r="G78" s="16">
        <v>0.23066139999999999</v>
      </c>
      <c r="H78" s="16">
        <v>-0.26024839999999999</v>
      </c>
    </row>
    <row r="79" spans="1:8" ht="21" customHeight="1" x14ac:dyDescent="0.35">
      <c r="A79" s="4"/>
      <c r="B79" s="15" t="s">
        <v>161</v>
      </c>
      <c r="C79" s="16">
        <v>41.1877858</v>
      </c>
      <c r="D79" s="16">
        <v>38.468381000000008</v>
      </c>
      <c r="E79" s="16">
        <v>41.22580529999999</v>
      </c>
      <c r="F79" s="16">
        <v>50.890736499999988</v>
      </c>
      <c r="G79" s="16">
        <v>64.300743499999996</v>
      </c>
      <c r="H79" s="16">
        <v>61.408962400000007</v>
      </c>
    </row>
    <row r="80" spans="1:8" ht="21" customHeight="1" x14ac:dyDescent="0.35">
      <c r="A80" s="4"/>
      <c r="B80" s="18" t="s">
        <v>112</v>
      </c>
      <c r="C80" s="19">
        <v>321.16784769999998</v>
      </c>
      <c r="D80" s="19">
        <v>337.14928149999997</v>
      </c>
      <c r="E80" s="19">
        <v>364.666338</v>
      </c>
      <c r="F80" s="19">
        <v>389.37536539999996</v>
      </c>
      <c r="G80" s="19">
        <v>386.64575530000002</v>
      </c>
      <c r="H80" s="19">
        <v>384.1304725</v>
      </c>
    </row>
    <row r="81" spans="1:8" ht="21" customHeight="1" x14ac:dyDescent="0.35">
      <c r="A81" s="4"/>
      <c r="B81" s="15" t="s">
        <v>162</v>
      </c>
      <c r="C81" s="16">
        <v>-288.55586299999999</v>
      </c>
      <c r="D81" s="16">
        <v>-296.71514910000002</v>
      </c>
      <c r="E81" s="16">
        <v>-286.25326459999997</v>
      </c>
      <c r="F81" s="16">
        <v>-286.83977870000012</v>
      </c>
      <c r="G81" s="16">
        <v>-315.96769119999999</v>
      </c>
      <c r="H81" s="16">
        <v>-323.77338529999997</v>
      </c>
    </row>
    <row r="82" spans="1:8" ht="21" customHeight="1" x14ac:dyDescent="0.35">
      <c r="A82" s="4"/>
      <c r="B82" s="15" t="s">
        <v>163</v>
      </c>
      <c r="C82" s="16">
        <v>-10.877841800000001</v>
      </c>
      <c r="D82" s="16">
        <v>-14.526991900000001</v>
      </c>
      <c r="E82" s="16">
        <v>-29.421707000000001</v>
      </c>
      <c r="F82" s="16">
        <v>-11.8711652</v>
      </c>
      <c r="G82" s="16">
        <v>-6.5715731999999996</v>
      </c>
      <c r="H82" s="16">
        <v>-10.941780699999999</v>
      </c>
    </row>
    <row r="83" spans="1:8" ht="21" customHeight="1" x14ac:dyDescent="0.35">
      <c r="A83" s="4"/>
      <c r="B83" s="18" t="s">
        <v>113</v>
      </c>
      <c r="C83" s="19">
        <v>21.734142899999995</v>
      </c>
      <c r="D83" s="19">
        <v>25.907140499999912</v>
      </c>
      <c r="E83" s="19">
        <v>48.991366400000061</v>
      </c>
      <c r="F83" s="19">
        <v>90.664421500000003</v>
      </c>
      <c r="G83" s="19">
        <v>64.10649090000004</v>
      </c>
      <c r="H83" s="19">
        <v>49.415306499999929</v>
      </c>
    </row>
    <row r="84" spans="1:8" ht="21" customHeight="1" x14ac:dyDescent="0.35">
      <c r="A84" s="4"/>
      <c r="B84" s="15" t="s">
        <v>164</v>
      </c>
      <c r="C84" s="16">
        <v>-5.9064598000000004</v>
      </c>
      <c r="D84" s="16">
        <v>-5.1013618999999988</v>
      </c>
      <c r="E84" s="16">
        <v>-8.4550989000000012</v>
      </c>
      <c r="F84" s="16">
        <v>-5.4540678000000007</v>
      </c>
      <c r="G84" s="16">
        <v>-13.679273500000001</v>
      </c>
      <c r="H84" s="16">
        <v>-6.1923344999999976</v>
      </c>
    </row>
    <row r="85" spans="1:8" ht="21" customHeight="1" x14ac:dyDescent="0.35">
      <c r="A85" s="4"/>
      <c r="B85" s="15" t="s">
        <v>165</v>
      </c>
      <c r="C85" s="16">
        <v>-1.3391500999999999</v>
      </c>
      <c r="D85" s="16">
        <v>-7.325609</v>
      </c>
      <c r="E85" s="16">
        <v>-0.10221970000000091</v>
      </c>
      <c r="F85" s="16">
        <v>-3.2675672000000002</v>
      </c>
      <c r="G85" s="16">
        <v>-2.0000000000000001E-4</v>
      </c>
      <c r="H85" s="16">
        <v>-1.2497180000000001</v>
      </c>
    </row>
    <row r="86" spans="1:8" ht="21" customHeight="1" x14ac:dyDescent="0.35">
      <c r="A86" s="4"/>
      <c r="B86" s="18" t="s">
        <v>114</v>
      </c>
      <c r="C86" s="19">
        <v>14.488533</v>
      </c>
      <c r="D86" s="19">
        <v>13.4801696</v>
      </c>
      <c r="E86" s="19">
        <v>40.434047800000002</v>
      </c>
      <c r="F86" s="19">
        <v>81.942786500000011</v>
      </c>
      <c r="G86" s="19">
        <v>50.427017399999997</v>
      </c>
      <c r="H86" s="19">
        <v>41.973253999999997</v>
      </c>
    </row>
    <row r="87" spans="1:8" ht="21" customHeight="1" x14ac:dyDescent="0.35">
      <c r="A87" s="4"/>
      <c r="B87" s="15" t="s">
        <v>166</v>
      </c>
      <c r="C87" s="16">
        <v>-4.5128408999999996</v>
      </c>
      <c r="D87" s="16">
        <v>0.99917419999999968</v>
      </c>
      <c r="E87" s="16">
        <v>-10.413653500000001</v>
      </c>
      <c r="F87" s="16">
        <v>-10.901886099999999</v>
      </c>
      <c r="G87" s="16">
        <v>-26.219927200000001</v>
      </c>
      <c r="H87" s="16">
        <v>24.6607439</v>
      </c>
    </row>
    <row r="88" spans="1:8" ht="21" customHeight="1" x14ac:dyDescent="0.35">
      <c r="A88" s="4"/>
      <c r="B88" s="18" t="s">
        <v>167</v>
      </c>
      <c r="C88" s="19">
        <v>9.9756920999999998</v>
      </c>
      <c r="D88" s="19">
        <v>14.479343799999999</v>
      </c>
      <c r="E88" s="19">
        <v>30.0203943</v>
      </c>
      <c r="F88" s="19">
        <v>71.040900399999998</v>
      </c>
      <c r="G88" s="19">
        <v>24.2070902</v>
      </c>
      <c r="H88" s="19">
        <v>66.633997899999997</v>
      </c>
    </row>
    <row r="89" spans="1:8" ht="21" customHeight="1" x14ac:dyDescent="0.35">
      <c r="A89" s="4"/>
      <c r="B89" s="15" t="s">
        <v>168</v>
      </c>
      <c r="C89" s="16">
        <v>0</v>
      </c>
      <c r="D89" s="16">
        <v>0</v>
      </c>
      <c r="E89" s="16">
        <v>0</v>
      </c>
      <c r="F89" s="16">
        <v>0</v>
      </c>
      <c r="G89" s="16">
        <v>0</v>
      </c>
      <c r="H89" s="16">
        <v>0</v>
      </c>
    </row>
    <row r="90" spans="1:8" ht="21" customHeight="1" x14ac:dyDescent="0.35">
      <c r="A90" s="4"/>
      <c r="B90" s="18" t="s">
        <v>170</v>
      </c>
      <c r="C90" s="19">
        <v>9.9756920999999998</v>
      </c>
      <c r="D90" s="19">
        <v>14.479343799999999</v>
      </c>
      <c r="E90" s="19">
        <v>30.0203943</v>
      </c>
      <c r="F90" s="19">
        <v>71.040900399999998</v>
      </c>
      <c r="G90" s="19">
        <v>24.2070902</v>
      </c>
      <c r="H90" s="19">
        <v>66.633997899999997</v>
      </c>
    </row>
    <row r="91" spans="1:8" ht="21" customHeight="1" thickBot="1" x14ac:dyDescent="0.4">
      <c r="A91" s="4"/>
      <c r="B91" s="15" t="s">
        <v>171</v>
      </c>
      <c r="C91" s="16">
        <v>-4.3848045999999998</v>
      </c>
      <c r="D91" s="16">
        <v>-0.37992950000000025</v>
      </c>
      <c r="E91" s="16">
        <v>-7.7928978999999998</v>
      </c>
      <c r="F91" s="16">
        <v>-7.1555337000000012</v>
      </c>
      <c r="G91" s="16">
        <v>-3.7810663999999998</v>
      </c>
      <c r="H91" s="16">
        <v>-8.8870135999999995</v>
      </c>
    </row>
    <row r="92" spans="1:8" ht="21" customHeight="1" thickBot="1" x14ac:dyDescent="0.4">
      <c r="A92" s="4"/>
      <c r="B92" s="21" t="s">
        <v>124</v>
      </c>
      <c r="C92" s="22">
        <v>5.5908875</v>
      </c>
      <c r="D92" s="22">
        <v>14.099414299999999</v>
      </c>
      <c r="E92" s="22">
        <v>22.2274964</v>
      </c>
      <c r="F92" s="22">
        <v>63.885366699999999</v>
      </c>
      <c r="G92" s="22">
        <v>20.426023799999999</v>
      </c>
      <c r="H92" s="22">
        <v>57.746984300000008</v>
      </c>
    </row>
    <row r="93" spans="1:8" ht="21" customHeight="1" x14ac:dyDescent="0.35">
      <c r="A93" s="4"/>
      <c r="B93" s="15"/>
      <c r="C93" s="16"/>
      <c r="D93" s="16"/>
      <c r="E93" s="16"/>
      <c r="F93" s="16"/>
      <c r="G93" s="16"/>
      <c r="H93" s="16"/>
    </row>
    <row r="94" spans="1:8" ht="21" customHeight="1" x14ac:dyDescent="0.35">
      <c r="A94" s="4"/>
      <c r="C94" s="39"/>
      <c r="D94" s="39"/>
      <c r="E94" s="39"/>
      <c r="F94" s="39"/>
      <c r="G94" s="39"/>
      <c r="H94" s="39"/>
    </row>
    <row r="95" spans="1:8" ht="21" customHeight="1" x14ac:dyDescent="0.35">
      <c r="A95" s="4"/>
      <c r="B95" s="26"/>
      <c r="C95" s="39"/>
      <c r="D95" s="39"/>
      <c r="E95" s="39"/>
      <c r="F95" s="39"/>
      <c r="G95" s="39"/>
      <c r="H95" s="39"/>
    </row>
    <row r="96" spans="1:8" ht="21" customHeight="1" x14ac:dyDescent="0.35">
      <c r="A96" s="4"/>
      <c r="B96" s="40"/>
      <c r="C96" s="39"/>
      <c r="D96" s="39"/>
      <c r="E96" s="39"/>
      <c r="F96" s="39"/>
      <c r="G96" s="39"/>
      <c r="H96" s="39"/>
    </row>
    <row r="97" spans="1:8" ht="21" customHeight="1" x14ac:dyDescent="0.35">
      <c r="A97" s="4"/>
      <c r="B97" s="40"/>
      <c r="C97" s="39"/>
      <c r="D97" s="39"/>
      <c r="E97" s="39"/>
      <c r="F97" s="39"/>
      <c r="G97" s="39"/>
      <c r="H97" s="39"/>
    </row>
    <row r="98" spans="1:8" ht="24.75" thickBot="1" x14ac:dyDescent="0.25">
      <c r="C98" s="27" t="s">
        <v>264</v>
      </c>
      <c r="D98" s="27" t="s">
        <v>194</v>
      </c>
      <c r="E98" s="27" t="s">
        <v>265</v>
      </c>
      <c r="F98" s="27" t="s">
        <v>222</v>
      </c>
      <c r="G98" s="27" t="s">
        <v>193</v>
      </c>
      <c r="H98" s="27" t="s">
        <v>192</v>
      </c>
    </row>
    <row r="99" spans="1:8" ht="24" x14ac:dyDescent="0.2">
      <c r="B99" s="13" t="s">
        <v>177</v>
      </c>
    </row>
    <row r="100" spans="1:8" ht="24" x14ac:dyDescent="0.2">
      <c r="B100" s="14" t="s">
        <v>333</v>
      </c>
      <c r="C100" s="16">
        <v>1392.4028257</v>
      </c>
      <c r="D100" s="16">
        <v>1348.4287694</v>
      </c>
      <c r="E100" s="16">
        <v>1028.1283673999999</v>
      </c>
      <c r="F100" s="16">
        <v>1073.5125591999999</v>
      </c>
      <c r="G100" s="16">
        <v>1195.7392614</v>
      </c>
      <c r="H100" s="16">
        <v>1106.3086579999999</v>
      </c>
    </row>
    <row r="101" spans="1:8" ht="24" x14ac:dyDescent="0.2">
      <c r="B101" s="14" t="s">
        <v>16</v>
      </c>
      <c r="C101" s="28">
        <v>1090.164</v>
      </c>
      <c r="D101" s="28">
        <v>998.69060999999999</v>
      </c>
      <c r="E101" s="28">
        <v>1145.2828999999999</v>
      </c>
      <c r="F101" s="28">
        <v>1392.345939</v>
      </c>
      <c r="G101" s="28">
        <v>1778.9952957</v>
      </c>
      <c r="H101" s="28">
        <v>1876.3763260000001</v>
      </c>
    </row>
    <row r="102" spans="1:8" ht="24" x14ac:dyDescent="0.2">
      <c r="B102" s="14" t="s">
        <v>334</v>
      </c>
      <c r="C102" s="28">
        <v>1090.164</v>
      </c>
      <c r="D102" s="28">
        <v>998.69060999999999</v>
      </c>
      <c r="E102" s="28">
        <v>1145.2828999999999</v>
      </c>
      <c r="F102" s="28">
        <v>1392.345939</v>
      </c>
      <c r="G102" s="28">
        <v>1778.9952957</v>
      </c>
      <c r="H102" s="28">
        <v>1876.3763260000001</v>
      </c>
    </row>
    <row r="103" spans="1:8" ht="24.75" thickBot="1" x14ac:dyDescent="0.25">
      <c r="B103" s="32" t="s">
        <v>335</v>
      </c>
      <c r="C103" s="33">
        <v>0</v>
      </c>
      <c r="D103" s="33">
        <v>0</v>
      </c>
      <c r="E103" s="33">
        <v>0</v>
      </c>
      <c r="F103" s="33">
        <v>0</v>
      </c>
      <c r="G103" s="33">
        <v>0</v>
      </c>
      <c r="H103" s="33">
        <v>0</v>
      </c>
    </row>
    <row r="104" spans="1:8" x14ac:dyDescent="0.2">
      <c r="F104" s="31"/>
    </row>
    <row r="105" spans="1:8" ht="19.5" x14ac:dyDescent="0.2">
      <c r="B105" s="26" t="s">
        <v>180</v>
      </c>
    </row>
    <row r="106" spans="1:8" ht="19.5" x14ac:dyDescent="0.2">
      <c r="B106" s="26" t="s">
        <v>340</v>
      </c>
    </row>
    <row r="107" spans="1:8" ht="19.5" x14ac:dyDescent="0.2">
      <c r="B107" s="26" t="s">
        <v>341</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E2F5A-0562-4B7E-AFC3-5EEC09D96A00}">
  <dimension ref="A1:H130"/>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323</v>
      </c>
      <c r="C3" s="6"/>
      <c r="D3" s="6"/>
      <c r="E3" s="6"/>
      <c r="F3" s="6"/>
      <c r="G3" s="6"/>
      <c r="H3" s="6"/>
    </row>
    <row r="4" spans="1:8" ht="21" customHeight="1" x14ac:dyDescent="0.35">
      <c r="A4" s="4"/>
      <c r="B4" s="7" t="s">
        <v>158</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-338.4542075</v>
      </c>
      <c r="D8" s="16">
        <v>-231.95018759999999</v>
      </c>
      <c r="E8" s="16">
        <v>-106.5040199</v>
      </c>
      <c r="F8" s="17">
        <v>45.916763854344048</v>
      </c>
      <c r="G8" s="6"/>
      <c r="H8" s="6"/>
    </row>
    <row r="9" spans="1:8" ht="21" customHeight="1" x14ac:dyDescent="0.35">
      <c r="A9" s="4"/>
      <c r="B9" s="15" t="s">
        <v>159</v>
      </c>
      <c r="C9" s="16">
        <v>-6.3771801999999997</v>
      </c>
      <c r="D9" s="16">
        <v>-16.195266499999999</v>
      </c>
      <c r="E9" s="16">
        <v>9.8180862999999992</v>
      </c>
      <c r="F9" s="17">
        <v>-60.623184558278183</v>
      </c>
      <c r="G9" s="6"/>
      <c r="H9" s="6"/>
    </row>
    <row r="10" spans="1:8" ht="21" customHeight="1" x14ac:dyDescent="0.35">
      <c r="A10" s="4"/>
      <c r="B10" s="15" t="s">
        <v>160</v>
      </c>
      <c r="C10" s="16">
        <v>-449.91923009999999</v>
      </c>
      <c r="D10" s="16">
        <v>-143.23710639999999</v>
      </c>
      <c r="E10" s="16">
        <v>-306.68212370000003</v>
      </c>
      <c r="F10" s="17">
        <v>214.10801391335568</v>
      </c>
      <c r="G10" s="6"/>
      <c r="H10" s="6"/>
    </row>
    <row r="11" spans="1:8" ht="21" customHeight="1" x14ac:dyDescent="0.35">
      <c r="A11" s="4"/>
      <c r="B11" s="15" t="s">
        <v>161</v>
      </c>
      <c r="C11" s="16">
        <v>328.5044264</v>
      </c>
      <c r="D11" s="16">
        <v>38.584688400000005</v>
      </c>
      <c r="E11" s="16">
        <v>289.919738</v>
      </c>
      <c r="F11" s="17">
        <v>751.38545890136038</v>
      </c>
      <c r="G11" s="6"/>
      <c r="H11" s="6"/>
    </row>
    <row r="12" spans="1:8" ht="21" customHeight="1" x14ac:dyDescent="0.35">
      <c r="A12" s="4"/>
      <c r="B12" s="18" t="s">
        <v>112</v>
      </c>
      <c r="C12" s="19">
        <v>-466.24619139999999</v>
      </c>
      <c r="D12" s="19">
        <v>-352.79787210000001</v>
      </c>
      <c r="E12" s="19">
        <v>-113.44831929999998</v>
      </c>
      <c r="F12" s="20">
        <v>32.156747041785792</v>
      </c>
      <c r="G12" s="6"/>
      <c r="H12" s="6"/>
    </row>
    <row r="13" spans="1:8" ht="21" customHeight="1" x14ac:dyDescent="0.35">
      <c r="A13" s="4"/>
      <c r="B13" s="15" t="s">
        <v>162</v>
      </c>
      <c r="C13" s="16">
        <v>-199.03714980000001</v>
      </c>
      <c r="D13" s="16">
        <v>-184.46972360000001</v>
      </c>
      <c r="E13" s="16">
        <v>-14.5674262</v>
      </c>
      <c r="F13" s="17">
        <v>7.8969198390450668</v>
      </c>
      <c r="G13" s="6"/>
      <c r="H13" s="6"/>
    </row>
    <row r="14" spans="1:8" ht="21" customHeight="1" x14ac:dyDescent="0.35">
      <c r="A14" s="4"/>
      <c r="B14" s="15" t="s">
        <v>163</v>
      </c>
      <c r="C14" s="16">
        <v>-7.9338993000000002</v>
      </c>
      <c r="D14" s="16">
        <v>-29.395043099999999</v>
      </c>
      <c r="E14" s="16">
        <v>21.461143799999999</v>
      </c>
      <c r="F14" s="17">
        <v>-73.009397288483655</v>
      </c>
      <c r="G14" s="6"/>
      <c r="H14" s="6"/>
    </row>
    <row r="15" spans="1:8" ht="21" customHeight="1" x14ac:dyDescent="0.35">
      <c r="A15" s="4"/>
      <c r="B15" s="18" t="s">
        <v>113</v>
      </c>
      <c r="C15" s="19">
        <v>-673.2172405</v>
      </c>
      <c r="D15" s="19">
        <v>-566.66263879999997</v>
      </c>
      <c r="E15" s="19">
        <v>-106.55460170000003</v>
      </c>
      <c r="F15" s="20">
        <v>18.803886899204556</v>
      </c>
      <c r="G15" s="6"/>
      <c r="H15" s="6"/>
    </row>
    <row r="16" spans="1:8" ht="21" customHeight="1" x14ac:dyDescent="0.35">
      <c r="A16" s="4"/>
      <c r="B16" s="15" t="s">
        <v>164</v>
      </c>
      <c r="C16" s="16">
        <v>2.1011120000000001</v>
      </c>
      <c r="D16" s="16">
        <v>-197.11786420000001</v>
      </c>
      <c r="E16" s="16">
        <v>199.21897620000001</v>
      </c>
      <c r="F16" s="17" t="s">
        <v>169</v>
      </c>
      <c r="G16" s="6"/>
      <c r="H16" s="6"/>
    </row>
    <row r="17" spans="1:8" ht="21" customHeight="1" x14ac:dyDescent="0.35">
      <c r="A17" s="4"/>
      <c r="B17" s="15" t="s">
        <v>165</v>
      </c>
      <c r="C17" s="16">
        <v>-75.120560999999995</v>
      </c>
      <c r="D17" s="16">
        <v>-42.990549100000003</v>
      </c>
      <c r="E17" s="16">
        <v>-32.130011899999992</v>
      </c>
      <c r="F17" s="17">
        <v>74.737384315009805</v>
      </c>
      <c r="G17" s="6"/>
      <c r="H17" s="6"/>
    </row>
    <row r="18" spans="1:8" ht="21" customHeight="1" x14ac:dyDescent="0.35">
      <c r="A18" s="4"/>
      <c r="B18" s="18" t="s">
        <v>114</v>
      </c>
      <c r="C18" s="19">
        <v>-746.23668950000001</v>
      </c>
      <c r="D18" s="19">
        <v>-806.77105210000002</v>
      </c>
      <c r="E18" s="19">
        <v>60.534362600000009</v>
      </c>
      <c r="F18" s="20">
        <v>-7.5032888751314184</v>
      </c>
      <c r="G18" s="6"/>
      <c r="H18" s="6"/>
    </row>
    <row r="19" spans="1:8" ht="21" customHeight="1" x14ac:dyDescent="0.35">
      <c r="A19" s="4"/>
      <c r="B19" s="15" t="s">
        <v>166</v>
      </c>
      <c r="C19" s="16">
        <v>220.5668963</v>
      </c>
      <c r="D19" s="16">
        <v>93.415645999999995</v>
      </c>
      <c r="E19" s="16">
        <v>127.1512503</v>
      </c>
      <c r="F19" s="17">
        <v>136.11344110385963</v>
      </c>
      <c r="G19" s="6"/>
      <c r="H19" s="6"/>
    </row>
    <row r="20" spans="1:8" ht="21" customHeight="1" x14ac:dyDescent="0.35">
      <c r="A20" s="4"/>
      <c r="B20" s="18" t="s">
        <v>167</v>
      </c>
      <c r="C20" s="19">
        <v>-525.66979319999996</v>
      </c>
      <c r="D20" s="19">
        <v>-713.35540609999998</v>
      </c>
      <c r="E20" s="19">
        <v>187.68561290000002</v>
      </c>
      <c r="F20" s="20">
        <v>-26.3102531073676</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-525.66979319999996</v>
      </c>
      <c r="D22" s="19">
        <v>-713.35540609999998</v>
      </c>
      <c r="E22" s="19">
        <v>187.68561290000002</v>
      </c>
      <c r="F22" s="20">
        <v>-26.3102531073676</v>
      </c>
      <c r="G22" s="6"/>
      <c r="H22" s="6"/>
    </row>
    <row r="23" spans="1:8" ht="21" customHeight="1" thickBot="1" x14ac:dyDescent="0.4">
      <c r="A23" s="4"/>
      <c r="B23" s="15" t="s">
        <v>171</v>
      </c>
      <c r="C23" s="16">
        <v>0.35021999999999998</v>
      </c>
      <c r="D23" s="16">
        <v>-4.8500000000000001E-3</v>
      </c>
      <c r="E23" s="16">
        <v>0.35507</v>
      </c>
      <c r="F23" s="17" t="s">
        <v>169</v>
      </c>
      <c r="G23" s="6"/>
      <c r="H23" s="6"/>
    </row>
    <row r="24" spans="1:8" ht="21" customHeight="1" thickBot="1" x14ac:dyDescent="0.4">
      <c r="A24" s="4"/>
      <c r="B24" s="21" t="s">
        <v>124</v>
      </c>
      <c r="C24" s="22">
        <v>-525.31957320000004</v>
      </c>
      <c r="D24" s="22">
        <v>-713.36025610000002</v>
      </c>
      <c r="E24" s="22">
        <v>188.04068289999998</v>
      </c>
      <c r="F24" s="23">
        <v>-26.359848518620041</v>
      </c>
      <c r="G24" s="6"/>
      <c r="H24" s="6"/>
    </row>
    <row r="25" spans="1:8" ht="21" customHeight="1" x14ac:dyDescent="0.35">
      <c r="A25" s="4"/>
      <c r="B25" s="15"/>
      <c r="C25" s="16"/>
      <c r="D25" s="16"/>
      <c r="E25" s="16"/>
      <c r="F25" s="17"/>
      <c r="G25" s="6"/>
      <c r="H25" s="6"/>
    </row>
    <row r="26" spans="1:8" ht="21" customHeight="1" x14ac:dyDescent="0.35">
      <c r="A26" s="4"/>
      <c r="B26" s="40"/>
      <c r="C26" s="39"/>
      <c r="D26" s="39"/>
      <c r="E26" s="39"/>
      <c r="F26" s="121"/>
      <c r="G26" s="6"/>
      <c r="H26" s="6"/>
    </row>
    <row r="27" spans="1:8" ht="21" customHeight="1" x14ac:dyDescent="0.35">
      <c r="A27" s="4"/>
      <c r="B27" s="26"/>
      <c r="C27" s="130"/>
      <c r="D27" s="130"/>
      <c r="E27" s="130"/>
      <c r="F27" s="131"/>
      <c r="G27" s="6"/>
      <c r="H27" s="6"/>
    </row>
    <row r="28" spans="1:8" ht="21" customHeight="1" x14ac:dyDescent="0.35">
      <c r="A28" s="4"/>
      <c r="B28" s="6"/>
      <c r="C28" s="6"/>
      <c r="D28" s="6"/>
      <c r="E28" s="6"/>
      <c r="F28" s="6"/>
      <c r="G28" s="6"/>
      <c r="H28" s="6"/>
    </row>
    <row r="29" spans="1:8" ht="21" customHeight="1" thickBot="1" x14ac:dyDescent="0.4">
      <c r="A29" s="4"/>
      <c r="B29" s="4"/>
      <c r="C29" s="9"/>
      <c r="D29" s="9"/>
      <c r="E29" s="10" t="s">
        <v>18</v>
      </c>
      <c r="F29" s="10"/>
      <c r="G29" s="6"/>
      <c r="H29" s="6"/>
    </row>
    <row r="30" spans="1:8" ht="21" customHeight="1" thickBot="1" x14ac:dyDescent="0.4">
      <c r="A30" s="4"/>
      <c r="B30" s="6"/>
      <c r="C30" s="11" t="s">
        <v>192</v>
      </c>
      <c r="D30" s="11" t="s">
        <v>194</v>
      </c>
      <c r="E30" s="11" t="s">
        <v>19</v>
      </c>
      <c r="F30" s="11" t="s">
        <v>0</v>
      </c>
      <c r="G30" s="6"/>
      <c r="H30" s="6"/>
    </row>
    <row r="31" spans="1:8" ht="21" customHeight="1" x14ac:dyDescent="0.35">
      <c r="A31" s="4"/>
      <c r="B31" s="13" t="s">
        <v>13</v>
      </c>
      <c r="C31" s="14"/>
      <c r="D31" s="14"/>
      <c r="E31" s="14"/>
      <c r="F31" s="14"/>
      <c r="G31" s="6"/>
      <c r="H31" s="6"/>
    </row>
    <row r="32" spans="1:8" ht="21" customHeight="1" x14ac:dyDescent="0.35">
      <c r="A32" s="4"/>
      <c r="B32" s="14" t="s">
        <v>105</v>
      </c>
      <c r="C32" s="28">
        <v>6378.6595012999996</v>
      </c>
      <c r="D32" s="28">
        <v>7208.0805966999997</v>
      </c>
      <c r="E32" s="28">
        <v>-829.42109540000001</v>
      </c>
      <c r="F32" s="29">
        <v>-11.506823269702689</v>
      </c>
      <c r="G32" s="6"/>
      <c r="H32" s="6"/>
    </row>
    <row r="33" spans="1:8" ht="21" customHeight="1" x14ac:dyDescent="0.35">
      <c r="A33" s="4"/>
      <c r="B33" s="14" t="s">
        <v>361</v>
      </c>
      <c r="C33" s="28">
        <v>122569.84204800001</v>
      </c>
      <c r="D33" s="28">
        <v>101314.6278837</v>
      </c>
      <c r="E33" s="28">
        <v>21255.214164300007</v>
      </c>
      <c r="F33" s="29">
        <v>20.979412951799087</v>
      </c>
      <c r="G33" s="6"/>
      <c r="H33" s="6"/>
    </row>
    <row r="34" spans="1:8" ht="21" customHeight="1" x14ac:dyDescent="0.35">
      <c r="A34" s="4"/>
      <c r="B34" s="14" t="s">
        <v>362</v>
      </c>
      <c r="C34" s="28">
        <v>17962.316871700001</v>
      </c>
      <c r="D34" s="28">
        <v>10556.340376300001</v>
      </c>
      <c r="E34" s="28">
        <v>7405.9764954000002</v>
      </c>
      <c r="F34" s="29">
        <v>70.15666633890595</v>
      </c>
      <c r="G34" s="6"/>
      <c r="H34" s="6"/>
    </row>
    <row r="35" spans="1:8" ht="21" customHeight="1" x14ac:dyDescent="0.35">
      <c r="A35" s="4"/>
      <c r="B35" s="14" t="s">
        <v>363</v>
      </c>
      <c r="C35" s="28">
        <v>2993.5073040000002</v>
      </c>
      <c r="D35" s="28">
        <v>1783.7670877</v>
      </c>
      <c r="E35" s="28">
        <v>1209.7402163000002</v>
      </c>
      <c r="F35" s="29">
        <v>67.819404486257582</v>
      </c>
      <c r="G35" s="6"/>
      <c r="H35" s="6"/>
    </row>
    <row r="36" spans="1:8" ht="21" customHeight="1" thickBot="1" x14ac:dyDescent="0.4">
      <c r="A36" s="4"/>
      <c r="B36" s="14" t="s">
        <v>364</v>
      </c>
      <c r="C36" s="28">
        <v>121432.8411932</v>
      </c>
      <c r="D36" s="28">
        <v>179007.12510790001</v>
      </c>
      <c r="E36" s="28">
        <v>-57574.283914700005</v>
      </c>
      <c r="F36" s="29">
        <v>-32.163124166144776</v>
      </c>
      <c r="G36" s="6"/>
      <c r="H36" s="6"/>
    </row>
    <row r="37" spans="1:8" ht="21" customHeight="1" thickBot="1" x14ac:dyDescent="0.4">
      <c r="A37" s="4"/>
      <c r="B37" s="21" t="s">
        <v>104</v>
      </c>
      <c r="C37" s="22">
        <v>271337.16691819998</v>
      </c>
      <c r="D37" s="22">
        <v>299869.94105229998</v>
      </c>
      <c r="E37" s="22">
        <v>-28532.774134100007</v>
      </c>
      <c r="F37" s="23">
        <v>-9.5150497692343343</v>
      </c>
      <c r="G37" s="6"/>
      <c r="H37" s="6"/>
    </row>
    <row r="38" spans="1:8" ht="21" customHeight="1" x14ac:dyDescent="0.35">
      <c r="A38" s="4"/>
      <c r="B38" s="14" t="s">
        <v>106</v>
      </c>
      <c r="C38" s="28">
        <v>1500.9966042999999</v>
      </c>
      <c r="D38" s="28">
        <v>1840.6495500000001</v>
      </c>
      <c r="E38" s="28">
        <v>-339.65294570000015</v>
      </c>
      <c r="F38" s="29">
        <v>-18.452885053539937</v>
      </c>
      <c r="G38" s="6"/>
      <c r="H38" s="6"/>
    </row>
    <row r="39" spans="1:8" ht="21" customHeight="1" x14ac:dyDescent="0.35">
      <c r="A39" s="4"/>
      <c r="B39" s="14" t="s">
        <v>365</v>
      </c>
      <c r="C39" s="28">
        <v>30908.9151867</v>
      </c>
      <c r="D39" s="28">
        <v>22261.978094900001</v>
      </c>
      <c r="E39" s="28">
        <v>8646.9370917999986</v>
      </c>
      <c r="F39" s="29">
        <v>38.841728506510961</v>
      </c>
      <c r="G39" s="6"/>
      <c r="H39" s="6"/>
    </row>
    <row r="40" spans="1:8" ht="21" customHeight="1" x14ac:dyDescent="0.35">
      <c r="A40" s="4"/>
      <c r="B40" s="14" t="s">
        <v>366</v>
      </c>
      <c r="C40" s="28">
        <v>125555.80912799999</v>
      </c>
      <c r="D40" s="28">
        <v>109718.53105049999</v>
      </c>
      <c r="E40" s="28">
        <v>15837.278077499999</v>
      </c>
      <c r="F40" s="29">
        <v>14.434460547243926</v>
      </c>
      <c r="G40" s="6"/>
      <c r="H40" s="6"/>
    </row>
    <row r="41" spans="1:8" ht="21" customHeight="1" x14ac:dyDescent="0.35">
      <c r="A41" s="4"/>
      <c r="B41" s="14" t="s">
        <v>367</v>
      </c>
      <c r="C41" s="28">
        <v>933.62100199999998</v>
      </c>
      <c r="D41" s="28">
        <v>14.4400259</v>
      </c>
      <c r="E41" s="28">
        <v>919.18097609999995</v>
      </c>
      <c r="F41" s="29" t="s">
        <v>169</v>
      </c>
      <c r="G41" s="6"/>
      <c r="H41" s="6"/>
    </row>
    <row r="42" spans="1:8" ht="21" customHeight="1" thickBot="1" x14ac:dyDescent="0.4">
      <c r="A42" s="4"/>
      <c r="B42" s="14" t="s">
        <v>368</v>
      </c>
      <c r="C42" s="28">
        <v>6618.0113191</v>
      </c>
      <c r="D42" s="28">
        <v>66700.416217899998</v>
      </c>
      <c r="E42" s="28">
        <v>-60082.4048988</v>
      </c>
      <c r="F42" s="29">
        <v>-90.078005964040813</v>
      </c>
      <c r="G42" s="6"/>
      <c r="H42" s="6"/>
    </row>
    <row r="43" spans="1:8" ht="21" customHeight="1" thickBot="1" x14ac:dyDescent="0.4">
      <c r="A43" s="4"/>
      <c r="B43" s="21" t="s">
        <v>254</v>
      </c>
      <c r="C43" s="22">
        <v>165517.3532401</v>
      </c>
      <c r="D43" s="22">
        <v>200536.01493919999</v>
      </c>
      <c r="E43" s="22">
        <v>-35018.66169909999</v>
      </c>
      <c r="F43" s="23">
        <v>-17.462529964863023</v>
      </c>
      <c r="G43" s="6"/>
      <c r="H43" s="6"/>
    </row>
    <row r="44" spans="1:8" ht="21" customHeight="1" thickBot="1" x14ac:dyDescent="0.4">
      <c r="A44" s="4"/>
      <c r="B44" s="21" t="s">
        <v>108</v>
      </c>
      <c r="C44" s="22">
        <v>105819.81367819999</v>
      </c>
      <c r="D44" s="22">
        <v>99333.926113099995</v>
      </c>
      <c r="E44" s="22">
        <v>6485.887565099998</v>
      </c>
      <c r="F44" s="23">
        <v>6.5293780472497094</v>
      </c>
      <c r="G44" s="6"/>
      <c r="H44" s="6"/>
    </row>
    <row r="45" spans="1:8" ht="21" customHeight="1" x14ac:dyDescent="0.35">
      <c r="A45" s="4"/>
      <c r="B45" s="13"/>
      <c r="C45" s="122"/>
      <c r="D45" s="122"/>
      <c r="E45" s="122"/>
      <c r="F45" s="123"/>
      <c r="G45" s="6"/>
      <c r="H45" s="6"/>
    </row>
    <row r="46" spans="1:8" ht="21" customHeight="1" x14ac:dyDescent="0.35">
      <c r="A46" s="4"/>
      <c r="B46" s="13" t="s">
        <v>177</v>
      </c>
      <c r="C46" s="28"/>
      <c r="D46" s="28"/>
      <c r="E46" s="28"/>
      <c r="F46" s="29"/>
      <c r="G46" s="6"/>
      <c r="H46" s="6"/>
    </row>
    <row r="47" spans="1:8" ht="21" customHeight="1" x14ac:dyDescent="0.35">
      <c r="A47" s="4"/>
      <c r="B47" s="14" t="s">
        <v>333</v>
      </c>
      <c r="C47" s="28">
        <v>6428.6165406</v>
      </c>
      <c r="D47" s="28">
        <v>7364.6318394</v>
      </c>
      <c r="E47" s="28">
        <v>-936.01529879999998</v>
      </c>
      <c r="F47" s="29">
        <v>-12.709600686247713</v>
      </c>
      <c r="G47" s="6"/>
      <c r="H47" s="6"/>
    </row>
    <row r="48" spans="1:8" ht="21" customHeight="1" x14ac:dyDescent="0.35">
      <c r="A48" s="4"/>
      <c r="B48" s="14" t="s">
        <v>16</v>
      </c>
      <c r="C48" s="28">
        <v>1500.9966042999999</v>
      </c>
      <c r="D48" s="28">
        <v>1840.6000626</v>
      </c>
      <c r="E48" s="28">
        <v>-339.60345830000006</v>
      </c>
      <c r="F48" s="29">
        <v>-18.450692532319163</v>
      </c>
      <c r="G48" s="6"/>
      <c r="H48" s="6"/>
    </row>
    <row r="49" spans="1:8" ht="21" customHeight="1" x14ac:dyDescent="0.35">
      <c r="A49" s="4"/>
      <c r="B49" s="14" t="s">
        <v>334</v>
      </c>
      <c r="C49" s="28">
        <v>1500.9966042999999</v>
      </c>
      <c r="D49" s="28">
        <v>1840.6000627000001</v>
      </c>
      <c r="E49" s="28">
        <v>-339.60345840000014</v>
      </c>
      <c r="F49" s="29">
        <v>-18.450692536749752</v>
      </c>
      <c r="G49" s="6"/>
      <c r="H49" s="6"/>
    </row>
    <row r="50" spans="1:8" ht="21" customHeight="1" thickBot="1" x14ac:dyDescent="0.4">
      <c r="A50" s="4"/>
      <c r="B50" s="32" t="s">
        <v>335</v>
      </c>
      <c r="C50" s="33">
        <v>0</v>
      </c>
      <c r="D50" s="33">
        <v>0</v>
      </c>
      <c r="E50" s="33">
        <v>0</v>
      </c>
      <c r="F50" s="34">
        <v>0</v>
      </c>
      <c r="G50" s="6"/>
      <c r="H50" s="6"/>
    </row>
    <row r="51" spans="1:8" ht="21" customHeight="1" x14ac:dyDescent="0.35">
      <c r="A51" s="4"/>
      <c r="B51" s="35"/>
      <c r="C51" s="16"/>
      <c r="D51" s="16"/>
      <c r="E51" s="16"/>
      <c r="F51" s="17"/>
      <c r="G51" s="6"/>
      <c r="H51" s="6"/>
    </row>
    <row r="52" spans="1:8" ht="21" customHeight="1" x14ac:dyDescent="0.35">
      <c r="A52" s="4"/>
      <c r="B52" s="35"/>
      <c r="C52" s="16"/>
      <c r="D52" s="16"/>
      <c r="E52" s="16"/>
      <c r="F52" s="17"/>
      <c r="G52" s="6"/>
      <c r="H52" s="6"/>
    </row>
    <row r="53" spans="1:8" ht="21" customHeight="1" x14ac:dyDescent="0.35">
      <c r="A53" s="4"/>
      <c r="B53" s="13" t="s">
        <v>331</v>
      </c>
      <c r="C53" s="14"/>
      <c r="D53" s="14"/>
      <c r="E53" s="14"/>
      <c r="F53" s="14"/>
      <c r="G53" s="6"/>
      <c r="H53" s="6"/>
    </row>
    <row r="54" spans="1:8" ht="21" customHeight="1" thickBot="1" x14ac:dyDescent="0.4">
      <c r="A54" s="4"/>
      <c r="B54" s="132" t="s">
        <v>151</v>
      </c>
      <c r="C54" s="133">
        <v>1866.8049905999992</v>
      </c>
      <c r="D54" s="133">
        <v>1812</v>
      </c>
      <c r="E54" s="133">
        <v>54.804990599999201</v>
      </c>
      <c r="F54" s="134">
        <v>3.0245579801324061</v>
      </c>
      <c r="G54" s="6"/>
      <c r="H54" s="6"/>
    </row>
    <row r="55" spans="1:8" ht="21" customHeight="1" x14ac:dyDescent="0.35">
      <c r="A55" s="4"/>
      <c r="B55" s="14"/>
      <c r="C55" s="29"/>
      <c r="D55" s="29"/>
      <c r="E55" s="128"/>
      <c r="F55" s="137"/>
      <c r="G55" s="6"/>
      <c r="H55" s="6"/>
    </row>
    <row r="56" spans="1:8" ht="21" customHeight="1" x14ac:dyDescent="0.35">
      <c r="A56" s="4"/>
      <c r="B56" s="26" t="s">
        <v>180</v>
      </c>
      <c r="C56" s="29"/>
      <c r="D56" s="29"/>
      <c r="E56" s="128"/>
      <c r="F56" s="137"/>
      <c r="G56" s="6"/>
      <c r="H56" s="6"/>
    </row>
    <row r="57" spans="1:8" ht="21" customHeight="1" x14ac:dyDescent="0.35">
      <c r="A57" s="4"/>
      <c r="B57" s="26" t="s">
        <v>340</v>
      </c>
      <c r="C57" s="28"/>
      <c r="D57" s="28"/>
      <c r="E57" s="28"/>
      <c r="F57" s="29"/>
      <c r="G57" s="6"/>
      <c r="H57" s="6"/>
    </row>
    <row r="58" spans="1:8" ht="21" customHeight="1" x14ac:dyDescent="0.35">
      <c r="A58" s="4"/>
      <c r="B58" s="26" t="s">
        <v>341</v>
      </c>
      <c r="C58" s="28"/>
      <c r="D58" s="28"/>
      <c r="E58" s="28"/>
      <c r="F58" s="29"/>
      <c r="G58" s="6"/>
      <c r="H58" s="6"/>
    </row>
    <row r="59" spans="1:8" ht="21" customHeight="1" x14ac:dyDescent="0.35">
      <c r="A59" s="4"/>
      <c r="B59" s="14"/>
      <c r="C59" s="124"/>
      <c r="D59" s="124"/>
      <c r="E59" s="124"/>
      <c r="F59" s="125"/>
      <c r="G59" s="6"/>
      <c r="H59" s="6"/>
    </row>
    <row r="60" spans="1:8" ht="21" customHeight="1" x14ac:dyDescent="0.35">
      <c r="A60" s="4"/>
      <c r="B60" s="26"/>
      <c r="C60" s="124"/>
      <c r="D60" s="124"/>
      <c r="E60" s="124"/>
      <c r="F60" s="125"/>
      <c r="G60" s="6"/>
      <c r="H60" s="6"/>
    </row>
    <row r="61" spans="1:8" ht="21" customHeight="1" x14ac:dyDescent="0.35">
      <c r="A61" s="4"/>
      <c r="B61" s="26"/>
      <c r="C61" s="124"/>
      <c r="D61" s="124"/>
      <c r="E61" s="124"/>
      <c r="F61" s="125"/>
      <c r="G61" s="6"/>
      <c r="H61" s="6"/>
    </row>
    <row r="62" spans="1:8" ht="21" customHeight="1" x14ac:dyDescent="0.35">
      <c r="A62" s="4"/>
      <c r="B62" s="26"/>
      <c r="C62" s="124"/>
      <c r="D62" s="124"/>
      <c r="E62" s="124"/>
      <c r="F62" s="125"/>
      <c r="G62" s="6"/>
      <c r="H62" s="6"/>
    </row>
    <row r="63" spans="1:8" ht="21" customHeight="1" x14ac:dyDescent="0.35">
      <c r="A63" s="4"/>
      <c r="B63" s="14"/>
      <c r="C63" s="124"/>
      <c r="D63" s="124"/>
      <c r="E63" s="124"/>
      <c r="F63" s="125"/>
      <c r="G63" s="6"/>
      <c r="H63" s="6"/>
    </row>
    <row r="64" spans="1:8" ht="39.950000000000003" customHeight="1" x14ac:dyDescent="0.35">
      <c r="A64" s="4"/>
      <c r="B64" s="26"/>
      <c r="C64" s="6"/>
      <c r="D64" s="6"/>
      <c r="E64" s="6"/>
      <c r="F64" s="6"/>
      <c r="G64" s="6"/>
      <c r="H64" s="6"/>
    </row>
    <row r="65" spans="1:8" ht="39.950000000000003" customHeight="1" x14ac:dyDescent="0.35">
      <c r="A65" s="4"/>
      <c r="B65" s="26"/>
      <c r="C65" s="6"/>
      <c r="D65" s="6"/>
      <c r="E65" s="6"/>
      <c r="F65" s="6"/>
      <c r="G65" s="6"/>
      <c r="H65" s="6"/>
    </row>
    <row r="66" spans="1:8" ht="39.950000000000003" customHeight="1" x14ac:dyDescent="0.35">
      <c r="A66" s="4"/>
      <c r="B66" s="26"/>
      <c r="C66" s="6"/>
      <c r="D66" s="6"/>
      <c r="E66" s="6"/>
      <c r="F66" s="6"/>
      <c r="G66" s="6"/>
      <c r="H66" s="6"/>
    </row>
    <row r="67" spans="1:8" ht="39.950000000000003" customHeight="1" x14ac:dyDescent="0.35">
      <c r="A67" s="4"/>
      <c r="B67" s="26"/>
      <c r="C67" s="6"/>
      <c r="D67" s="6"/>
      <c r="E67" s="6"/>
      <c r="F67" s="6"/>
      <c r="G67" s="6"/>
      <c r="H67" s="6"/>
    </row>
    <row r="68" spans="1:8" ht="39.950000000000003" customHeight="1" x14ac:dyDescent="0.35">
      <c r="A68" s="4"/>
      <c r="B68" s="26"/>
      <c r="C68" s="6"/>
      <c r="D68" s="6"/>
      <c r="E68" s="6"/>
      <c r="F68" s="6"/>
      <c r="G68" s="6"/>
      <c r="H68" s="6"/>
    </row>
    <row r="69" spans="1:8" ht="39.950000000000003" customHeight="1" x14ac:dyDescent="0.35">
      <c r="A69" s="4"/>
      <c r="B69" s="26"/>
      <c r="C69" s="6"/>
      <c r="D69" s="6"/>
      <c r="E69" s="6"/>
      <c r="F69" s="6"/>
      <c r="G69" s="6"/>
      <c r="H69" s="6"/>
    </row>
    <row r="70" spans="1:8" ht="18" customHeight="1" x14ac:dyDescent="0.35">
      <c r="A70" s="4"/>
      <c r="B70" s="14"/>
      <c r="C70" s="124"/>
      <c r="D70" s="124"/>
      <c r="E70" s="124"/>
      <c r="F70" s="125"/>
      <c r="G70" s="6"/>
      <c r="H70" s="6"/>
    </row>
    <row r="71" spans="1:8" ht="21" customHeight="1" x14ac:dyDescent="0.35">
      <c r="A71" s="4"/>
      <c r="B71" s="6"/>
      <c r="C71" s="6"/>
      <c r="D71" s="6"/>
      <c r="E71" s="6"/>
      <c r="F71" s="6"/>
      <c r="G71" s="6"/>
      <c r="H71" s="6"/>
    </row>
    <row r="72" spans="1:8" ht="75" customHeight="1" x14ac:dyDescent="0.35">
      <c r="A72" s="4"/>
      <c r="B72" s="6"/>
      <c r="C72" s="6"/>
      <c r="D72" s="6"/>
      <c r="E72" s="6"/>
      <c r="F72" s="6"/>
      <c r="G72" s="6"/>
      <c r="H72" s="6"/>
    </row>
    <row r="73" spans="1:8" ht="28.5" x14ac:dyDescent="0.35">
      <c r="A73" s="4"/>
      <c r="B73" s="5" t="s">
        <v>323</v>
      </c>
      <c r="C73" s="6"/>
      <c r="D73" s="6"/>
      <c r="E73" s="6"/>
      <c r="F73" s="6"/>
      <c r="G73" s="6"/>
      <c r="H73" s="6"/>
    </row>
    <row r="74" spans="1:8" ht="21" customHeight="1" x14ac:dyDescent="0.35">
      <c r="A74" s="4"/>
      <c r="B74" s="7" t="s">
        <v>158</v>
      </c>
      <c r="C74" s="6"/>
      <c r="D74" s="6"/>
      <c r="E74" s="6"/>
      <c r="F74" s="6"/>
      <c r="G74" s="6"/>
      <c r="H74" s="6"/>
    </row>
    <row r="75" spans="1:8" ht="21" customHeight="1" x14ac:dyDescent="0.35">
      <c r="A75" s="4"/>
      <c r="B75" s="6"/>
      <c r="C75" s="6"/>
      <c r="D75" s="6"/>
      <c r="E75" s="6"/>
      <c r="F75" s="6"/>
      <c r="G75" s="6"/>
      <c r="H75" s="6"/>
    </row>
    <row r="76" spans="1:8" ht="21" customHeight="1" thickBot="1" x14ac:dyDescent="0.4">
      <c r="A76" s="4"/>
      <c r="B76" s="14"/>
      <c r="C76" s="11" t="s">
        <v>183</v>
      </c>
      <c r="D76" s="11" t="s">
        <v>184</v>
      </c>
      <c r="E76" s="11" t="s">
        <v>185</v>
      </c>
      <c r="F76" s="11" t="s">
        <v>186</v>
      </c>
      <c r="G76" s="11" t="s">
        <v>187</v>
      </c>
      <c r="H76" s="11" t="s">
        <v>188</v>
      </c>
    </row>
    <row r="77" spans="1:8" ht="21" customHeight="1" x14ac:dyDescent="0.35">
      <c r="A77" s="4"/>
      <c r="B77" s="13" t="s">
        <v>157</v>
      </c>
      <c r="C77" s="38"/>
      <c r="D77" s="38"/>
      <c r="E77" s="38"/>
      <c r="F77" s="38"/>
      <c r="G77" s="38"/>
      <c r="H77" s="38"/>
    </row>
    <row r="78" spans="1:8" ht="21" customHeight="1" x14ac:dyDescent="0.35">
      <c r="A78" s="4"/>
      <c r="B78" s="15" t="s">
        <v>111</v>
      </c>
      <c r="C78" s="16">
        <v>-111.66512950000001</v>
      </c>
      <c r="D78" s="16">
        <v>-120.28505809999999</v>
      </c>
      <c r="E78" s="16">
        <v>-131.86205749999999</v>
      </c>
      <c r="F78" s="16">
        <v>-126.37473340000003</v>
      </c>
      <c r="G78" s="16">
        <v>-138.2506085</v>
      </c>
      <c r="H78" s="16">
        <v>-200.203599</v>
      </c>
    </row>
    <row r="79" spans="1:8" ht="21" customHeight="1" x14ac:dyDescent="0.35">
      <c r="A79" s="4"/>
      <c r="B79" s="15" t="s">
        <v>159</v>
      </c>
      <c r="C79" s="16">
        <v>-9.0354527000000004</v>
      </c>
      <c r="D79" s="16">
        <v>-7.1598137999999985</v>
      </c>
      <c r="E79" s="16">
        <v>-5.9190915000000004</v>
      </c>
      <c r="F79" s="16">
        <v>-4.8266388000000013</v>
      </c>
      <c r="G79" s="16">
        <v>-5.6569729000000004</v>
      </c>
      <c r="H79" s="16">
        <v>-0.72020729999999933</v>
      </c>
    </row>
    <row r="80" spans="1:8" ht="21" customHeight="1" x14ac:dyDescent="0.35">
      <c r="A80" s="4"/>
      <c r="B80" s="15" t="s">
        <v>160</v>
      </c>
      <c r="C80" s="16">
        <v>-90.726189399999996</v>
      </c>
      <c r="D80" s="16">
        <v>-52.510916999999992</v>
      </c>
      <c r="E80" s="16">
        <v>8.4500662999999747</v>
      </c>
      <c r="F80" s="16">
        <v>52.331889800000013</v>
      </c>
      <c r="G80" s="16">
        <v>-190.96424049999999</v>
      </c>
      <c r="H80" s="16">
        <v>-258.95498959999998</v>
      </c>
    </row>
    <row r="81" spans="1:8" ht="21" customHeight="1" x14ac:dyDescent="0.35">
      <c r="A81" s="4"/>
      <c r="B81" s="15" t="s">
        <v>161</v>
      </c>
      <c r="C81" s="16">
        <v>-5.2984220999999998</v>
      </c>
      <c r="D81" s="16">
        <v>43.883110500000001</v>
      </c>
      <c r="E81" s="16">
        <v>-37.451132100000009</v>
      </c>
      <c r="F81" s="16">
        <v>13.324025700000007</v>
      </c>
      <c r="G81" s="16">
        <v>163.67277379999999</v>
      </c>
      <c r="H81" s="16">
        <v>164.83165260000001</v>
      </c>
    </row>
    <row r="82" spans="1:8" ht="21" customHeight="1" x14ac:dyDescent="0.35">
      <c r="A82" s="4"/>
      <c r="B82" s="18" t="s">
        <v>112</v>
      </c>
      <c r="C82" s="19">
        <v>-216.72519370000001</v>
      </c>
      <c r="D82" s="19">
        <v>-136.0726784</v>
      </c>
      <c r="E82" s="19">
        <v>-166.78221479999996</v>
      </c>
      <c r="F82" s="19">
        <v>-65.545456700000045</v>
      </c>
      <c r="G82" s="19">
        <v>-171.1990481</v>
      </c>
      <c r="H82" s="19">
        <v>-295.04714330000002</v>
      </c>
    </row>
    <row r="83" spans="1:8" ht="21" customHeight="1" x14ac:dyDescent="0.35">
      <c r="A83" s="4"/>
      <c r="B83" s="15" t="s">
        <v>162</v>
      </c>
      <c r="C83" s="16">
        <v>-87.370714800000002</v>
      </c>
      <c r="D83" s="16">
        <v>-97.099008800000007</v>
      </c>
      <c r="E83" s="16">
        <v>-100.99483939999999</v>
      </c>
      <c r="F83" s="16">
        <v>-116.56271299999997</v>
      </c>
      <c r="G83" s="16">
        <v>-89.376876199999998</v>
      </c>
      <c r="H83" s="16">
        <v>-109.66027360000001</v>
      </c>
    </row>
    <row r="84" spans="1:8" ht="21" customHeight="1" x14ac:dyDescent="0.35">
      <c r="A84" s="4"/>
      <c r="B84" s="15" t="s">
        <v>163</v>
      </c>
      <c r="C84" s="16">
        <v>-28.0757425</v>
      </c>
      <c r="D84" s="16">
        <v>-1.3193005999999983</v>
      </c>
      <c r="E84" s="16">
        <v>29.681173999999999</v>
      </c>
      <c r="F84" s="16">
        <v>-15.3489085</v>
      </c>
      <c r="G84" s="16">
        <v>-13.2250757</v>
      </c>
      <c r="H84" s="16">
        <v>5.2911763999999994</v>
      </c>
    </row>
    <row r="85" spans="1:8" ht="21" customHeight="1" x14ac:dyDescent="0.35">
      <c r="A85" s="4"/>
      <c r="B85" s="18" t="s">
        <v>113</v>
      </c>
      <c r="C85" s="19">
        <v>-332.171651</v>
      </c>
      <c r="D85" s="19">
        <v>-234.49098779999997</v>
      </c>
      <c r="E85" s="19">
        <v>-238.09588020000001</v>
      </c>
      <c r="F85" s="19">
        <v>-197.45707820000007</v>
      </c>
      <c r="G85" s="19">
        <v>-273.80099999999999</v>
      </c>
      <c r="H85" s="19">
        <v>-399.41624050000001</v>
      </c>
    </row>
    <row r="86" spans="1:8" ht="21" customHeight="1" x14ac:dyDescent="0.35">
      <c r="A86" s="4"/>
      <c r="B86" s="15" t="s">
        <v>164</v>
      </c>
      <c r="C86" s="16">
        <v>-98.849791199999999</v>
      </c>
      <c r="D86" s="16">
        <v>-98.268073000000015</v>
      </c>
      <c r="E86" s="16">
        <v>0.461144800000028</v>
      </c>
      <c r="F86" s="16">
        <v>-1.0343953000000283</v>
      </c>
      <c r="G86" s="16">
        <v>1.6772419000000001</v>
      </c>
      <c r="H86" s="16">
        <v>0.42387010000000003</v>
      </c>
    </row>
    <row r="87" spans="1:8" ht="21" customHeight="1" x14ac:dyDescent="0.35">
      <c r="A87" s="4"/>
      <c r="B87" s="15" t="s">
        <v>165</v>
      </c>
      <c r="C87" s="16">
        <v>-0.3299337</v>
      </c>
      <c r="D87" s="16">
        <v>-42.660615400000005</v>
      </c>
      <c r="E87" s="16">
        <v>-209.85259969999998</v>
      </c>
      <c r="F87" s="16">
        <v>177.93628419999999</v>
      </c>
      <c r="G87" s="16">
        <v>-23.889496000000001</v>
      </c>
      <c r="H87" s="16">
        <v>-51.231064999999994</v>
      </c>
    </row>
    <row r="88" spans="1:8" ht="21" customHeight="1" x14ac:dyDescent="0.35">
      <c r="A88" s="4"/>
      <c r="B88" s="18" t="s">
        <v>114</v>
      </c>
      <c r="C88" s="19">
        <v>-431.35137589999999</v>
      </c>
      <c r="D88" s="19">
        <v>-375.41967620000003</v>
      </c>
      <c r="E88" s="19">
        <v>-447.4873351</v>
      </c>
      <c r="F88" s="19">
        <v>-20.555189299999938</v>
      </c>
      <c r="G88" s="19">
        <v>-296.01325409999998</v>
      </c>
      <c r="H88" s="19">
        <v>-450.22343540000003</v>
      </c>
    </row>
    <row r="89" spans="1:8" ht="21" customHeight="1" x14ac:dyDescent="0.35">
      <c r="A89" s="4"/>
      <c r="B89" s="15" t="s">
        <v>166</v>
      </c>
      <c r="C89" s="16">
        <v>37.200158199999997</v>
      </c>
      <c r="D89" s="16">
        <v>56.215487799999998</v>
      </c>
      <c r="E89" s="16">
        <v>101.88191809999999</v>
      </c>
      <c r="F89" s="16">
        <v>-5.7177935999999931</v>
      </c>
      <c r="G89" s="16">
        <v>155.37263799999999</v>
      </c>
      <c r="H89" s="16">
        <v>65.194258300000001</v>
      </c>
    </row>
    <row r="90" spans="1:8" ht="21" customHeight="1" x14ac:dyDescent="0.35">
      <c r="A90" s="4"/>
      <c r="B90" s="18" t="s">
        <v>167</v>
      </c>
      <c r="C90" s="19">
        <v>-394.15121770000002</v>
      </c>
      <c r="D90" s="19">
        <v>-319.20418839999996</v>
      </c>
      <c r="E90" s="19">
        <v>-345.60541699999999</v>
      </c>
      <c r="F90" s="19">
        <v>-26.272982899999988</v>
      </c>
      <c r="G90" s="19">
        <v>-140.64061609999999</v>
      </c>
      <c r="H90" s="19">
        <v>-385.02917709999997</v>
      </c>
    </row>
    <row r="91" spans="1:8" ht="21" customHeight="1" x14ac:dyDescent="0.35">
      <c r="A91" s="4"/>
      <c r="B91" s="15" t="s">
        <v>168</v>
      </c>
      <c r="C91" s="16">
        <v>0</v>
      </c>
      <c r="D91" s="16">
        <v>0</v>
      </c>
      <c r="E91" s="16">
        <v>0</v>
      </c>
      <c r="F91" s="16">
        <v>0</v>
      </c>
      <c r="G91" s="16">
        <v>0</v>
      </c>
      <c r="H91" s="16">
        <v>0</v>
      </c>
    </row>
    <row r="92" spans="1:8" ht="21" customHeight="1" x14ac:dyDescent="0.35">
      <c r="A92" s="4"/>
      <c r="B92" s="18" t="s">
        <v>170</v>
      </c>
      <c r="C92" s="19">
        <v>-394.15121770000002</v>
      </c>
      <c r="D92" s="19">
        <v>-319.20418839999996</v>
      </c>
      <c r="E92" s="19">
        <v>-345.60541699999999</v>
      </c>
      <c r="F92" s="19">
        <v>-26.272982899999988</v>
      </c>
      <c r="G92" s="19">
        <v>-140.64061609999999</v>
      </c>
      <c r="H92" s="19">
        <v>-385.02917709999997</v>
      </c>
    </row>
    <row r="93" spans="1:8" ht="21" customHeight="1" thickBot="1" x14ac:dyDescent="0.4">
      <c r="A93" s="4"/>
      <c r="B93" s="15" t="s">
        <v>171</v>
      </c>
      <c r="C93" s="16">
        <v>5.7529999999999998E-2</v>
      </c>
      <c r="D93" s="16">
        <v>-6.2379999999999998E-2</v>
      </c>
      <c r="E93" s="16">
        <v>-3.9000000000000007E-3</v>
      </c>
      <c r="F93" s="16">
        <v>1.055E-2</v>
      </c>
      <c r="G93" s="16">
        <v>0.13350000000000001</v>
      </c>
      <c r="H93" s="16">
        <v>0.21671999999999997</v>
      </c>
    </row>
    <row r="94" spans="1:8" ht="21" customHeight="1" thickBot="1" x14ac:dyDescent="0.4">
      <c r="A94" s="4"/>
      <c r="B94" s="21" t="s">
        <v>124</v>
      </c>
      <c r="C94" s="22">
        <v>-394.09368769999998</v>
      </c>
      <c r="D94" s="22">
        <v>-319.26656840000004</v>
      </c>
      <c r="E94" s="22">
        <v>-345.60931699999992</v>
      </c>
      <c r="F94" s="22">
        <v>-26.262432900000022</v>
      </c>
      <c r="G94" s="22">
        <v>-140.50711609999999</v>
      </c>
      <c r="H94" s="22">
        <v>-384.81245710000007</v>
      </c>
    </row>
    <row r="95" spans="1:8" ht="21" customHeight="1" x14ac:dyDescent="0.35">
      <c r="A95" s="4"/>
      <c r="B95" s="15"/>
      <c r="C95" s="16"/>
      <c r="D95" s="16"/>
      <c r="E95" s="16"/>
      <c r="F95" s="16"/>
      <c r="G95" s="16"/>
      <c r="H95" s="16"/>
    </row>
    <row r="96" spans="1:8" ht="21" customHeight="1" x14ac:dyDescent="0.35">
      <c r="A96" s="4"/>
      <c r="B96" s="40"/>
      <c r="C96" s="39"/>
      <c r="D96" s="39"/>
      <c r="E96" s="39"/>
      <c r="F96" s="39"/>
      <c r="G96" s="39"/>
      <c r="H96" s="39"/>
    </row>
    <row r="97" spans="1:8" ht="21" customHeight="1" x14ac:dyDescent="0.35">
      <c r="A97" s="4"/>
      <c r="B97" s="6"/>
      <c r="C97" s="135"/>
      <c r="D97" s="135"/>
      <c r="E97" s="135"/>
      <c r="F97" s="135"/>
      <c r="G97" s="135"/>
      <c r="H97" s="135"/>
    </row>
    <row r="98" spans="1:8" ht="21" customHeight="1" x14ac:dyDescent="0.35">
      <c r="A98" s="4"/>
      <c r="B98" s="26"/>
      <c r="C98" s="6"/>
      <c r="D98" s="6"/>
      <c r="E98" s="6"/>
      <c r="F98" s="6"/>
      <c r="G98" s="6"/>
      <c r="H98" s="6"/>
    </row>
    <row r="99" spans="1:8" ht="21" customHeight="1" x14ac:dyDescent="0.35">
      <c r="A99" s="4"/>
      <c r="B99" s="4"/>
      <c r="C99" s="6"/>
      <c r="D99" s="6"/>
      <c r="E99" s="6"/>
      <c r="F99" s="6"/>
      <c r="G99" s="6"/>
      <c r="H99" s="6"/>
    </row>
    <row r="100" spans="1:8" ht="21" customHeight="1" thickBot="1" x14ac:dyDescent="0.4">
      <c r="A100" s="4"/>
      <c r="B100" s="6"/>
      <c r="C100" s="11" t="s">
        <v>264</v>
      </c>
      <c r="D100" s="11" t="s">
        <v>194</v>
      </c>
      <c r="E100" s="11" t="s">
        <v>265</v>
      </c>
      <c r="F100" s="11" t="s">
        <v>222</v>
      </c>
      <c r="G100" s="11" t="s">
        <v>193</v>
      </c>
      <c r="H100" s="11" t="s">
        <v>192</v>
      </c>
    </row>
    <row r="101" spans="1:8" ht="21" customHeight="1" x14ac:dyDescent="0.35">
      <c r="A101" s="4"/>
      <c r="B101" s="13" t="s">
        <v>13</v>
      </c>
      <c r="C101" s="38"/>
      <c r="D101" s="38"/>
      <c r="E101" s="38"/>
      <c r="F101" s="38"/>
      <c r="G101" s="38"/>
      <c r="H101" s="38"/>
    </row>
    <row r="102" spans="1:8" ht="21" customHeight="1" x14ac:dyDescent="0.35">
      <c r="A102" s="4"/>
      <c r="B102" s="14" t="s">
        <v>105</v>
      </c>
      <c r="C102" s="28">
        <v>7087.1597867999999</v>
      </c>
      <c r="D102" s="28">
        <v>7208.0805966999997</v>
      </c>
      <c r="E102" s="28">
        <v>7140.0842027999997</v>
      </c>
      <c r="F102" s="28">
        <v>7465.1670915000004</v>
      </c>
      <c r="G102" s="28">
        <v>6966.8596199000003</v>
      </c>
      <c r="H102" s="28">
        <v>6378.6595012999996</v>
      </c>
    </row>
    <row r="103" spans="1:8" ht="21" customHeight="1" x14ac:dyDescent="0.35">
      <c r="A103" s="4"/>
      <c r="B103" s="14" t="s">
        <v>361</v>
      </c>
      <c r="C103" s="28">
        <v>111584.9540707</v>
      </c>
      <c r="D103" s="28">
        <v>101314.6278837</v>
      </c>
      <c r="E103" s="28">
        <v>100172.4965832</v>
      </c>
      <c r="F103" s="28">
        <v>109000.8494914</v>
      </c>
      <c r="G103" s="28">
        <v>113575.7003711</v>
      </c>
      <c r="H103" s="28">
        <v>122569.84204800001</v>
      </c>
    </row>
    <row r="104" spans="1:8" ht="21" customHeight="1" x14ac:dyDescent="0.35">
      <c r="A104" s="4"/>
      <c r="B104" s="14" t="s">
        <v>362</v>
      </c>
      <c r="C104" s="28">
        <v>11158.4947104</v>
      </c>
      <c r="D104" s="28">
        <v>10556.340376300001</v>
      </c>
      <c r="E104" s="28">
        <v>10190.6249164</v>
      </c>
      <c r="F104" s="28">
        <v>11075.0791981</v>
      </c>
      <c r="G104" s="28">
        <v>12034.432407800001</v>
      </c>
      <c r="H104" s="28">
        <v>17962.316871700001</v>
      </c>
    </row>
    <row r="105" spans="1:8" ht="21" customHeight="1" x14ac:dyDescent="0.35">
      <c r="A105" s="4"/>
      <c r="B105" s="14" t="s">
        <v>363</v>
      </c>
      <c r="C105" s="28">
        <v>1609.0931513</v>
      </c>
      <c r="D105" s="28">
        <v>1783.7670877</v>
      </c>
      <c r="E105" s="28">
        <v>1504.2880412</v>
      </c>
      <c r="F105" s="28">
        <v>1613.0095919</v>
      </c>
      <c r="G105" s="28">
        <v>2802.0983022999999</v>
      </c>
      <c r="H105" s="28">
        <v>2993.5073040000002</v>
      </c>
    </row>
    <row r="106" spans="1:8" ht="21" customHeight="1" thickBot="1" x14ac:dyDescent="0.4">
      <c r="A106" s="4"/>
      <c r="B106" s="14" t="s">
        <v>364</v>
      </c>
      <c r="C106" s="28">
        <v>185840.96923250001</v>
      </c>
      <c r="D106" s="28">
        <v>179007.12510790001</v>
      </c>
      <c r="E106" s="28">
        <v>178506.42817649999</v>
      </c>
      <c r="F106" s="28">
        <v>179895.7558211</v>
      </c>
      <c r="G106" s="28">
        <v>122273.3016851</v>
      </c>
      <c r="H106" s="28">
        <v>121432.8411932</v>
      </c>
    </row>
    <row r="107" spans="1:8" ht="21" customHeight="1" thickBot="1" x14ac:dyDescent="0.4">
      <c r="A107" s="4"/>
      <c r="B107" s="21" t="s">
        <v>104</v>
      </c>
      <c r="C107" s="22">
        <v>317280.67095170001</v>
      </c>
      <c r="D107" s="22">
        <v>299869.94105229998</v>
      </c>
      <c r="E107" s="22">
        <v>297513.92192009999</v>
      </c>
      <c r="F107" s="22">
        <v>309049.861194</v>
      </c>
      <c r="G107" s="22">
        <v>257652.39238619999</v>
      </c>
      <c r="H107" s="22">
        <v>271337.16691819998</v>
      </c>
    </row>
    <row r="108" spans="1:8" ht="21" customHeight="1" x14ac:dyDescent="0.35">
      <c r="A108" s="4"/>
      <c r="B108" s="14" t="s">
        <v>106</v>
      </c>
      <c r="C108" s="28">
        <v>1340.8972618</v>
      </c>
      <c r="D108" s="28">
        <v>1840.6495500000001</v>
      </c>
      <c r="E108" s="28">
        <v>1266.8616730000001</v>
      </c>
      <c r="F108" s="28">
        <v>1386.6622081999999</v>
      </c>
      <c r="G108" s="28">
        <v>1360.2023706</v>
      </c>
      <c r="H108" s="28">
        <v>1500.9966042999999</v>
      </c>
    </row>
    <row r="109" spans="1:8" ht="21" customHeight="1" x14ac:dyDescent="0.35">
      <c r="A109" s="4"/>
      <c r="B109" s="14" t="s">
        <v>365</v>
      </c>
      <c r="C109" s="28">
        <v>32469.284525399999</v>
      </c>
      <c r="D109" s="28">
        <v>22261.978094900001</v>
      </c>
      <c r="E109" s="28">
        <v>25497.132191199998</v>
      </c>
      <c r="F109" s="28">
        <v>29024.307673700001</v>
      </c>
      <c r="G109" s="28">
        <v>29649.951312100002</v>
      </c>
      <c r="H109" s="28">
        <v>30908.9151867</v>
      </c>
    </row>
    <row r="110" spans="1:8" ht="21" customHeight="1" x14ac:dyDescent="0.35">
      <c r="A110" s="4"/>
      <c r="B110" s="14" t="s">
        <v>366</v>
      </c>
      <c r="C110" s="28">
        <v>111631.226258</v>
      </c>
      <c r="D110" s="28">
        <v>109718.53105049999</v>
      </c>
      <c r="E110" s="28">
        <v>106122.4480241</v>
      </c>
      <c r="F110" s="28">
        <v>112520.1377896</v>
      </c>
      <c r="G110" s="28">
        <v>111805.1685243</v>
      </c>
      <c r="H110" s="28">
        <v>125555.80912799999</v>
      </c>
    </row>
    <row r="111" spans="1:8" ht="21" customHeight="1" x14ac:dyDescent="0.35">
      <c r="A111" s="4"/>
      <c r="B111" s="14" t="s">
        <v>367</v>
      </c>
      <c r="C111" s="28">
        <v>145.2557994</v>
      </c>
      <c r="D111" s="28">
        <v>14.4400259</v>
      </c>
      <c r="E111" s="28">
        <v>2298.5515261</v>
      </c>
      <c r="F111" s="28">
        <v>772.29523329999995</v>
      </c>
      <c r="G111" s="28">
        <v>2859.6452792</v>
      </c>
      <c r="H111" s="28">
        <v>933.62100199999998</v>
      </c>
    </row>
    <row r="112" spans="1:8" ht="21" customHeight="1" thickBot="1" x14ac:dyDescent="0.4">
      <c r="A112" s="4"/>
      <c r="B112" s="14" t="s">
        <v>368</v>
      </c>
      <c r="C112" s="28">
        <v>66972.161725400001</v>
      </c>
      <c r="D112" s="28">
        <v>66700.416217899998</v>
      </c>
      <c r="E112" s="28">
        <v>65576.596096299996</v>
      </c>
      <c r="F112" s="28">
        <v>69659.471085199999</v>
      </c>
      <c r="G112" s="28">
        <v>5515.5964452999997</v>
      </c>
      <c r="H112" s="28">
        <v>6618.0113191</v>
      </c>
    </row>
    <row r="113" spans="1:8" ht="21" customHeight="1" thickBot="1" x14ac:dyDescent="0.4">
      <c r="A113" s="4"/>
      <c r="B113" s="21" t="s">
        <v>254</v>
      </c>
      <c r="C113" s="22">
        <v>212558.82556999999</v>
      </c>
      <c r="D113" s="22">
        <v>200536.01493919999</v>
      </c>
      <c r="E113" s="22">
        <v>200761.5895107</v>
      </c>
      <c r="F113" s="22">
        <v>213362.87398999999</v>
      </c>
      <c r="G113" s="22">
        <v>151190.56393149999</v>
      </c>
      <c r="H113" s="22">
        <v>165517.3532401</v>
      </c>
    </row>
    <row r="114" spans="1:8" ht="21" customHeight="1" thickBot="1" x14ac:dyDescent="0.4">
      <c r="A114" s="4"/>
      <c r="B114" s="21" t="s">
        <v>108</v>
      </c>
      <c r="C114" s="22">
        <v>104721.8453818</v>
      </c>
      <c r="D114" s="22">
        <v>99333.926113099995</v>
      </c>
      <c r="E114" s="22">
        <v>96752.332409499999</v>
      </c>
      <c r="F114" s="22">
        <v>95686.987203900004</v>
      </c>
      <c r="G114" s="22">
        <v>106461.82845469999</v>
      </c>
      <c r="H114" s="22">
        <v>105819.81367819999</v>
      </c>
    </row>
    <row r="115" spans="1:8" ht="21" customHeight="1" x14ac:dyDescent="0.35">
      <c r="A115" s="4"/>
      <c r="B115" s="13"/>
      <c r="C115" s="122"/>
      <c r="D115" s="122"/>
      <c r="E115" s="122"/>
      <c r="F115" s="122"/>
      <c r="G115" s="122"/>
      <c r="H115" s="122"/>
    </row>
    <row r="116" spans="1:8" ht="21" customHeight="1" x14ac:dyDescent="0.35">
      <c r="A116" s="4"/>
      <c r="B116" s="13" t="s">
        <v>177</v>
      </c>
      <c r="C116" s="28"/>
      <c r="D116" s="28"/>
      <c r="E116" s="28"/>
      <c r="F116" s="28"/>
      <c r="G116" s="28"/>
      <c r="H116" s="28"/>
    </row>
    <row r="117" spans="1:8" ht="21" customHeight="1" x14ac:dyDescent="0.35">
      <c r="A117" s="4"/>
      <c r="B117" s="14" t="s">
        <v>333</v>
      </c>
      <c r="C117" s="28">
        <v>7184.5392338000001</v>
      </c>
      <c r="D117" s="28">
        <v>7364.6318394</v>
      </c>
      <c r="E117" s="28">
        <v>7227.5864388999998</v>
      </c>
      <c r="F117" s="28">
        <v>7537.0026952999997</v>
      </c>
      <c r="G117" s="28">
        <v>7013.4716693999999</v>
      </c>
      <c r="H117" s="28">
        <v>6428.6165406</v>
      </c>
    </row>
    <row r="118" spans="1:8" ht="21" customHeight="1" x14ac:dyDescent="0.35">
      <c r="A118" s="4"/>
      <c r="B118" s="14" t="s">
        <v>16</v>
      </c>
      <c r="C118" s="28">
        <v>1341.0996639</v>
      </c>
      <c r="D118" s="28">
        <v>1840.6000626</v>
      </c>
      <c r="E118" s="28">
        <v>1267.3395794999999</v>
      </c>
      <c r="F118" s="28">
        <v>1386.9329702</v>
      </c>
      <c r="G118" s="28">
        <v>1360.2023706</v>
      </c>
      <c r="H118" s="28">
        <v>1500.9966042999999</v>
      </c>
    </row>
    <row r="119" spans="1:8" ht="21" customHeight="1" x14ac:dyDescent="0.35">
      <c r="A119" s="4"/>
      <c r="B119" s="14" t="s">
        <v>334</v>
      </c>
      <c r="C119" s="28">
        <v>1341.0996637999999</v>
      </c>
      <c r="D119" s="28">
        <v>1840.6000627000001</v>
      </c>
      <c r="E119" s="28">
        <v>1267.3395797999999</v>
      </c>
      <c r="F119" s="28">
        <v>1386.9329700999999</v>
      </c>
      <c r="G119" s="28">
        <v>1360.2023706</v>
      </c>
      <c r="H119" s="28">
        <v>1500.9966042999999</v>
      </c>
    </row>
    <row r="120" spans="1:8" ht="21" customHeight="1" thickBot="1" x14ac:dyDescent="0.4">
      <c r="A120" s="4"/>
      <c r="B120" s="179" t="s">
        <v>335</v>
      </c>
      <c r="C120" s="180">
        <v>0</v>
      </c>
      <c r="D120" s="180">
        <v>0</v>
      </c>
      <c r="E120" s="180">
        <v>0</v>
      </c>
      <c r="F120" s="180">
        <v>0</v>
      </c>
      <c r="G120" s="180">
        <v>0</v>
      </c>
      <c r="H120" s="180">
        <v>0</v>
      </c>
    </row>
    <row r="121" spans="1:8" ht="21" customHeight="1" x14ac:dyDescent="0.35">
      <c r="A121" s="4"/>
      <c r="B121" s="14"/>
      <c r="C121" s="28"/>
      <c r="D121" s="28"/>
      <c r="E121" s="28"/>
      <c r="F121" s="28"/>
      <c r="G121" s="28"/>
      <c r="H121" s="28"/>
    </row>
    <row r="122" spans="1:8" ht="21" customHeight="1" x14ac:dyDescent="0.35">
      <c r="A122" s="4"/>
      <c r="B122" s="26" t="s">
        <v>180</v>
      </c>
      <c r="C122" s="129"/>
      <c r="D122" s="129"/>
      <c r="E122" s="127"/>
      <c r="F122" s="137"/>
      <c r="G122" s="6"/>
      <c r="H122" s="6"/>
    </row>
    <row r="123" spans="1:8" ht="21" customHeight="1" x14ac:dyDescent="0.35">
      <c r="A123" s="4"/>
      <c r="B123" s="26" t="s">
        <v>340</v>
      </c>
      <c r="C123" s="129"/>
      <c r="D123" s="129"/>
      <c r="E123" s="127"/>
      <c r="F123" s="137"/>
      <c r="G123" s="6"/>
      <c r="H123" s="6"/>
    </row>
    <row r="124" spans="1:8" ht="21" customHeight="1" x14ac:dyDescent="0.35">
      <c r="A124" s="4"/>
      <c r="B124" s="26" t="s">
        <v>341</v>
      </c>
      <c r="C124" s="129"/>
      <c r="D124" s="129"/>
      <c r="E124" s="129"/>
      <c r="F124" s="129"/>
      <c r="G124" s="129"/>
      <c r="H124" s="129"/>
    </row>
    <row r="125" spans="1:8" ht="21" customHeight="1" x14ac:dyDescent="0.35">
      <c r="A125" s="4"/>
      <c r="B125" s="14"/>
      <c r="C125" s="129"/>
      <c r="D125" s="129"/>
      <c r="E125" s="129"/>
      <c r="F125" s="129"/>
      <c r="G125" s="129"/>
      <c r="H125" s="129"/>
    </row>
    <row r="126" spans="1:8" ht="21" customHeight="1" x14ac:dyDescent="0.35">
      <c r="A126" s="4"/>
      <c r="B126" s="14"/>
      <c r="C126" s="6"/>
      <c r="D126" s="6"/>
      <c r="E126" s="6"/>
      <c r="F126" s="6"/>
      <c r="G126" s="6"/>
      <c r="H126" s="6"/>
    </row>
    <row r="127" spans="1:8" ht="21" customHeight="1" x14ac:dyDescent="0.35">
      <c r="A127" s="4"/>
      <c r="B127" s="26"/>
      <c r="C127" s="124"/>
      <c r="D127" s="124"/>
      <c r="E127" s="124"/>
      <c r="F127" s="125"/>
      <c r="G127" s="6"/>
      <c r="H127" s="6"/>
    </row>
    <row r="128" spans="1:8" ht="21" customHeight="1" x14ac:dyDescent="0.35">
      <c r="A128" s="4"/>
      <c r="B128" s="26"/>
      <c r="C128" s="124"/>
      <c r="D128" s="124"/>
      <c r="E128" s="124"/>
      <c r="F128" s="125"/>
      <c r="G128" s="6"/>
      <c r="H128" s="6"/>
    </row>
    <row r="129" spans="1:8" ht="21" customHeight="1" x14ac:dyDescent="0.35">
      <c r="A129" s="4"/>
      <c r="B129" s="26"/>
      <c r="C129" s="124"/>
      <c r="D129" s="124"/>
      <c r="E129" s="124"/>
      <c r="F129" s="125"/>
      <c r="G129" s="6"/>
      <c r="H129" s="6"/>
    </row>
    <row r="130" spans="1:8" ht="21" customHeight="1" x14ac:dyDescent="0.35">
      <c r="A130" s="4"/>
      <c r="B130" s="26"/>
      <c r="C130" s="124"/>
      <c r="D130" s="124"/>
      <c r="E130" s="124"/>
      <c r="F130" s="125"/>
      <c r="G130" s="6"/>
      <c r="H130" s="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F4CF2-CAE2-4402-AEE3-AF71DD3DFF11}">
  <sheetPr codeName="Hoja4"/>
  <dimension ref="B1:M42"/>
  <sheetViews>
    <sheetView showGridLines="0" zoomScale="70" zoomScaleNormal="70" zoomScaleSheetLayoutView="70" workbookViewId="0"/>
  </sheetViews>
  <sheetFormatPr baseColWidth="10" defaultColWidth="8.88671875" defaultRowHeight="12.75" x14ac:dyDescent="0.2"/>
  <cols>
    <col min="1" max="2" width="15.77734375" style="89" customWidth="1"/>
    <col min="3" max="3" width="33.5546875" style="89" customWidth="1"/>
    <col min="4" max="4" width="3.77734375" style="89" customWidth="1"/>
    <col min="5" max="5" width="75.77734375" style="89" customWidth="1"/>
    <col min="6" max="6" width="1.77734375" style="89" customWidth="1"/>
    <col min="7" max="7" width="15.77734375" style="89" customWidth="1"/>
    <col min="8" max="8" width="10.77734375" style="89" customWidth="1"/>
    <col min="9" max="9" width="3.77734375" style="89" customWidth="1"/>
    <col min="10" max="10" width="75.77734375" style="89" customWidth="1"/>
    <col min="11" max="11" width="1.77734375" style="89" customWidth="1"/>
    <col min="12" max="12" width="15.77734375" style="89" customWidth="1"/>
    <col min="13" max="16384" width="8.88671875" style="89"/>
  </cols>
  <sheetData>
    <row r="1" spans="2:13" ht="50.1" customHeight="1" x14ac:dyDescent="0.2">
      <c r="D1" s="349" t="s">
        <v>94</v>
      </c>
      <c r="E1" s="349"/>
      <c r="F1" s="349"/>
      <c r="G1" s="349"/>
      <c r="H1" s="349"/>
      <c r="I1" s="349"/>
      <c r="J1" s="349"/>
      <c r="K1" s="349"/>
      <c r="L1" s="349"/>
    </row>
    <row r="2" spans="2:13" ht="50.1" customHeight="1" x14ac:dyDescent="0.4">
      <c r="B2" s="90"/>
      <c r="D2" s="349"/>
      <c r="E2" s="349"/>
      <c r="F2" s="349"/>
      <c r="G2" s="349"/>
      <c r="H2" s="349"/>
      <c r="I2" s="349"/>
      <c r="J2" s="349"/>
      <c r="K2" s="349"/>
      <c r="L2" s="349"/>
    </row>
    <row r="3" spans="2:13" ht="50.1" customHeight="1" x14ac:dyDescent="0.4">
      <c r="B3" s="90"/>
      <c r="D3" s="349"/>
      <c r="E3" s="349"/>
      <c r="F3" s="349"/>
      <c r="G3" s="349"/>
      <c r="H3" s="349"/>
      <c r="I3" s="349"/>
      <c r="J3" s="349"/>
      <c r="K3" s="349"/>
      <c r="L3" s="349"/>
    </row>
    <row r="4" spans="2:13" ht="15" customHeight="1" thickBot="1" x14ac:dyDescent="0.45">
      <c r="B4" s="90"/>
    </row>
    <row r="5" spans="2:13" ht="45" thickBot="1" x14ac:dyDescent="0.25">
      <c r="D5" s="92" t="s">
        <v>62</v>
      </c>
      <c r="E5" s="93"/>
      <c r="F5" s="94"/>
      <c r="G5" s="94"/>
      <c r="H5" s="94"/>
      <c r="I5" s="92"/>
      <c r="J5" s="93"/>
      <c r="K5" s="94"/>
      <c r="L5" s="94"/>
    </row>
    <row r="6" spans="2:13" ht="9" customHeight="1" x14ac:dyDescent="0.35">
      <c r="C6" s="95"/>
      <c r="D6" s="165"/>
      <c r="E6" s="165"/>
      <c r="F6" s="165"/>
      <c r="G6" s="165"/>
      <c r="H6" s="97"/>
      <c r="I6" s="165"/>
      <c r="J6" s="165"/>
      <c r="K6" s="165"/>
      <c r="L6" s="165"/>
    </row>
    <row r="7" spans="2:13" ht="8.25" customHeight="1" x14ac:dyDescent="0.35">
      <c r="D7" s="165"/>
      <c r="E7" s="165"/>
      <c r="F7" s="165"/>
      <c r="G7" s="165"/>
      <c r="H7" s="97"/>
      <c r="I7" s="165"/>
      <c r="J7" s="165"/>
      <c r="K7" s="165"/>
      <c r="L7" s="165"/>
    </row>
    <row r="8" spans="2:13" s="98" customFormat="1" ht="30" customHeight="1" x14ac:dyDescent="0.4">
      <c r="C8" s="172"/>
      <c r="D8" s="100" t="s">
        <v>1</v>
      </c>
      <c r="E8" s="101" t="s">
        <v>29</v>
      </c>
      <c r="F8" s="329"/>
      <c r="G8" s="240"/>
      <c r="H8" s="329"/>
      <c r="I8" s="100" t="s">
        <v>1</v>
      </c>
      <c r="J8" s="101" t="s">
        <v>50</v>
      </c>
      <c r="K8" s="329" t="s">
        <v>2</v>
      </c>
      <c r="L8" s="240" t="s">
        <v>24</v>
      </c>
    </row>
    <row r="9" spans="2:13" s="98" customFormat="1" ht="30" customHeight="1" x14ac:dyDescent="0.4">
      <c r="B9" s="105"/>
      <c r="C9" s="172"/>
      <c r="D9" s="100" t="s">
        <v>1</v>
      </c>
      <c r="E9" s="101" t="s">
        <v>43</v>
      </c>
      <c r="F9" s="329" t="s">
        <v>2</v>
      </c>
      <c r="G9" s="240" t="s">
        <v>24</v>
      </c>
      <c r="H9" s="329"/>
      <c r="I9" s="100" t="s">
        <v>1</v>
      </c>
      <c r="J9" s="101" t="s">
        <v>51</v>
      </c>
      <c r="K9" s="329" t="s">
        <v>2</v>
      </c>
      <c r="L9" s="240" t="s">
        <v>24</v>
      </c>
    </row>
    <row r="10" spans="2:13" s="98" customFormat="1" ht="30" customHeight="1" x14ac:dyDescent="0.4">
      <c r="B10" s="105"/>
      <c r="C10" s="172"/>
      <c r="D10" s="100" t="s">
        <v>1</v>
      </c>
      <c r="E10" s="101" t="s">
        <v>44</v>
      </c>
      <c r="F10" s="329" t="s">
        <v>2</v>
      </c>
      <c r="G10" s="240" t="s">
        <v>24</v>
      </c>
      <c r="H10" s="329"/>
      <c r="I10" s="100" t="s">
        <v>1</v>
      </c>
      <c r="J10" s="101" t="s">
        <v>52</v>
      </c>
      <c r="K10" s="329" t="s">
        <v>2</v>
      </c>
      <c r="L10" s="240" t="s">
        <v>24</v>
      </c>
    </row>
    <row r="11" spans="2:13" s="98" customFormat="1" ht="30" customHeight="1" x14ac:dyDescent="0.4">
      <c r="B11" s="105"/>
      <c r="C11" s="172"/>
      <c r="D11" s="100" t="s">
        <v>1</v>
      </c>
      <c r="E11" s="101" t="s">
        <v>45</v>
      </c>
      <c r="F11" s="329" t="s">
        <v>2</v>
      </c>
      <c r="G11" s="240" t="s">
        <v>24</v>
      </c>
      <c r="H11" s="329"/>
      <c r="I11" s="100" t="s">
        <v>1</v>
      </c>
      <c r="J11" s="101" t="s">
        <v>53</v>
      </c>
      <c r="K11" s="329" t="s">
        <v>2</v>
      </c>
      <c r="L11" s="240" t="s">
        <v>24</v>
      </c>
    </row>
    <row r="12" spans="2:13" s="98" customFormat="1" ht="30" customHeight="1" x14ac:dyDescent="0.4">
      <c r="B12" s="105"/>
      <c r="C12" s="172"/>
      <c r="D12" s="100" t="s">
        <v>1</v>
      </c>
      <c r="E12" s="101" t="s">
        <v>46</v>
      </c>
      <c r="F12" s="329" t="s">
        <v>2</v>
      </c>
      <c r="G12" s="240" t="s">
        <v>24</v>
      </c>
      <c r="H12" s="329"/>
      <c r="I12" s="100" t="s">
        <v>1</v>
      </c>
      <c r="J12" s="101" t="s">
        <v>54</v>
      </c>
      <c r="K12" s="329" t="s">
        <v>2</v>
      </c>
      <c r="L12" s="240" t="s">
        <v>24</v>
      </c>
    </row>
    <row r="13" spans="2:13" s="98" customFormat="1" ht="30" customHeight="1" x14ac:dyDescent="0.4">
      <c r="B13" s="105"/>
      <c r="C13" s="172"/>
      <c r="D13" s="100" t="s">
        <v>1</v>
      </c>
      <c r="E13" s="101" t="s">
        <v>47</v>
      </c>
      <c r="F13" s="329" t="s">
        <v>2</v>
      </c>
      <c r="G13" s="240" t="s">
        <v>24</v>
      </c>
      <c r="H13" s="329"/>
      <c r="I13" s="100" t="s">
        <v>1</v>
      </c>
      <c r="J13" s="101" t="s">
        <v>55</v>
      </c>
      <c r="K13" s="329" t="s">
        <v>2</v>
      </c>
      <c r="L13" s="240" t="s">
        <v>24</v>
      </c>
    </row>
    <row r="14" spans="2:13" s="98" customFormat="1" ht="30" customHeight="1" x14ac:dyDescent="0.4">
      <c r="B14" s="105"/>
      <c r="C14" s="172"/>
      <c r="D14" s="330" t="s">
        <v>1</v>
      </c>
      <c r="E14" s="101" t="s">
        <v>79</v>
      </c>
      <c r="F14" s="329" t="s">
        <v>2</v>
      </c>
      <c r="G14" s="240" t="s">
        <v>24</v>
      </c>
      <c r="H14" s="329"/>
      <c r="I14" s="100" t="s">
        <v>1</v>
      </c>
      <c r="J14" s="101" t="s">
        <v>56</v>
      </c>
      <c r="K14" s="329" t="s">
        <v>2</v>
      </c>
      <c r="L14" s="240" t="s">
        <v>24</v>
      </c>
    </row>
    <row r="15" spans="2:13" s="98" customFormat="1" ht="30" customHeight="1" x14ac:dyDescent="0.4">
      <c r="B15" s="105"/>
      <c r="C15" s="172"/>
      <c r="D15" s="330" t="s">
        <v>1</v>
      </c>
      <c r="E15" s="101" t="s">
        <v>80</v>
      </c>
      <c r="F15" s="329" t="s">
        <v>2</v>
      </c>
      <c r="G15" s="240" t="s">
        <v>24</v>
      </c>
      <c r="H15" s="329"/>
      <c r="I15" s="100" t="s">
        <v>1</v>
      </c>
      <c r="J15" s="101" t="s">
        <v>57</v>
      </c>
      <c r="K15" s="329" t="s">
        <v>2</v>
      </c>
      <c r="L15" s="240" t="s">
        <v>24</v>
      </c>
      <c r="M15" s="89"/>
    </row>
    <row r="16" spans="2:13" s="98" customFormat="1" ht="30" customHeight="1" x14ac:dyDescent="0.4">
      <c r="B16" s="105"/>
      <c r="C16" s="172"/>
      <c r="D16" s="100" t="s">
        <v>1</v>
      </c>
      <c r="E16" s="101" t="s">
        <v>59</v>
      </c>
      <c r="F16" s="329" t="s">
        <v>2</v>
      </c>
      <c r="G16" s="240" t="s">
        <v>24</v>
      </c>
      <c r="H16" s="329"/>
      <c r="I16" s="100" t="s">
        <v>1</v>
      </c>
      <c r="J16" s="101" t="s">
        <v>66</v>
      </c>
      <c r="K16" s="329" t="s">
        <v>2</v>
      </c>
      <c r="L16" s="240" t="s">
        <v>24</v>
      </c>
      <c r="M16" s="89"/>
    </row>
    <row r="17" spans="2:13" s="98" customFormat="1" ht="30" customHeight="1" x14ac:dyDescent="0.4">
      <c r="B17" s="105"/>
      <c r="C17" s="331"/>
      <c r="D17" s="100" t="s">
        <v>1</v>
      </c>
      <c r="E17" s="101" t="s">
        <v>60</v>
      </c>
      <c r="F17" s="329" t="s">
        <v>2</v>
      </c>
      <c r="G17" s="240" t="s">
        <v>24</v>
      </c>
      <c r="H17" s="172"/>
      <c r="I17" s="100" t="s">
        <v>1</v>
      </c>
      <c r="J17" s="101" t="s">
        <v>67</v>
      </c>
      <c r="K17" s="329" t="s">
        <v>2</v>
      </c>
      <c r="L17" s="240" t="s">
        <v>24</v>
      </c>
    </row>
    <row r="18" spans="2:13" s="98" customFormat="1" ht="30" customHeight="1" x14ac:dyDescent="0.4">
      <c r="B18" s="105"/>
      <c r="C18" s="331"/>
      <c r="D18" s="100" t="s">
        <v>1</v>
      </c>
      <c r="E18" s="101" t="s">
        <v>61</v>
      </c>
      <c r="F18" s="329" t="s">
        <v>2</v>
      </c>
      <c r="G18" s="240" t="s">
        <v>24</v>
      </c>
      <c r="H18" s="172"/>
      <c r="I18" s="100" t="s">
        <v>1</v>
      </c>
      <c r="J18" s="101" t="s">
        <v>422</v>
      </c>
      <c r="K18" s="172" t="s">
        <v>2</v>
      </c>
      <c r="L18" s="172"/>
    </row>
    <row r="19" spans="2:13" s="98" customFormat="1" ht="30" customHeight="1" x14ac:dyDescent="0.4">
      <c r="B19" s="105"/>
      <c r="C19" s="172"/>
      <c r="D19" s="100" t="s">
        <v>1</v>
      </c>
      <c r="E19" s="101" t="s">
        <v>48</v>
      </c>
      <c r="F19" s="329" t="s">
        <v>2</v>
      </c>
      <c r="G19" s="240" t="s">
        <v>24</v>
      </c>
      <c r="H19" s="331"/>
      <c r="I19" s="172"/>
      <c r="J19" s="172"/>
      <c r="K19" s="172"/>
      <c r="L19" s="172"/>
    </row>
    <row r="20" spans="2:13" s="98" customFormat="1" ht="30" customHeight="1" x14ac:dyDescent="0.4">
      <c r="B20" s="105"/>
      <c r="C20" s="172"/>
      <c r="D20" s="100" t="s">
        <v>1</v>
      </c>
      <c r="E20" s="101" t="s">
        <v>49</v>
      </c>
      <c r="F20" s="329" t="s">
        <v>2</v>
      </c>
      <c r="G20" s="240" t="s">
        <v>24</v>
      </c>
      <c r="H20" s="331"/>
      <c r="I20" s="172"/>
      <c r="J20" s="172"/>
      <c r="K20" s="172"/>
      <c r="L20" s="172"/>
    </row>
    <row r="21" spans="2:13" ht="30" customHeight="1" x14ac:dyDescent="0.4">
      <c r="C21" s="331"/>
      <c r="D21" s="100" t="s">
        <v>1</v>
      </c>
      <c r="E21" s="101" t="s">
        <v>58</v>
      </c>
      <c r="F21" s="329" t="s">
        <v>2</v>
      </c>
      <c r="G21" s="240" t="s">
        <v>24</v>
      </c>
      <c r="H21" s="329"/>
      <c r="I21" s="331"/>
      <c r="J21" s="331"/>
      <c r="K21" s="331"/>
      <c r="L21" s="331"/>
      <c r="M21" s="98"/>
    </row>
    <row r="22" spans="2:13" ht="30" customHeight="1" x14ac:dyDescent="0.2">
      <c r="C22" s="331"/>
      <c r="D22" s="331"/>
      <c r="E22" s="331"/>
      <c r="F22" s="331"/>
      <c r="G22" s="332"/>
      <c r="H22" s="331"/>
      <c r="I22" s="331"/>
      <c r="J22" s="331"/>
      <c r="K22" s="172"/>
      <c r="L22" s="172"/>
    </row>
    <row r="23" spans="2:13" ht="30" customHeight="1" x14ac:dyDescent="0.4">
      <c r="C23" s="331"/>
      <c r="D23" s="331"/>
      <c r="E23" s="331"/>
      <c r="F23" s="331"/>
      <c r="G23" s="332"/>
      <c r="H23" s="331"/>
      <c r="I23" s="331"/>
      <c r="J23" s="331"/>
      <c r="K23" s="329" t="s">
        <v>2</v>
      </c>
      <c r="L23" s="333"/>
    </row>
    <row r="24" spans="2:13" ht="30" customHeight="1" x14ac:dyDescent="0.35">
      <c r="G24"/>
      <c r="K24" s="168"/>
      <c r="L24" s="168"/>
    </row>
    <row r="25" spans="2:13" ht="21" customHeight="1" x14ac:dyDescent="0.35">
      <c r="G25"/>
      <c r="K25" s="168"/>
      <c r="L25" s="168"/>
    </row>
    <row r="26" spans="2:13" ht="21" customHeight="1" x14ac:dyDescent="0.4">
      <c r="G26"/>
      <c r="K26" s="166"/>
      <c r="L26" s="2"/>
    </row>
    <row r="27" spans="2:13" ht="21" customHeight="1" x14ac:dyDescent="0.4">
      <c r="D27" s="170"/>
      <c r="E27" s="171"/>
      <c r="F27" s="172"/>
      <c r="G27"/>
      <c r="H27" s="107"/>
      <c r="I27" s="169"/>
      <c r="J27" s="1"/>
      <c r="K27" s="166"/>
      <c r="L27" s="2"/>
    </row>
    <row r="28" spans="2:13" ht="21" customHeight="1" x14ac:dyDescent="0.2">
      <c r="D28" s="170"/>
      <c r="E28" s="171"/>
      <c r="F28" s="172"/>
      <c r="G28"/>
    </row>
    <row r="29" spans="2:13" ht="21" customHeight="1" x14ac:dyDescent="0.2">
      <c r="D29" s="170"/>
      <c r="E29" s="171"/>
      <c r="F29" s="172"/>
      <c r="G29"/>
    </row>
    <row r="30" spans="2:13" ht="21" customHeight="1" x14ac:dyDescent="0.2">
      <c r="D30" s="174"/>
      <c r="E30" s="171"/>
      <c r="F30" s="172"/>
      <c r="G30"/>
    </row>
    <row r="31" spans="2:13" ht="21" customHeight="1" x14ac:dyDescent="0.2">
      <c r="D31" s="174"/>
      <c r="E31" s="171"/>
      <c r="F31" s="172"/>
      <c r="G31" s="173"/>
    </row>
    <row r="32" spans="2:13" ht="21" customHeight="1" x14ac:dyDescent="0.2">
      <c r="D32" s="174"/>
      <c r="E32" s="171"/>
      <c r="F32" s="172"/>
      <c r="G32" s="173"/>
    </row>
    <row r="33" spans="4:12" ht="21" customHeight="1" x14ac:dyDescent="0.2">
      <c r="D33" s="174"/>
      <c r="E33" s="171"/>
      <c r="F33" s="172"/>
      <c r="G33" s="173"/>
    </row>
    <row r="34" spans="4:12" ht="21" customHeight="1" x14ac:dyDescent="0.2">
      <c r="D34" s="174"/>
      <c r="E34" s="171"/>
      <c r="F34" s="172"/>
      <c r="G34" s="173"/>
    </row>
    <row r="35" spans="4:12" ht="21" customHeight="1" x14ac:dyDescent="0.2">
      <c r="D35" s="174"/>
      <c r="E35" s="171"/>
      <c r="F35" s="172"/>
      <c r="G35" s="173"/>
    </row>
    <row r="36" spans="4:12" ht="21" customHeight="1" x14ac:dyDescent="0.2">
      <c r="D36" s="174"/>
      <c r="E36" s="171"/>
      <c r="F36" s="172"/>
      <c r="G36" s="173"/>
    </row>
    <row r="37" spans="4:12" ht="21" customHeight="1" x14ac:dyDescent="0.2">
      <c r="D37" s="174"/>
      <c r="E37" s="171"/>
      <c r="F37" s="172"/>
      <c r="G37" s="173"/>
    </row>
    <row r="38" spans="4:12" ht="21" customHeight="1" x14ac:dyDescent="0.2">
      <c r="D38" s="175"/>
      <c r="E38" s="171"/>
      <c r="F38" s="172"/>
      <c r="G38" s="173"/>
    </row>
    <row r="39" spans="4:12" ht="21" customHeight="1" x14ac:dyDescent="0.2">
      <c r="D39" s="175"/>
      <c r="E39" s="171"/>
      <c r="F39" s="172"/>
      <c r="G39" s="173"/>
    </row>
    <row r="40" spans="4:12" ht="18" customHeight="1" x14ac:dyDescent="0.2">
      <c r="D40" s="176"/>
      <c r="E40" s="177"/>
      <c r="F40" s="98"/>
      <c r="G40" s="178"/>
    </row>
    <row r="42" spans="4:12" ht="36" x14ac:dyDescent="0.2">
      <c r="I42" s="176"/>
      <c r="J42" s="177"/>
      <c r="K42" s="98"/>
      <c r="L42" s="178"/>
    </row>
  </sheetData>
  <mergeCells count="1">
    <mergeCell ref="D1:L3"/>
  </mergeCells>
  <hyperlinks>
    <hyperlink ref="E8" location="Summary_Secondary_Seg!A1" tooltip="Resumen Segmentos" display="Summary Secondary Segments" xr:uid="{34FB17EA-A50B-4A58-AE38-1AF04796D186}"/>
    <hyperlink ref="E9" location="Spain!A1" tooltip="Spain - EUR" display="• Spain - EUR ……………………………………………………………………………………………………………………………………." xr:uid="{39CB3FC0-F1BE-40F6-B28F-8CD8C35643A4}"/>
    <hyperlink ref="E19" location="Mexico_EUR!A1" tooltip="Mexico - EUR" display="• Mexico - EUR …………………………………………………………………………………………………………………………." xr:uid="{E71120D7-F1A6-49E8-896B-03ECFD827383}"/>
    <hyperlink ref="E13" location="Portugal!A1" tooltip="Portugal - EUR" display="• Portugal - EUR ………………………………………………………………………………………………………………………………." xr:uid="{020CAA58-AE39-4453-BB23-3085187DF6EF}"/>
    <hyperlink ref="E10" location="UK_EUR!A1" tooltip="UK - EUR" display="• UK - EUR ……………………………………………………………………………………." xr:uid="{9F6CCED1-9A9A-4750-9A31-0306460F8F8B}"/>
    <hyperlink ref="E16" location="USA_EUR!A1" tooltip="USA - EUR" display="• USA - EUR …………………………………………………………………………………………………………………………." xr:uid="{440160AB-A692-4737-9BFF-346DCB30DC76}"/>
    <hyperlink ref="E11" location="'UK_EUR-KTES'!A1" tooltip=" UK - Constant EUR" display="• UK - Constant EUR ……………………………………………………………………………………." xr:uid="{7E96031E-00CF-449B-A361-43E926ED751F}"/>
    <hyperlink ref="E12" location="UK_GBP!A1" tooltip="UK - GBP" display="• UK - GBP ……………………………………………………………………………………………………..." xr:uid="{6BC50C97-2C0B-4B11-B0D2-40E5DDD54B79}"/>
    <hyperlink ref="E17" location="'USA_EUR-KTES'!A1" tooltip="USA - Constant EUR" display="• USA - Constant EUR …………………………………………………………………………………………………" xr:uid="{02F8719F-BB23-460B-9458-6283C98570EC}"/>
    <hyperlink ref="E18" location="USA_USD!A1" tooltip="USA - USD" display="• USA - USD …………………………………………………………………………………………………………………………." xr:uid="{0C0B2A91-F09F-43D4-8F00-5D15C570D67E}"/>
    <hyperlink ref="E20" location="'Mexico_EUR-KTES'!A1" tooltip="Mexico - Constant EUR" display="• Mexico - Constant EUR …………………………………………………………………………………………………" xr:uid="{20CB4158-FA3D-4743-8E15-8DA2AFB18254}"/>
    <hyperlink ref="E21" location="Mexico_MXN!A1" tooltip="Mexico - MXN" display="• Mexico - MXN …………………………………………………………………………………………………………………………." xr:uid="{2C561203-9F25-48DB-A57F-4824BA869FF0}"/>
    <hyperlink ref="G9" location="Spain!A71" tooltip="Quarterly Spain - EUR" display="Quarterly" xr:uid="{8E9E8D52-F566-43DD-8323-61D17D243512}"/>
    <hyperlink ref="G10" location="UK_EUR!A71" tooltip="Quarterly UK - EUR" display="Quarterly" xr:uid="{188B909B-F752-43FB-850D-F6C10E043D84}"/>
    <hyperlink ref="G11" location="'UK_EUR-KTES'!A71" tooltip="Quarterly UK - Constant EUR" display="Quarterly" xr:uid="{BB96194B-6BF2-458B-8A6A-D58D80762D7A}"/>
    <hyperlink ref="G12" location="UK_GBP!A71" tooltip="Quarterly UK - GBP" display="Quarterly" xr:uid="{6C39B6BD-B5B0-4E39-8F29-0363EB35DC4A}"/>
    <hyperlink ref="G13" location="Portugal!A71" tooltip="Quarterly Portugal - EUR" display="Quarterly" xr:uid="{A6F51820-CC0D-40B0-A57E-0F361DDEBEF7}"/>
    <hyperlink ref="G16" location="USA_EUR!A71" tooltip="Quarterly USA - EUR" display="Quarterly" xr:uid="{2B592F2B-10D4-45C0-BB14-BAAE43B6977B}"/>
    <hyperlink ref="G17" location="'USA_EUR-KTES'!A71" tooltip="Quarterly USA - Constant EUR" display="Quarterly" xr:uid="{A6F0936A-7624-476E-869D-9905170C0F2E}"/>
    <hyperlink ref="G18" location="USA_USD!A71" tooltip="Quarterly USA - USD" display="Quarterly" xr:uid="{EB11CB43-E56F-4406-B772-236F08A3FCC3}"/>
    <hyperlink ref="G19" location="Mexico_EUR!A71" tooltip="Quarterly Mexico - EUR" display="Quarterly" xr:uid="{E2052D02-D3E8-4D8D-9864-39DC1C19F30D}"/>
    <hyperlink ref="G20" location="'Mexico_EUR-KTES'!A71" tooltip="Quarterly Mexico - Constant EUR" display="Quarterly" xr:uid="{48AB1F2F-C5A1-4275-826F-F154F05B234F}"/>
    <hyperlink ref="G21" location="Mexico_MXN!A71" tooltip="Quarterly Mexico - MXN" display="Quarterly" xr:uid="{9631AC62-B45B-4205-8B3B-5559A4E8D673}"/>
    <hyperlink ref="J11" location="Chile_EUR!A1" tooltip="Chile - EUR" display="• Chile - EUR ………………………………………………………………………………………………………………………………." xr:uid="{4CF0FA61-B6AA-4E77-A324-057A3430B053}"/>
    <hyperlink ref="J8" location="Brazil_EUR!A1" tooltip="Brazil - EUR" display="• Brazil - EUR …………………………………………………………………………………………………………………………….." xr:uid="{FB17C105-4855-4B8F-A61D-7406646DCC07}"/>
    <hyperlink ref="J9" location="'Brazil_EUR-KTES'!A1" tooltip="Brazil - Constant EUR" display="• Brazil - Constant EUR ……………………………………………………………………………………………………" xr:uid="{D640E61C-158E-497D-B71B-B898E169DB25}"/>
    <hyperlink ref="J10" location="Brazil_BRL!A1" tooltip="Brazil - BRL" display="• Brazil - BRL …………………………………………………………………………………………………………………………….." xr:uid="{644AE4F1-583E-4127-B6AD-71B3F216AE01}"/>
    <hyperlink ref="J12" location="'Chile_EUR-KTES'!A1" tooltip="Chile - Constant EUR" display="• Chile - Constant EUR ……………………………………………………………………………………………………….." xr:uid="{4EB968D9-7F88-4B1D-A83A-485EB939ED1F}"/>
    <hyperlink ref="J13" location="Chile_CLP!A1" tooltip="Chile - CLP" display="• Chile - CLP ………………………………………………………………………………………………………………………………." xr:uid="{A4B2BE9A-92E7-44A9-8655-8A68B937E46B}"/>
    <hyperlink ref="J14" location="Argentina_EUR!A1" tooltip="Argentina - EUR" display="        • Argentina - EUR ………………………………………………………………………………………………………………………………." xr:uid="{5E92652F-167F-478F-8CEC-795950C83AEE}"/>
    <hyperlink ref="L8" location="Brazil_EUR!A71" tooltip="Quarterly Brazil - EUR" display="Quarterly" xr:uid="{D88E57DA-4FED-4803-B0BE-0294C132FAB0}"/>
    <hyperlink ref="L9" location="'Brazil_EUR-KTES'!A71" tooltip="Quarterly Brazil - Constant EUR" display="Quarterly" xr:uid="{820CF99D-CF6E-4CE4-8757-B25A93348721}"/>
    <hyperlink ref="L10" location="Brazil_BRL!A71" tooltip="Quarterly Brazil - BRL" display="Quarterly" xr:uid="{41A62A9C-53BF-4D72-93CF-C22C4F67E4F4}"/>
    <hyperlink ref="L11" location="Chile_EUR!A71" tooltip="Quarterly  Chile - EUR" display="Quarterly" xr:uid="{D556A04C-E0BE-40F7-9BB5-93B396762AFD}"/>
    <hyperlink ref="L12" location="'Chile_EUR-KTES'!A71" tooltip="Quarterly Chile - Constant EUR" display="Quarterly" xr:uid="{CD671F4A-1397-4610-A44A-17903BD4B408}"/>
    <hyperlink ref="L13" location="Chile_CLP!A71" tooltip="Quarterly  Chile - CLP" display="Quarterly" xr:uid="{B97BE68A-8248-45B2-82D0-9EFD876BB62A}"/>
    <hyperlink ref="L14" location="Argentina_EUR!A71" tooltip="Quarterly Argentina - EUR" display="Quarterly" xr:uid="{0A124DA9-63F1-4EED-9C62-C31E1B6E3AC3}"/>
    <hyperlink ref="E14" location="OBE_EUR!A1" tooltip="DIGITAL CONSUMER BANK - EUR" display="Openbank Europe - EUR ………………………………………………………………………………………………………………………………" xr:uid="{E213860F-8E21-44B5-99B8-05169D156FE1}"/>
    <hyperlink ref="J15" location="Argentina_ARS!A1" tooltip="Argentina - ARS" display="        • Argentina - ARS ………………………………………………………………………………………………………………………………." xr:uid="{BC645288-8766-4B0D-BEB3-006DBAD6A6CC}"/>
    <hyperlink ref="L15" location="Argentina_ARS!A71" tooltip="Quarterly Argentina - ARS" display="Quarterly" xr:uid="{36BFA3E7-253A-4F93-9AC8-7757DC880FD2}"/>
    <hyperlink ref="G14" location="OBE_EUR!A73" tooltip="Quarterly DIGITAL CONSUMER BANK - EUR" display="Quarterly series" xr:uid="{08F64BB3-76DE-4124-9430-D6D3848B5FED}"/>
    <hyperlink ref="E15" location="'OBE_EUR-KTES'!A1" tooltip="DIGITAL CONSUMER BANK - Constant EUR" display="Openbank Europe - Constant EUR ………………………………………………………………………………………………………………………………" xr:uid="{0EFF5DEA-0500-4CFF-BB13-8327D4728F2D}"/>
    <hyperlink ref="G15" location="'OBE_EUR-KTES'!A73" tooltip="Quarterly DIGITAL CONSUMER BANK - Constant EUR" display="Quarterly series" xr:uid="{68F705E2-40DB-4EE6-A952-7A041FBE9908}"/>
    <hyperlink ref="L16" location="Rest_of_Group_EUR!A73" tooltip="Quarterly Argentina - ARS" display="Quarterly series" xr:uid="{2FEE2E77-4A50-4CA8-A132-C7E3D120285B}"/>
    <hyperlink ref="L17" location="'Rest_of_Group_EUR-KTES'!A73" tooltip="Quarterly Argentina - ARS" display="Quarterly series" xr:uid="{A85B2409-FBFC-48AA-83EE-B4A80DCB8A15}"/>
    <hyperlink ref="J16" location="Rest_of_Group_EUR!A1" display="Rest of the Group - EUR …............................................................................................." xr:uid="{0DEA958A-3C38-4BC5-9FA1-69EDA7EE5DCE}"/>
    <hyperlink ref="J17" location="Rest_of_Group_EUR!A1" display="Rest of the Group - Constant EUR …..........................................................................." xr:uid="{623E5845-B2DF-4718-BF5E-FC36C1EFEA4F}"/>
    <hyperlink ref="J18" location="'M&amp;A'!A1" tooltip="Recursos propios" display="M&amp;A" xr:uid="{838B1521-6C0B-43C6-89DD-57A70114E380}"/>
  </hyperlinks>
  <pageMargins left="0" right="0" top="0.98425196850393704" bottom="0.98425196850393704" header="0" footer="0"/>
  <pageSetup paperSize="9" scale="29"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7BB9D-70AF-45AC-B222-48D81A7D0538}">
  <dimension ref="A1:M93"/>
  <sheetViews>
    <sheetView showGridLines="0" zoomScale="70" zoomScaleNormal="70" zoomScaleSheetLayoutView="70" workbookViewId="0"/>
  </sheetViews>
  <sheetFormatPr baseColWidth="10" defaultColWidth="10.88671875" defaultRowHeight="15" x14ac:dyDescent="0.2"/>
  <cols>
    <col min="1" max="1" width="3.109375" style="3" customWidth="1"/>
    <col min="2" max="2" width="70.77734375" customWidth="1"/>
    <col min="3" max="10" width="11.77734375" customWidth="1"/>
    <col min="11" max="11" width="9.109375" style="3" customWidth="1"/>
  </cols>
  <sheetData>
    <row r="1" spans="1:11" ht="24.95" customHeight="1" x14ac:dyDescent="0.2"/>
    <row r="2" spans="1:11" s="3" customFormat="1" ht="75" customHeight="1" x14ac:dyDescent="0.35">
      <c r="A2" s="4"/>
      <c r="B2" s="4"/>
      <c r="C2" s="4"/>
      <c r="D2" s="4"/>
      <c r="E2" s="4"/>
      <c r="F2" s="4"/>
      <c r="G2" s="4"/>
      <c r="H2" s="4"/>
      <c r="I2" s="4"/>
      <c r="J2" s="4"/>
      <c r="K2" s="4"/>
    </row>
    <row r="3" spans="1:11" s="3" customFormat="1" ht="28.5" x14ac:dyDescent="0.35">
      <c r="A3" s="4"/>
      <c r="B3" s="5" t="s">
        <v>369</v>
      </c>
      <c r="C3" s="6"/>
      <c r="D3" s="6"/>
      <c r="E3" s="6"/>
      <c r="F3" s="6"/>
      <c r="G3" s="6"/>
      <c r="H3" s="6"/>
      <c r="I3" s="6"/>
      <c r="J3" s="6"/>
      <c r="K3" s="4"/>
    </row>
    <row r="4" spans="1:11" s="3" customFormat="1" ht="39.950000000000003" customHeight="1" thickBot="1" x14ac:dyDescent="0.55000000000000004">
      <c r="A4" s="4"/>
      <c r="B4" s="6"/>
      <c r="C4" s="141" t="s">
        <v>113</v>
      </c>
      <c r="D4" s="141"/>
      <c r="E4" s="141"/>
      <c r="F4" s="142"/>
      <c r="G4" s="143" t="s">
        <v>124</v>
      </c>
      <c r="H4" s="143"/>
      <c r="I4" s="143"/>
      <c r="J4" s="143"/>
      <c r="K4" s="4"/>
    </row>
    <row r="5" spans="1:11" s="3" customFormat="1" ht="21" customHeight="1" thickBot="1" x14ac:dyDescent="0.4">
      <c r="A5" s="4"/>
      <c r="B5" s="6"/>
      <c r="C5" s="144"/>
      <c r="D5" s="144"/>
      <c r="E5" s="10" t="s">
        <v>18</v>
      </c>
      <c r="F5" s="145"/>
      <c r="G5" s="144"/>
      <c r="H5" s="144"/>
      <c r="I5" s="10" t="s">
        <v>18</v>
      </c>
      <c r="J5" s="146"/>
      <c r="K5" s="4"/>
    </row>
    <row r="6" spans="1:11" s="3" customFormat="1" ht="21" customHeight="1" thickBot="1" x14ac:dyDescent="0.4">
      <c r="A6" s="4"/>
      <c r="B6" s="6"/>
      <c r="C6" s="11" t="s">
        <v>101</v>
      </c>
      <c r="D6" s="11" t="s">
        <v>102</v>
      </c>
      <c r="E6" s="11" t="s">
        <v>0</v>
      </c>
      <c r="F6" s="147" t="s">
        <v>34</v>
      </c>
      <c r="G6" s="11" t="s">
        <v>101</v>
      </c>
      <c r="H6" s="11" t="s">
        <v>102</v>
      </c>
      <c r="I6" s="11" t="s">
        <v>0</v>
      </c>
      <c r="J6" s="148" t="s">
        <v>34</v>
      </c>
      <c r="K6" s="4"/>
    </row>
    <row r="7" spans="1:11" s="3" customFormat="1" ht="21" customHeight="1" x14ac:dyDescent="0.35">
      <c r="A7" s="4"/>
      <c r="B7" s="13" t="s">
        <v>317</v>
      </c>
      <c r="C7" s="6"/>
      <c r="D7" s="6"/>
      <c r="E7" s="14"/>
      <c r="F7" s="149"/>
      <c r="G7" s="6"/>
      <c r="H7" s="6"/>
      <c r="I7" s="14"/>
      <c r="J7" s="14"/>
      <c r="K7" s="4"/>
    </row>
    <row r="8" spans="1:11" s="3" customFormat="1" ht="21" customHeight="1" x14ac:dyDescent="0.35">
      <c r="A8" s="4"/>
      <c r="B8" s="14" t="s">
        <v>370</v>
      </c>
      <c r="C8" s="28">
        <v>4237.9102985000009</v>
      </c>
      <c r="D8" s="28">
        <v>3915.5169215999995</v>
      </c>
      <c r="E8" s="29">
        <v>8.233737290765216</v>
      </c>
      <c r="F8" s="150">
        <v>8.233737290765216</v>
      </c>
      <c r="G8" s="28">
        <v>2533.7109236000001</v>
      </c>
      <c r="H8" s="28">
        <v>2257.9671091</v>
      </c>
      <c r="I8" s="29">
        <v>12.212038580575623</v>
      </c>
      <c r="J8" s="29">
        <v>12.212038580575623</v>
      </c>
      <c r="K8" s="4"/>
    </row>
    <row r="9" spans="1:11" s="3" customFormat="1" ht="21" customHeight="1" x14ac:dyDescent="0.35">
      <c r="A9" s="4"/>
      <c r="B9" s="14" t="s">
        <v>371</v>
      </c>
      <c r="C9" s="28">
        <v>1268.4415579000001</v>
      </c>
      <c r="D9" s="28">
        <v>974.11444899999992</v>
      </c>
      <c r="E9" s="29">
        <v>30.214838636481435</v>
      </c>
      <c r="F9" s="150">
        <v>34.05634068269724</v>
      </c>
      <c r="G9" s="28">
        <v>725.33821929999999</v>
      </c>
      <c r="H9" s="28">
        <v>560.1350549</v>
      </c>
      <c r="I9" s="29">
        <v>29.493452151373287</v>
      </c>
      <c r="J9" s="29">
        <v>33.313672315142497</v>
      </c>
      <c r="K9" s="4"/>
    </row>
    <row r="10" spans="1:11" s="3" customFormat="1" ht="21" customHeight="1" x14ac:dyDescent="0.35">
      <c r="A10" s="4"/>
      <c r="B10" s="14" t="s">
        <v>372</v>
      </c>
      <c r="C10" s="28">
        <v>671.66322769999999</v>
      </c>
      <c r="D10" s="28">
        <v>721.69776790000003</v>
      </c>
      <c r="E10" s="29">
        <v>-6.9328938546658954</v>
      </c>
      <c r="F10" s="150">
        <v>-6.9328938546658954</v>
      </c>
      <c r="G10" s="28">
        <v>471.21901819999999</v>
      </c>
      <c r="H10" s="28">
        <v>524.83309729999996</v>
      </c>
      <c r="I10" s="29">
        <v>-10.215453136590892</v>
      </c>
      <c r="J10" s="29">
        <v>-10.215453136590892</v>
      </c>
      <c r="K10" s="4"/>
    </row>
    <row r="11" spans="1:11" s="3" customFormat="1" ht="21" customHeight="1" x14ac:dyDescent="0.35">
      <c r="A11" s="4"/>
      <c r="B11" s="14" t="s">
        <v>373</v>
      </c>
      <c r="C11" s="28">
        <v>1618.6144944000002</v>
      </c>
      <c r="D11" s="28">
        <v>1355.6030325000002</v>
      </c>
      <c r="E11" s="29">
        <v>19.401805365908256</v>
      </c>
      <c r="F11" s="150">
        <v>19.103502376117579</v>
      </c>
      <c r="G11" s="28">
        <v>252.65264149999999</v>
      </c>
      <c r="H11" s="28">
        <v>395.87748210000001</v>
      </c>
      <c r="I11" s="29">
        <v>-36.179082437384238</v>
      </c>
      <c r="J11" s="29">
        <v>-36.573293541044613</v>
      </c>
      <c r="K11" s="4"/>
    </row>
    <row r="12" spans="1:11" s="3" customFormat="1" ht="21" customHeight="1" x14ac:dyDescent="0.35">
      <c r="A12" s="4"/>
      <c r="B12" s="14" t="s">
        <v>374</v>
      </c>
      <c r="C12" s="28">
        <v>2171.1060341000002</v>
      </c>
      <c r="D12" s="28">
        <v>1958.9930670000001</v>
      </c>
      <c r="E12" s="29">
        <v>10.827652770860984</v>
      </c>
      <c r="F12" s="150">
        <v>18.403594649889822</v>
      </c>
      <c r="G12" s="28">
        <v>988.63836140000001</v>
      </c>
      <c r="H12" s="28">
        <v>838.61279109999998</v>
      </c>
      <c r="I12" s="29">
        <v>17.889730742505488</v>
      </c>
      <c r="J12" s="29">
        <v>25.948421778603787</v>
      </c>
      <c r="K12" s="4"/>
    </row>
    <row r="13" spans="1:11" s="3" customFormat="1" ht="21" customHeight="1" x14ac:dyDescent="0.35">
      <c r="A13" s="4"/>
      <c r="B13" s="14" t="s">
        <v>375</v>
      </c>
      <c r="C13" s="28">
        <v>2024.0206527999999</v>
      </c>
      <c r="D13" s="28">
        <v>1699.8816133</v>
      </c>
      <c r="E13" s="29">
        <v>19.068330227464781</v>
      </c>
      <c r="F13" s="150">
        <v>11.281740696776895</v>
      </c>
      <c r="G13" s="28">
        <v>896.83221230000004</v>
      </c>
      <c r="H13" s="28">
        <v>794.19471769999996</v>
      </c>
      <c r="I13" s="29">
        <v>12.923467294927349</v>
      </c>
      <c r="J13" s="29">
        <v>5.5387272082710854</v>
      </c>
      <c r="K13" s="4"/>
    </row>
    <row r="14" spans="1:11" s="3" customFormat="1" ht="21" customHeight="1" x14ac:dyDescent="0.35">
      <c r="A14" s="4"/>
      <c r="B14" s="14" t="s">
        <v>376</v>
      </c>
      <c r="C14" s="28">
        <v>3925.8904054000004</v>
      </c>
      <c r="D14" s="28">
        <v>3841.2419229000002</v>
      </c>
      <c r="E14" s="29">
        <v>2.2036748582628625</v>
      </c>
      <c r="F14" s="150">
        <v>-2.3503619954365682</v>
      </c>
      <c r="G14" s="28">
        <v>1092.6760913999999</v>
      </c>
      <c r="H14" s="28">
        <v>996.28465340000002</v>
      </c>
      <c r="I14" s="29">
        <v>9.6750901131565961</v>
      </c>
      <c r="J14" s="29">
        <v>4.7881387165235525</v>
      </c>
      <c r="K14" s="4"/>
    </row>
    <row r="15" spans="1:11" s="3" customFormat="1" ht="21" customHeight="1" x14ac:dyDescent="0.35">
      <c r="A15" s="4"/>
      <c r="B15" s="14" t="s">
        <v>377</v>
      </c>
      <c r="C15" s="28">
        <v>1080.5464916000001</v>
      </c>
      <c r="D15" s="28">
        <v>921.10214810000002</v>
      </c>
      <c r="E15" s="29">
        <v>17.310169542964729</v>
      </c>
      <c r="F15" s="150">
        <v>17.180528508592687</v>
      </c>
      <c r="G15" s="28">
        <v>469.24848989999998</v>
      </c>
      <c r="H15" s="28">
        <v>368.88875059999998</v>
      </c>
      <c r="I15" s="29">
        <v>27.205963623657329</v>
      </c>
      <c r="J15" s="29">
        <v>27.065386901420183</v>
      </c>
      <c r="K15" s="4"/>
    </row>
    <row r="16" spans="1:11" s="3" customFormat="1" ht="21" customHeight="1" x14ac:dyDescent="0.35">
      <c r="A16" s="4"/>
      <c r="B16" s="14" t="s">
        <v>378</v>
      </c>
      <c r="C16" s="28">
        <v>836.71981100000005</v>
      </c>
      <c r="D16" s="28">
        <v>624.49979250000013</v>
      </c>
      <c r="E16" s="29">
        <v>33.982400162286666</v>
      </c>
      <c r="F16" s="150">
        <v>33.982400162286666</v>
      </c>
      <c r="G16" s="28">
        <v>194.06587540000001</v>
      </c>
      <c r="H16" s="28">
        <v>262.12353139999999</v>
      </c>
      <c r="I16" s="29">
        <v>-25.963962730283885</v>
      </c>
      <c r="J16" s="29">
        <v>-25.963962730283885</v>
      </c>
      <c r="K16" s="4"/>
    </row>
    <row r="17" spans="1:13" s="3" customFormat="1" ht="21" customHeight="1" x14ac:dyDescent="0.35">
      <c r="A17" s="4"/>
      <c r="B17" s="14" t="s">
        <v>323</v>
      </c>
      <c r="C17" s="28">
        <v>-673.2172405</v>
      </c>
      <c r="D17" s="28">
        <v>-566.66263879999997</v>
      </c>
      <c r="E17" s="29">
        <v>18.803886899204556</v>
      </c>
      <c r="F17" s="150">
        <v>18.803886899204556</v>
      </c>
      <c r="G17" s="28">
        <v>-525.31957320000004</v>
      </c>
      <c r="H17" s="28">
        <v>-713.36025610000002</v>
      </c>
      <c r="I17" s="29">
        <v>-26.359848518620041</v>
      </c>
      <c r="J17" s="29">
        <v>-26.359848518620041</v>
      </c>
      <c r="K17" s="4"/>
    </row>
    <row r="18" spans="1:13" s="3" customFormat="1" ht="21" customHeight="1" thickBot="1" x14ac:dyDescent="0.4">
      <c r="A18" s="4"/>
      <c r="B18" s="14" t="s">
        <v>379</v>
      </c>
      <c r="C18" s="28">
        <v>474.30426709999881</v>
      </c>
      <c r="D18" s="28">
        <v>269.01192399999991</v>
      </c>
      <c r="E18" s="29">
        <v>76.313473413170698</v>
      </c>
      <c r="F18" s="150">
        <v>77.03825673436711</v>
      </c>
      <c r="G18" s="28">
        <v>228.93774020000063</v>
      </c>
      <c r="H18" s="28">
        <v>91.443068500000095</v>
      </c>
      <c r="I18" s="29">
        <v>150.36095568030987</v>
      </c>
      <c r="J18" s="29">
        <v>160.36791347875408</v>
      </c>
      <c r="K18" s="4"/>
    </row>
    <row r="19" spans="1:13" s="3" customFormat="1" ht="21" customHeight="1" thickBot="1" x14ac:dyDescent="0.4">
      <c r="A19" s="4"/>
      <c r="B19" s="21" t="s">
        <v>324</v>
      </c>
      <c r="C19" s="22">
        <v>17636</v>
      </c>
      <c r="D19" s="22">
        <v>15715</v>
      </c>
      <c r="E19" s="23">
        <v>12.223989818644608</v>
      </c>
      <c r="F19" s="151">
        <v>11.175968400992097</v>
      </c>
      <c r="G19" s="22">
        <v>7328</v>
      </c>
      <c r="H19" s="22">
        <v>6377</v>
      </c>
      <c r="I19" s="23">
        <v>14.912968480476714</v>
      </c>
      <c r="J19" s="23">
        <v>14.344927670530559</v>
      </c>
      <c r="K19" s="4"/>
    </row>
    <row r="20" spans="1:13" s="3" customFormat="1" ht="21" customHeight="1" x14ac:dyDescent="0.35">
      <c r="A20" s="4"/>
      <c r="B20" s="40"/>
      <c r="C20" s="39"/>
      <c r="D20" s="39"/>
      <c r="E20" s="121"/>
      <c r="F20" s="121"/>
      <c r="G20" s="39"/>
      <c r="H20" s="39"/>
      <c r="I20" s="121"/>
      <c r="J20" s="121"/>
      <c r="K20" s="4"/>
    </row>
    <row r="21" spans="1:13" s="3" customFormat="1" ht="21" customHeight="1" x14ac:dyDescent="0.5">
      <c r="A21" s="4"/>
      <c r="B21" s="152"/>
      <c r="C21" s="58"/>
      <c r="D21" s="58"/>
      <c r="E21" s="55"/>
      <c r="F21" s="55"/>
      <c r="G21" s="58"/>
      <c r="H21" s="58"/>
      <c r="I21" s="55"/>
      <c r="J21" s="55"/>
      <c r="K21" s="4"/>
    </row>
    <row r="22" spans="1:13" s="3" customFormat="1" ht="21" customHeight="1" x14ac:dyDescent="0.35">
      <c r="A22" s="4"/>
      <c r="B22" s="40"/>
      <c r="C22" s="39"/>
      <c r="D22" s="39"/>
      <c r="E22" s="121"/>
      <c r="F22" s="121"/>
      <c r="G22" s="39"/>
      <c r="H22" s="39"/>
      <c r="I22" s="121"/>
      <c r="J22" s="121"/>
      <c r="K22" s="4"/>
    </row>
    <row r="23" spans="1:13" s="3" customFormat="1" ht="21" customHeight="1" x14ac:dyDescent="0.35">
      <c r="A23" s="4"/>
      <c r="B23" s="40"/>
      <c r="C23" s="39"/>
      <c r="D23" s="39"/>
      <c r="E23" s="121"/>
      <c r="F23" s="121"/>
      <c r="G23" s="39"/>
      <c r="H23" s="39"/>
      <c r="I23" s="121"/>
      <c r="J23" s="121"/>
      <c r="K23" s="4"/>
    </row>
    <row r="24" spans="1:13" s="3" customFormat="1" ht="39.950000000000003" customHeight="1" thickBot="1" x14ac:dyDescent="0.4">
      <c r="A24" s="4"/>
      <c r="B24" s="4"/>
      <c r="C24" s="344" t="s">
        <v>325</v>
      </c>
      <c r="D24" s="345"/>
      <c r="E24" s="345"/>
      <c r="F24" s="346"/>
      <c r="G24" s="347" t="s">
        <v>326</v>
      </c>
      <c r="H24" s="345"/>
      <c r="I24" s="345"/>
      <c r="J24" s="345"/>
      <c r="K24" s="347" t="s">
        <v>32</v>
      </c>
      <c r="L24" s="345"/>
      <c r="M24" s="345"/>
    </row>
    <row r="25" spans="1:13" s="3" customFormat="1" ht="21" customHeight="1" thickBot="1" x14ac:dyDescent="0.4">
      <c r="A25" s="4"/>
      <c r="B25" s="4"/>
      <c r="C25" s="144"/>
      <c r="D25" s="144"/>
      <c r="E25" s="10" t="s">
        <v>18</v>
      </c>
      <c r="F25" s="145"/>
      <c r="G25" s="144"/>
      <c r="H25" s="144"/>
      <c r="I25" s="10" t="s">
        <v>18</v>
      </c>
      <c r="J25" s="145"/>
      <c r="K25" s="144"/>
      <c r="L25" s="144"/>
      <c r="M25" s="10" t="s">
        <v>18</v>
      </c>
    </row>
    <row r="26" spans="1:13" s="3" customFormat="1" ht="21" customHeight="1" thickBot="1" x14ac:dyDescent="0.4">
      <c r="A26" s="4"/>
      <c r="B26" s="4"/>
      <c r="C26" s="27" t="s">
        <v>192</v>
      </c>
      <c r="D26" s="27" t="s">
        <v>194</v>
      </c>
      <c r="E26" s="11" t="s">
        <v>0</v>
      </c>
      <c r="F26" s="147" t="s">
        <v>34</v>
      </c>
      <c r="G26" s="27" t="s">
        <v>192</v>
      </c>
      <c r="H26" s="27" t="s">
        <v>194</v>
      </c>
      <c r="I26" s="11" t="s">
        <v>0</v>
      </c>
      <c r="J26" s="147" t="s">
        <v>34</v>
      </c>
      <c r="K26" s="27" t="s">
        <v>192</v>
      </c>
      <c r="L26" s="27" t="s">
        <v>194</v>
      </c>
      <c r="M26" s="11" t="s">
        <v>0</v>
      </c>
    </row>
    <row r="27" spans="1:13" s="3" customFormat="1" ht="21" customHeight="1" x14ac:dyDescent="0.35">
      <c r="A27" s="4"/>
      <c r="B27" s="13" t="s">
        <v>327</v>
      </c>
      <c r="C27" s="4"/>
      <c r="D27" s="4"/>
      <c r="E27" s="4"/>
      <c r="F27" s="153"/>
      <c r="G27" s="4"/>
      <c r="H27" s="4"/>
      <c r="I27" s="4"/>
      <c r="J27" s="153"/>
      <c r="K27" s="4"/>
      <c r="L27" s="4"/>
      <c r="M27" s="4"/>
    </row>
    <row r="28" spans="1:13" s="3" customFormat="1" ht="21" customHeight="1" x14ac:dyDescent="0.35">
      <c r="A28" s="4"/>
      <c r="B28" s="14" t="s">
        <v>370</v>
      </c>
      <c r="C28" s="28">
        <v>251025.7600146</v>
      </c>
      <c r="D28" s="28">
        <v>232477.96012520001</v>
      </c>
      <c r="E28" s="29">
        <v>7.9783046441955845</v>
      </c>
      <c r="F28" s="150">
        <v>7.9783046441955845</v>
      </c>
      <c r="G28" s="28">
        <v>438012.0292936</v>
      </c>
      <c r="H28" s="28">
        <v>404966.58313659998</v>
      </c>
      <c r="I28" s="29">
        <v>8.1600427129201947</v>
      </c>
      <c r="J28" s="150">
        <v>8.1600427129201947</v>
      </c>
      <c r="K28" s="28">
        <v>124332.20842691499</v>
      </c>
      <c r="L28" s="28">
        <v>138558.794955866</v>
      </c>
      <c r="M28" s="29">
        <v>-10.267544931725546</v>
      </c>
    </row>
    <row r="29" spans="1:13" s="3" customFormat="1" ht="21" customHeight="1" x14ac:dyDescent="0.35">
      <c r="A29" s="4"/>
      <c r="B29" s="14" t="s">
        <v>371</v>
      </c>
      <c r="C29" s="28">
        <v>276970.7535009</v>
      </c>
      <c r="D29" s="28">
        <v>229393.11595879999</v>
      </c>
      <c r="E29" s="29">
        <v>20.740656206372453</v>
      </c>
      <c r="F29" s="150">
        <v>21.274433643053037</v>
      </c>
      <c r="G29" s="28">
        <v>274499.65376889997</v>
      </c>
      <c r="H29" s="28">
        <v>223958.2186656</v>
      </c>
      <c r="I29" s="29">
        <v>22.567350019319985</v>
      </c>
      <c r="J29" s="150">
        <v>23.109203012042304</v>
      </c>
      <c r="K29" s="28">
        <v>71935.931283673999</v>
      </c>
      <c r="L29" s="28">
        <v>59523.283420765001</v>
      </c>
      <c r="M29" s="29">
        <v>20.853432723401784</v>
      </c>
    </row>
    <row r="30" spans="1:13" s="3" customFormat="1" ht="21" customHeight="1" x14ac:dyDescent="0.35">
      <c r="A30" s="4"/>
      <c r="B30" s="14" t="s">
        <v>372</v>
      </c>
      <c r="C30" s="28">
        <v>43296.311191399996</v>
      </c>
      <c r="D30" s="28">
        <v>40426.743971700002</v>
      </c>
      <c r="E30" s="29">
        <v>7.0981903012243146</v>
      </c>
      <c r="F30" s="150">
        <v>7.0981903012243146</v>
      </c>
      <c r="G30" s="28">
        <v>47794.1160609</v>
      </c>
      <c r="H30" s="28">
        <v>44878.226051999998</v>
      </c>
      <c r="I30" s="29">
        <v>6.4973379418370634</v>
      </c>
      <c r="J30" s="150">
        <v>6.4973379418370634</v>
      </c>
      <c r="K30" s="28">
        <v>15016.170845522</v>
      </c>
      <c r="L30" s="28">
        <v>16268.712876283</v>
      </c>
      <c r="M30" s="29">
        <v>-7.6990849877680994</v>
      </c>
    </row>
    <row r="31" spans="1:13" s="3" customFormat="1" ht="21" customHeight="1" x14ac:dyDescent="0.35">
      <c r="A31" s="4"/>
      <c r="B31" s="14" t="s">
        <v>373</v>
      </c>
      <c r="C31" s="28">
        <v>145716.77581560001</v>
      </c>
      <c r="D31" s="28">
        <v>142350.83722270001</v>
      </c>
      <c r="E31" s="29">
        <v>2.364537264810163</v>
      </c>
      <c r="F31" s="150">
        <v>1.9920547677768827</v>
      </c>
      <c r="G31" s="28">
        <v>88643.930964999992</v>
      </c>
      <c r="H31" s="28">
        <v>88773.576770200001</v>
      </c>
      <c r="I31" s="29">
        <v>-0.1460409841721384</v>
      </c>
      <c r="J31" s="150">
        <v>-0.57217416753779771</v>
      </c>
      <c r="K31" s="28">
        <v>89662.876229806032</v>
      </c>
      <c r="L31" s="28">
        <v>87879.132212209995</v>
      </c>
      <c r="M31" s="29">
        <v>2.029769721995732</v>
      </c>
    </row>
    <row r="32" spans="1:13" s="3" customFormat="1" ht="21" customHeight="1" x14ac:dyDescent="0.35">
      <c r="A32" s="4"/>
      <c r="B32" s="14" t="s">
        <v>374</v>
      </c>
      <c r="C32" s="28">
        <v>115701.0162883</v>
      </c>
      <c r="D32" s="28">
        <v>105969.9829968</v>
      </c>
      <c r="E32" s="29">
        <v>9.1828204707684566</v>
      </c>
      <c r="F32" s="150">
        <v>6.1814544262801014</v>
      </c>
      <c r="G32" s="28">
        <v>103278.03090110001</v>
      </c>
      <c r="H32" s="28">
        <v>96992.600711300009</v>
      </c>
      <c r="I32" s="29">
        <v>6.4803192652898112</v>
      </c>
      <c r="J32" s="150">
        <v>3.5532432550350301</v>
      </c>
      <c r="K32" s="28">
        <v>87803.422755998006</v>
      </c>
      <c r="L32" s="28">
        <v>84898.304594820991</v>
      </c>
      <c r="M32" s="29">
        <v>3.4218800658526161</v>
      </c>
    </row>
    <row r="33" spans="1:13" s="3" customFormat="1" ht="21" customHeight="1" x14ac:dyDescent="0.35">
      <c r="A33" s="4"/>
      <c r="B33" s="14" t="s">
        <v>375</v>
      </c>
      <c r="C33" s="28">
        <v>53144.605669500001</v>
      </c>
      <c r="D33" s="28">
        <v>44312.894259000001</v>
      </c>
      <c r="E33" s="29">
        <v>19.930342078042599</v>
      </c>
      <c r="F33" s="150">
        <v>8.0435363263188364</v>
      </c>
      <c r="G33" s="28">
        <v>73257.458752699997</v>
      </c>
      <c r="H33" s="28">
        <v>62330.378532999996</v>
      </c>
      <c r="I33" s="29">
        <v>17.530906240068482</v>
      </c>
      <c r="J33" s="150">
        <v>5.8819187675618236</v>
      </c>
      <c r="K33" s="28">
        <v>34157.042221424999</v>
      </c>
      <c r="L33" s="28">
        <v>30230.688210611999</v>
      </c>
      <c r="M33" s="29">
        <v>12.987974284471354</v>
      </c>
    </row>
    <row r="34" spans="1:13" s="3" customFormat="1" ht="21" customHeight="1" x14ac:dyDescent="0.35">
      <c r="A34" s="4"/>
      <c r="B34" s="14" t="s">
        <v>376</v>
      </c>
      <c r="C34" s="28">
        <v>99965.9956619</v>
      </c>
      <c r="D34" s="28">
        <v>89320.216928499998</v>
      </c>
      <c r="E34" s="29">
        <v>11.918666455906447</v>
      </c>
      <c r="F34" s="150">
        <v>3.3598013972380265</v>
      </c>
      <c r="G34" s="28">
        <v>152211.6868122</v>
      </c>
      <c r="H34" s="28">
        <v>130531.0154984</v>
      </c>
      <c r="I34" s="29">
        <v>16.609593690064994</v>
      </c>
      <c r="J34" s="150">
        <v>7.6919947908291544</v>
      </c>
      <c r="K34" s="28">
        <v>101274.47021864302</v>
      </c>
      <c r="L34" s="28">
        <v>94131.32358035502</v>
      </c>
      <c r="M34" s="29">
        <v>7.588490596533755</v>
      </c>
    </row>
    <row r="35" spans="1:13" s="3" customFormat="1" ht="21" customHeight="1" x14ac:dyDescent="0.35">
      <c r="A35" s="4"/>
      <c r="B35" s="14" t="s">
        <v>377</v>
      </c>
      <c r="C35" s="28">
        <v>42369.415370199997</v>
      </c>
      <c r="D35" s="28">
        <v>38953.632844100001</v>
      </c>
      <c r="E35" s="29">
        <v>8.7688420224388857</v>
      </c>
      <c r="F35" s="150">
        <v>4.5228309314104109</v>
      </c>
      <c r="G35" s="28">
        <v>44832.618089199997</v>
      </c>
      <c r="H35" s="28">
        <v>39057.758520900003</v>
      </c>
      <c r="I35" s="29">
        <v>14.785435178544201</v>
      </c>
      <c r="J35" s="150">
        <v>10.304554236224511</v>
      </c>
      <c r="K35" s="28">
        <v>27668.799149315</v>
      </c>
      <c r="L35" s="28">
        <v>26240.797966208993</v>
      </c>
      <c r="M35" s="29">
        <v>5.4419121893506608</v>
      </c>
    </row>
    <row r="36" spans="1:13" s="3" customFormat="1" ht="21" customHeight="1" x14ac:dyDescent="0.35">
      <c r="A36" s="4"/>
      <c r="B36" s="14" t="s">
        <v>378</v>
      </c>
      <c r="C36" s="28">
        <v>9895.5848917999992</v>
      </c>
      <c r="D36" s="28">
        <v>8988.9733378000001</v>
      </c>
      <c r="E36" s="29">
        <v>10.085818701759406</v>
      </c>
      <c r="F36" s="150">
        <v>10.085818701759406</v>
      </c>
      <c r="G36" s="28">
        <v>20519.664035200003</v>
      </c>
      <c r="H36" s="28">
        <v>17760.918559999998</v>
      </c>
      <c r="I36" s="29">
        <v>15.532673413711127</v>
      </c>
      <c r="J36" s="150">
        <v>15.532673413711127</v>
      </c>
      <c r="K36" s="28">
        <v>15130.494202828997</v>
      </c>
      <c r="L36" s="28">
        <v>14646.93224086</v>
      </c>
      <c r="M36" s="29">
        <v>3.3014555813948681</v>
      </c>
    </row>
    <row r="37" spans="1:13" s="3" customFormat="1" ht="21" customHeight="1" x14ac:dyDescent="0.35">
      <c r="A37" s="4"/>
      <c r="B37" s="14" t="s">
        <v>323</v>
      </c>
      <c r="C37" s="28">
        <v>6428.6165406</v>
      </c>
      <c r="D37" s="28">
        <v>7364.6318394</v>
      </c>
      <c r="E37" s="29">
        <v>-12.709600686247713</v>
      </c>
      <c r="F37" s="150">
        <v>-12.709600686247713</v>
      </c>
      <c r="G37" s="28">
        <v>1500.9966042999999</v>
      </c>
      <c r="H37" s="28">
        <v>1840.6000626</v>
      </c>
      <c r="I37" s="29">
        <v>-18.450692532319163</v>
      </c>
      <c r="J37" s="150">
        <v>-18.450692532319163</v>
      </c>
      <c r="K37" s="28">
        <v>30117.392441922002</v>
      </c>
      <c r="L37" s="28">
        <v>29212.329840590992</v>
      </c>
      <c r="M37" s="29">
        <v>3.0982212177866466</v>
      </c>
    </row>
    <row r="38" spans="1:13" s="3" customFormat="1" ht="21" customHeight="1" thickBot="1" x14ac:dyDescent="0.4">
      <c r="A38" s="4"/>
      <c r="B38" s="14" t="s">
        <v>379</v>
      </c>
      <c r="C38" s="28">
        <v>27047.4874557</v>
      </c>
      <c r="D38" s="28">
        <v>23751.118303700001</v>
      </c>
      <c r="E38" s="29">
        <v>13.878795557540059</v>
      </c>
      <c r="F38" s="150">
        <v>7.9695470327184941</v>
      </c>
      <c r="G38" s="28">
        <v>52742.792210500003</v>
      </c>
      <c r="H38" s="28">
        <v>37350.687182599999</v>
      </c>
      <c r="I38" s="29">
        <v>41.209697033554157</v>
      </c>
      <c r="J38" s="150">
        <v>37.30440588030006</v>
      </c>
      <c r="K38" s="28">
        <v>19704.202764092912</v>
      </c>
      <c r="L38" s="28">
        <v>15713.397326617964</v>
      </c>
      <c r="M38" s="29">
        <v>25.397470416627588</v>
      </c>
    </row>
    <row r="39" spans="1:13" s="3" customFormat="1" ht="21" customHeight="1" thickBot="1" x14ac:dyDescent="0.4">
      <c r="A39" s="4"/>
      <c r="B39" s="21" t="s">
        <v>324</v>
      </c>
      <c r="C39" s="22">
        <v>1071562</v>
      </c>
      <c r="D39" s="22">
        <v>963310</v>
      </c>
      <c r="E39" s="23">
        <v>11.237525043872717</v>
      </c>
      <c r="F39" s="151">
        <v>9.2350201500330051</v>
      </c>
      <c r="G39" s="22">
        <v>1297293</v>
      </c>
      <c r="H39" s="22">
        <v>1148440</v>
      </c>
      <c r="I39" s="23">
        <v>12.961321444742433</v>
      </c>
      <c r="J39" s="151">
        <v>10.795249006435091</v>
      </c>
      <c r="K39" s="22">
        <v>616803.01054014196</v>
      </c>
      <c r="L39" s="22">
        <v>597303.69722519</v>
      </c>
      <c r="M39" s="23">
        <v>3.2645559378817079</v>
      </c>
    </row>
    <row r="40" spans="1:13" s="3" customFormat="1" ht="21" customHeight="1" x14ac:dyDescent="0.35">
      <c r="A40" s="4"/>
      <c r="B40" s="40"/>
      <c r="C40" s="39"/>
      <c r="D40" s="39"/>
      <c r="E40" s="121"/>
      <c r="F40" s="121"/>
      <c r="G40" s="39"/>
      <c r="H40" s="39"/>
      <c r="I40" s="121"/>
      <c r="J40" s="121"/>
      <c r="K40" s="4"/>
    </row>
    <row r="41" spans="1:13" s="3" customFormat="1" ht="21" customHeight="1" x14ac:dyDescent="0.4">
      <c r="A41" s="4"/>
      <c r="B41" s="152"/>
      <c r="C41" s="39"/>
      <c r="D41" s="39"/>
      <c r="E41" s="121"/>
      <c r="F41" s="121"/>
      <c r="G41" s="39"/>
      <c r="H41" s="39"/>
      <c r="I41" s="121"/>
      <c r="J41" s="121"/>
      <c r="K41" s="4"/>
    </row>
    <row r="42" spans="1:13" s="3" customFormat="1" ht="21" customHeight="1" x14ac:dyDescent="0.35">
      <c r="A42" s="4"/>
      <c r="B42" s="40"/>
      <c r="C42" s="39"/>
      <c r="D42" s="39"/>
      <c r="E42" s="121"/>
      <c r="F42" s="121"/>
      <c r="G42" s="39"/>
      <c r="H42" s="39"/>
      <c r="I42" s="121"/>
      <c r="J42" s="121"/>
      <c r="K42" s="4"/>
    </row>
    <row r="43" spans="1:13" s="3" customFormat="1" ht="21" customHeight="1" x14ac:dyDescent="0.35">
      <c r="A43" s="4"/>
      <c r="B43" s="40"/>
      <c r="C43" s="39"/>
      <c r="D43" s="39"/>
      <c r="E43" s="121"/>
      <c r="F43" s="121"/>
      <c r="G43" s="39"/>
      <c r="H43" s="39"/>
      <c r="I43" s="121"/>
      <c r="J43" s="121"/>
      <c r="K43" s="4"/>
    </row>
    <row r="44" spans="1:13" s="3" customFormat="1" ht="21" customHeight="1" thickBot="1" x14ac:dyDescent="0.55000000000000004">
      <c r="A44" s="4"/>
      <c r="B44" s="43"/>
      <c r="C44" s="10" t="s">
        <v>119</v>
      </c>
      <c r="D44" s="154"/>
      <c r="E44" s="10" t="s">
        <v>28</v>
      </c>
      <c r="F44" s="10"/>
      <c r="G44" s="155"/>
      <c r="H44" s="156"/>
      <c r="I44" s="155"/>
      <c r="J44" s="155"/>
      <c r="K44" s="4"/>
    </row>
    <row r="45" spans="1:13" s="3" customFormat="1" ht="21" customHeight="1" thickBot="1" x14ac:dyDescent="0.55000000000000004">
      <c r="A45" s="4"/>
      <c r="B45" s="43"/>
      <c r="C45" s="10" t="s">
        <v>101</v>
      </c>
      <c r="D45" s="154" t="s">
        <v>102</v>
      </c>
      <c r="E45" s="10" t="s">
        <v>101</v>
      </c>
      <c r="F45" s="10" t="s">
        <v>102</v>
      </c>
      <c r="G45" s="155"/>
      <c r="H45" s="156"/>
      <c r="I45" s="155"/>
      <c r="J45" s="155"/>
      <c r="K45" s="4"/>
    </row>
    <row r="46" spans="1:13" s="3" customFormat="1" ht="21" customHeight="1" x14ac:dyDescent="0.5">
      <c r="A46" s="4"/>
      <c r="B46" s="45" t="s">
        <v>329</v>
      </c>
      <c r="C46" s="43"/>
      <c r="D46" s="157"/>
      <c r="E46" s="43"/>
      <c r="F46" s="43"/>
      <c r="G46" s="155"/>
      <c r="H46" s="156"/>
      <c r="I46" s="155"/>
      <c r="J46" s="155"/>
      <c r="K46" s="4"/>
    </row>
    <row r="47" spans="1:13" s="3" customFormat="1" ht="21" customHeight="1" x14ac:dyDescent="0.5">
      <c r="A47" s="4"/>
      <c r="B47" s="43" t="s">
        <v>370</v>
      </c>
      <c r="C47" s="55">
        <v>26.16157613871496</v>
      </c>
      <c r="D47" s="158">
        <v>21.351528225480795</v>
      </c>
      <c r="E47" s="55">
        <v>33.578074907606492</v>
      </c>
      <c r="F47" s="55">
        <v>35.999205960625986</v>
      </c>
      <c r="G47" s="155"/>
      <c r="H47" s="156"/>
      <c r="I47" s="155"/>
      <c r="J47" s="155"/>
      <c r="K47" s="4"/>
    </row>
    <row r="48" spans="1:13" s="3" customFormat="1" ht="21" customHeight="1" x14ac:dyDescent="0.5">
      <c r="A48" s="4"/>
      <c r="B48" s="43" t="s">
        <v>371</v>
      </c>
      <c r="C48" s="55">
        <v>10.679332131139137</v>
      </c>
      <c r="D48" s="158">
        <v>8.8759420634563693</v>
      </c>
      <c r="E48" s="55">
        <v>53.237415942787422</v>
      </c>
      <c r="F48" s="55">
        <v>60.917649413479637</v>
      </c>
      <c r="G48" s="155"/>
      <c r="H48" s="156"/>
      <c r="I48" s="155"/>
      <c r="J48" s="155"/>
      <c r="K48" s="4"/>
    </row>
    <row r="49" spans="1:11" s="3" customFormat="1" ht="21" customHeight="1" x14ac:dyDescent="0.5">
      <c r="A49" s="4"/>
      <c r="B49" s="43" t="s">
        <v>372</v>
      </c>
      <c r="C49" s="55">
        <v>29.653729930117212</v>
      </c>
      <c r="D49" s="158">
        <v>31.051780083614368</v>
      </c>
      <c r="E49" s="55">
        <v>28.348897467648083</v>
      </c>
      <c r="F49" s="55">
        <v>27.033336097525094</v>
      </c>
      <c r="G49" s="155"/>
      <c r="H49" s="156"/>
      <c r="I49" s="155"/>
      <c r="J49" s="155"/>
      <c r="K49" s="4"/>
    </row>
    <row r="50" spans="1:11" s="3" customFormat="1" ht="21" customHeight="1" x14ac:dyDescent="0.5">
      <c r="A50" s="4"/>
      <c r="B50" s="43" t="s">
        <v>373</v>
      </c>
      <c r="C50" s="55">
        <v>4.3076334454638587</v>
      </c>
      <c r="D50" s="158">
        <v>6.9012122735646884</v>
      </c>
      <c r="E50" s="55">
        <v>45.847217123314834</v>
      </c>
      <c r="F50" s="55">
        <v>52.044792687874939</v>
      </c>
      <c r="G50" s="155"/>
      <c r="H50" s="156"/>
      <c r="I50" s="155"/>
      <c r="J50" s="155"/>
      <c r="K50" s="4"/>
    </row>
    <row r="51" spans="1:11" s="3" customFormat="1" ht="21" customHeight="1" x14ac:dyDescent="0.5">
      <c r="A51" s="4"/>
      <c r="B51" s="43" t="s">
        <v>374</v>
      </c>
      <c r="C51" s="55">
        <v>13.203691141765983</v>
      </c>
      <c r="D51" s="158">
        <v>10.979349841933917</v>
      </c>
      <c r="E51" s="55">
        <v>45.77553157076332</v>
      </c>
      <c r="F51" s="55">
        <v>50.111693169735318</v>
      </c>
      <c r="G51" s="155"/>
      <c r="H51" s="156"/>
      <c r="I51" s="155"/>
      <c r="J51" s="155"/>
      <c r="K51" s="4"/>
    </row>
    <row r="52" spans="1:11" s="3" customFormat="1" ht="21" customHeight="1" x14ac:dyDescent="0.5">
      <c r="A52" s="4"/>
      <c r="B52" s="43" t="s">
        <v>375</v>
      </c>
      <c r="C52" s="55">
        <v>20.716998735334862</v>
      </c>
      <c r="D52" s="158">
        <v>20.992578708266354</v>
      </c>
      <c r="E52" s="55">
        <v>40.681267159914611</v>
      </c>
      <c r="F52" s="55">
        <v>43.526660690052566</v>
      </c>
      <c r="G52" s="155"/>
      <c r="H52" s="156"/>
      <c r="I52" s="155"/>
      <c r="J52" s="155"/>
      <c r="K52" s="4"/>
    </row>
    <row r="53" spans="1:11" s="3" customFormat="1" ht="21" customHeight="1" x14ac:dyDescent="0.5">
      <c r="A53" s="4"/>
      <c r="B53" s="43" t="s">
        <v>376</v>
      </c>
      <c r="C53" s="55">
        <v>14.512727424501874</v>
      </c>
      <c r="D53" s="158">
        <v>14.225167505054076</v>
      </c>
      <c r="E53" s="55">
        <v>40.470225873664035</v>
      </c>
      <c r="F53" s="55">
        <v>39.113926297434496</v>
      </c>
      <c r="G53" s="155"/>
      <c r="H53" s="156"/>
      <c r="I53" s="155"/>
      <c r="J53" s="155"/>
      <c r="K53" s="4"/>
    </row>
    <row r="54" spans="1:11" s="3" customFormat="1" ht="21" customHeight="1" x14ac:dyDescent="0.5">
      <c r="A54" s="4"/>
      <c r="B54" s="43" t="s">
        <v>377</v>
      </c>
      <c r="C54" s="55">
        <v>22.019934482789754</v>
      </c>
      <c r="D54" s="158">
        <v>19.472186146242485</v>
      </c>
      <c r="E54" s="55">
        <v>29.735176559599029</v>
      </c>
      <c r="F54" s="55">
        <v>34.671460507640781</v>
      </c>
      <c r="G54" s="155"/>
      <c r="H54" s="156"/>
      <c r="I54" s="155"/>
      <c r="J54" s="155"/>
      <c r="K54" s="4"/>
    </row>
    <row r="55" spans="1:11" s="3" customFormat="1" ht="21" customHeight="1" thickBot="1" x14ac:dyDescent="0.55000000000000004">
      <c r="A55" s="4"/>
      <c r="B55" s="43" t="s">
        <v>378</v>
      </c>
      <c r="C55" s="55">
        <v>13.933083744563158</v>
      </c>
      <c r="D55" s="158">
        <v>21.802712566000661</v>
      </c>
      <c r="E55" s="55">
        <v>38.232667970214564</v>
      </c>
      <c r="F55" s="55">
        <v>45.451182445572606</v>
      </c>
      <c r="G55" s="155"/>
      <c r="H55" s="156"/>
      <c r="I55" s="155"/>
      <c r="J55" s="155"/>
      <c r="K55" s="4"/>
    </row>
    <row r="56" spans="1:11" s="3" customFormat="1" ht="21" customHeight="1" thickBot="1" x14ac:dyDescent="0.4">
      <c r="A56" s="4"/>
      <c r="B56" s="21" t="s">
        <v>324</v>
      </c>
      <c r="C56" s="23">
        <v>15.592698227899609</v>
      </c>
      <c r="D56" s="151">
        <v>14.856924464827529</v>
      </c>
      <c r="E56" s="23">
        <v>42.827503484941808</v>
      </c>
      <c r="F56" s="23">
        <v>45.746737554374093</v>
      </c>
      <c r="G56" s="155"/>
      <c r="H56" s="156"/>
      <c r="I56" s="155"/>
      <c r="J56" s="155"/>
      <c r="K56" s="4"/>
    </row>
    <row r="57" spans="1:11" s="3" customFormat="1" ht="21" customHeight="1" x14ac:dyDescent="0.35">
      <c r="A57" s="4"/>
      <c r="B57" s="40"/>
      <c r="C57" s="121"/>
      <c r="D57" s="121"/>
      <c r="E57" s="121"/>
      <c r="F57" s="121"/>
      <c r="G57" s="155"/>
      <c r="H57" s="156"/>
      <c r="I57" s="155"/>
      <c r="J57" s="155"/>
      <c r="K57" s="4"/>
    </row>
    <row r="58" spans="1:11" s="3" customFormat="1" ht="21" customHeight="1" x14ac:dyDescent="0.4">
      <c r="A58" s="4"/>
      <c r="B58" s="152"/>
      <c r="C58" s="62"/>
      <c r="D58" s="62"/>
      <c r="E58" s="62"/>
      <c r="F58" s="62"/>
      <c r="G58" s="155"/>
      <c r="H58" s="156"/>
      <c r="I58" s="155"/>
      <c r="J58" s="155"/>
      <c r="K58" s="4"/>
    </row>
    <row r="59" spans="1:11" s="3" customFormat="1" ht="21" customHeight="1" x14ac:dyDescent="0.35">
      <c r="A59" s="4"/>
      <c r="B59" s="26"/>
      <c r="C59" s="62"/>
      <c r="D59" s="62"/>
      <c r="E59" s="62"/>
      <c r="F59" s="62"/>
      <c r="G59" s="155"/>
      <c r="H59" s="156"/>
      <c r="I59" s="155"/>
      <c r="J59" s="155"/>
      <c r="K59" s="4"/>
    </row>
    <row r="60" spans="1:11" s="3" customFormat="1" ht="16.5" x14ac:dyDescent="0.35">
      <c r="A60" s="4"/>
      <c r="C60" s="4"/>
      <c r="D60" s="4"/>
      <c r="E60" s="4"/>
      <c r="F60" s="4"/>
      <c r="G60" s="4"/>
      <c r="H60" s="4"/>
      <c r="I60" s="4"/>
      <c r="J60" s="4"/>
      <c r="K60" s="4"/>
    </row>
    <row r="61" spans="1:11" s="3" customFormat="1" ht="21" customHeight="1" thickBot="1" x14ac:dyDescent="0.55000000000000004">
      <c r="A61" s="4"/>
      <c r="B61" s="43"/>
      <c r="C61" s="10" t="s">
        <v>25</v>
      </c>
      <c r="D61" s="154"/>
      <c r="E61" s="10" t="s">
        <v>26</v>
      </c>
      <c r="F61" s="154"/>
      <c r="G61" s="10" t="s">
        <v>27</v>
      </c>
      <c r="H61" s="10"/>
      <c r="I61" s="155"/>
      <c r="J61" s="155"/>
      <c r="K61" s="4"/>
    </row>
    <row r="62" spans="1:11" s="3" customFormat="1" ht="21" customHeight="1" thickBot="1" x14ac:dyDescent="0.55000000000000004">
      <c r="A62" s="4"/>
      <c r="B62" s="43"/>
      <c r="C62" s="10" t="s">
        <v>192</v>
      </c>
      <c r="D62" s="154" t="s">
        <v>194</v>
      </c>
      <c r="E62" s="10" t="s">
        <v>192</v>
      </c>
      <c r="F62" s="154" t="s">
        <v>194</v>
      </c>
      <c r="G62" s="10" t="s">
        <v>192</v>
      </c>
      <c r="H62" s="10" t="s">
        <v>194</v>
      </c>
      <c r="I62" s="155"/>
      <c r="J62" s="155"/>
      <c r="K62" s="4"/>
    </row>
    <row r="63" spans="1:11" s="3" customFormat="1" ht="21" customHeight="1" x14ac:dyDescent="0.35">
      <c r="A63" s="4"/>
      <c r="B63" s="13" t="s">
        <v>136</v>
      </c>
      <c r="C63" s="14"/>
      <c r="D63" s="153"/>
      <c r="E63" s="14"/>
      <c r="F63" s="153"/>
      <c r="G63" s="14"/>
      <c r="H63" s="14"/>
      <c r="I63" s="155"/>
      <c r="J63" s="155"/>
      <c r="K63" s="4"/>
    </row>
    <row r="64" spans="1:11" s="3" customFormat="1" ht="21" customHeight="1" x14ac:dyDescent="0.5">
      <c r="A64" s="4"/>
      <c r="B64" s="14" t="s">
        <v>370</v>
      </c>
      <c r="C64" s="51">
        <v>1.8746195217534682</v>
      </c>
      <c r="D64" s="159">
        <v>2.1294823390791264</v>
      </c>
      <c r="E64" s="28">
        <v>53.361022402182471</v>
      </c>
      <c r="F64" s="160">
        <v>53.212938478436691</v>
      </c>
      <c r="G64" s="51">
        <v>0.41099469067300509</v>
      </c>
      <c r="H64" s="51">
        <v>0.46709469135153292</v>
      </c>
      <c r="I64" s="155"/>
      <c r="J64" s="155"/>
      <c r="K64" s="4"/>
    </row>
    <row r="65" spans="1:11" s="3" customFormat="1" ht="21" customHeight="1" x14ac:dyDescent="0.5">
      <c r="A65" s="4"/>
      <c r="B65" s="14" t="s">
        <v>371</v>
      </c>
      <c r="C65" s="51">
        <v>0.97332201547700703</v>
      </c>
      <c r="D65" s="159">
        <v>1.2523811353402134</v>
      </c>
      <c r="E65" s="28">
        <v>35.301021680620828</v>
      </c>
      <c r="F65" s="160">
        <v>31.017648268375037</v>
      </c>
      <c r="G65" s="51">
        <v>0.10180471272628669</v>
      </c>
      <c r="H65" s="51">
        <v>4.600723621329654E-2</v>
      </c>
      <c r="I65" s="155"/>
      <c r="J65" s="155"/>
      <c r="K65" s="4"/>
    </row>
    <row r="66" spans="1:11" s="3" customFormat="1" ht="21" customHeight="1" x14ac:dyDescent="0.5">
      <c r="A66" s="4"/>
      <c r="B66" s="14" t="s">
        <v>372</v>
      </c>
      <c r="C66" s="51">
        <v>1.766125546323186</v>
      </c>
      <c r="D66" s="159">
        <v>2.1317319574625415</v>
      </c>
      <c r="E66" s="28">
        <v>81.829355372286201</v>
      </c>
      <c r="F66" s="160">
        <v>81.202052620180282</v>
      </c>
      <c r="G66" s="51">
        <v>5.1061542676732942E-2</v>
      </c>
      <c r="H66" s="51">
        <v>-1.9686526821081237E-4</v>
      </c>
      <c r="I66" s="155"/>
      <c r="J66" s="155"/>
      <c r="K66" s="4"/>
    </row>
    <row r="67" spans="1:11" s="3" customFormat="1" ht="21" customHeight="1" x14ac:dyDescent="0.5">
      <c r="A67" s="4"/>
      <c r="B67" s="14" t="s">
        <v>373</v>
      </c>
      <c r="C67" s="51">
        <v>2.5717267429670305</v>
      </c>
      <c r="D67" s="159">
        <v>2.6171563493148353</v>
      </c>
      <c r="E67" s="28">
        <v>87.855478593767771</v>
      </c>
      <c r="F67" s="160">
        <v>82.316430519086737</v>
      </c>
      <c r="G67" s="51">
        <v>1.0057118365966435</v>
      </c>
      <c r="H67" s="51">
        <v>0.89371862860360041</v>
      </c>
      <c r="I67" s="155"/>
      <c r="J67" s="155"/>
      <c r="K67" s="4"/>
    </row>
    <row r="68" spans="1:11" s="3" customFormat="1" ht="21" customHeight="1" x14ac:dyDescent="0.5">
      <c r="A68" s="4"/>
      <c r="B68" s="14" t="s">
        <v>374</v>
      </c>
      <c r="C68" s="51">
        <v>4.431933376816616</v>
      </c>
      <c r="D68" s="159">
        <v>4.6059876944121694</v>
      </c>
      <c r="E68" s="28">
        <v>53.375586125592903</v>
      </c>
      <c r="F68" s="160">
        <v>63.132571336861218</v>
      </c>
      <c r="G68" s="51">
        <v>1.4744567322817315</v>
      </c>
      <c r="H68" s="51">
        <v>1.6772978274012016</v>
      </c>
      <c r="I68" s="155"/>
      <c r="J68" s="155"/>
      <c r="K68" s="4"/>
    </row>
    <row r="69" spans="1:11" s="3" customFormat="1" ht="21" customHeight="1" x14ac:dyDescent="0.5">
      <c r="A69" s="4"/>
      <c r="B69" s="14" t="s">
        <v>375</v>
      </c>
      <c r="C69" s="51">
        <v>2.9689009061773874</v>
      </c>
      <c r="D69" s="159">
        <v>2.9296817740577645</v>
      </c>
      <c r="E69" s="28">
        <v>100.20841714371736</v>
      </c>
      <c r="F69" s="160">
        <v>99.358100974050885</v>
      </c>
      <c r="G69" s="51">
        <v>2.7432669658012627</v>
      </c>
      <c r="H69" s="51">
        <v>2.5347281191804956</v>
      </c>
      <c r="I69" s="155"/>
      <c r="J69" s="155"/>
      <c r="K69" s="4"/>
    </row>
    <row r="70" spans="1:11" s="3" customFormat="1" ht="21" customHeight="1" x14ac:dyDescent="0.5">
      <c r="A70" s="4"/>
      <c r="B70" s="14" t="s">
        <v>376</v>
      </c>
      <c r="C70" s="51">
        <v>7.8935045622496505</v>
      </c>
      <c r="D70" s="159">
        <v>6.548485340694814</v>
      </c>
      <c r="E70" s="28">
        <v>71.935783850024663</v>
      </c>
      <c r="F70" s="160">
        <v>81.842769126040153</v>
      </c>
      <c r="G70" s="51">
        <v>4.1414089589101266</v>
      </c>
      <c r="H70" s="51">
        <v>4.1902843161158767</v>
      </c>
      <c r="I70" s="155"/>
      <c r="J70" s="155"/>
      <c r="K70" s="4"/>
    </row>
    <row r="71" spans="1:11" s="3" customFormat="1" ht="21" customHeight="1" x14ac:dyDescent="0.5">
      <c r="A71" s="4"/>
      <c r="B71" s="14" t="s">
        <v>377</v>
      </c>
      <c r="C71" s="51">
        <v>5.7873022137978056</v>
      </c>
      <c r="D71" s="159">
        <v>5.4303804017064463</v>
      </c>
      <c r="E71" s="28">
        <v>47.356601560978106</v>
      </c>
      <c r="F71" s="160">
        <v>49.815333615325862</v>
      </c>
      <c r="G71" s="51">
        <v>1.2754327384998794</v>
      </c>
      <c r="H71" s="51">
        <v>1.3085657708883531</v>
      </c>
      <c r="I71" s="155"/>
      <c r="J71" s="155"/>
      <c r="K71" s="4"/>
    </row>
    <row r="72" spans="1:11" s="3" customFormat="1" ht="21" customHeight="1" thickBot="1" x14ac:dyDescent="0.55000000000000004">
      <c r="A72" s="4"/>
      <c r="B72" s="14" t="s">
        <v>378</v>
      </c>
      <c r="C72" s="51">
        <v>9.9327217837924469</v>
      </c>
      <c r="D72" s="159">
        <v>3.7608939958800347</v>
      </c>
      <c r="E72" s="28">
        <v>88.970116041238597</v>
      </c>
      <c r="F72" s="160">
        <v>120.9918437744965</v>
      </c>
      <c r="G72" s="51">
        <v>11.115964364473532</v>
      </c>
      <c r="H72" s="51">
        <v>5.0893083800615297</v>
      </c>
      <c r="I72" s="155"/>
      <c r="J72" s="155"/>
      <c r="K72" s="4"/>
    </row>
    <row r="73" spans="1:11" s="3" customFormat="1" ht="21" customHeight="1" thickBot="1" x14ac:dyDescent="0.4">
      <c r="A73" s="4"/>
      <c r="B73" s="21" t="s">
        <v>324</v>
      </c>
      <c r="C73" s="49">
        <v>2.93</v>
      </c>
      <c r="D73" s="161">
        <v>2.9</v>
      </c>
      <c r="E73" s="22">
        <v>64.45</v>
      </c>
      <c r="F73" s="162">
        <v>66.91</v>
      </c>
      <c r="G73" s="49">
        <v>1.1499999999999999</v>
      </c>
      <c r="H73" s="49">
        <v>1.1299999999999999</v>
      </c>
      <c r="I73" s="155"/>
      <c r="J73" s="155"/>
      <c r="K73" s="4"/>
    </row>
    <row r="74" spans="1:11" s="3" customFormat="1" ht="21" customHeight="1" x14ac:dyDescent="0.35">
      <c r="A74" s="4"/>
      <c r="B74" s="40"/>
      <c r="C74" s="62"/>
      <c r="D74" s="62"/>
      <c r="E74" s="39"/>
      <c r="F74" s="39"/>
      <c r="G74" s="62"/>
      <c r="H74" s="62"/>
      <c r="I74" s="155"/>
      <c r="J74" s="155"/>
      <c r="K74" s="4"/>
    </row>
    <row r="75" spans="1:11" s="3" customFormat="1" ht="21" customHeight="1" x14ac:dyDescent="0.4">
      <c r="A75" s="4"/>
      <c r="B75" s="152"/>
      <c r="C75" s="62"/>
      <c r="D75" s="62"/>
      <c r="E75" s="121"/>
      <c r="F75" s="121"/>
      <c r="G75" s="62"/>
      <c r="H75" s="62"/>
      <c r="I75" s="155"/>
      <c r="J75" s="155"/>
      <c r="K75" s="4"/>
    </row>
    <row r="76" spans="1:11" s="3" customFormat="1" ht="16.5" x14ac:dyDescent="0.35">
      <c r="A76" s="4"/>
      <c r="B76" s="6"/>
      <c r="C76" s="4"/>
      <c r="D76" s="4"/>
      <c r="E76" s="4"/>
      <c r="F76" s="4"/>
      <c r="G76" s="4"/>
      <c r="H76" s="4"/>
      <c r="I76" s="4"/>
      <c r="J76" s="4"/>
      <c r="K76" s="4"/>
    </row>
    <row r="77" spans="1:11" s="3" customFormat="1" ht="16.5" x14ac:dyDescent="0.35">
      <c r="A77" s="4"/>
      <c r="B77" s="6"/>
      <c r="C77" s="4"/>
      <c r="D77" s="4"/>
      <c r="E77" s="4"/>
      <c r="F77" s="4"/>
      <c r="G77" s="4"/>
      <c r="H77" s="4"/>
      <c r="I77" s="4"/>
      <c r="J77" s="4"/>
      <c r="K77" s="4"/>
    </row>
    <row r="78" spans="1:11" s="3" customFormat="1" ht="21" customHeight="1" thickBot="1" x14ac:dyDescent="0.55000000000000004">
      <c r="A78" s="4"/>
      <c r="B78" s="43"/>
      <c r="C78" s="10" t="s">
        <v>380</v>
      </c>
      <c r="D78" s="10"/>
      <c r="G78" s="4"/>
      <c r="H78" s="163"/>
      <c r="I78" s="164"/>
      <c r="J78" s="164"/>
      <c r="K78" s="4"/>
    </row>
    <row r="79" spans="1:11" s="3" customFormat="1" ht="21" customHeight="1" thickBot="1" x14ac:dyDescent="0.55000000000000004">
      <c r="A79" s="4"/>
      <c r="B79" s="43"/>
      <c r="C79" s="10" t="s">
        <v>192</v>
      </c>
      <c r="D79" s="10" t="s">
        <v>194</v>
      </c>
      <c r="G79" s="4"/>
      <c r="H79" s="156"/>
      <c r="I79" s="155"/>
      <c r="J79" s="155"/>
      <c r="K79" s="4"/>
    </row>
    <row r="80" spans="1:11" s="3" customFormat="1" ht="21" customHeight="1" x14ac:dyDescent="0.35">
      <c r="A80" s="4"/>
      <c r="B80" s="13" t="s">
        <v>332</v>
      </c>
      <c r="C80" s="125"/>
      <c r="D80" s="126"/>
      <c r="G80" s="4"/>
      <c r="H80" s="156"/>
      <c r="I80" s="155"/>
      <c r="J80" s="155"/>
      <c r="K80" s="4"/>
    </row>
    <row r="81" spans="1:11" s="3" customFormat="1" ht="21" customHeight="1" x14ac:dyDescent="0.35">
      <c r="A81" s="4"/>
      <c r="B81" s="14" t="s">
        <v>370</v>
      </c>
      <c r="C81" s="28">
        <v>1458</v>
      </c>
      <c r="D81" s="28">
        <v>1724</v>
      </c>
      <c r="G81" s="4"/>
      <c r="H81" s="163"/>
      <c r="I81" s="164"/>
      <c r="J81" s="164"/>
      <c r="K81" s="4"/>
    </row>
    <row r="82" spans="1:11" s="3" customFormat="1" ht="21" customHeight="1" x14ac:dyDescent="0.35">
      <c r="A82" s="4"/>
      <c r="B82" s="14" t="s">
        <v>371</v>
      </c>
      <c r="C82" s="28">
        <v>484</v>
      </c>
      <c r="D82" s="28">
        <v>420</v>
      </c>
      <c r="G82" s="4"/>
      <c r="H82" s="4"/>
      <c r="I82" s="4"/>
      <c r="J82" s="4"/>
      <c r="K82" s="4"/>
    </row>
    <row r="83" spans="1:11" s="3" customFormat="1" ht="21" customHeight="1" x14ac:dyDescent="0.35">
      <c r="A83" s="4"/>
      <c r="B83" s="14" t="s">
        <v>372</v>
      </c>
      <c r="C83" s="28">
        <v>281</v>
      </c>
      <c r="D83" s="28">
        <v>373</v>
      </c>
      <c r="G83" s="4"/>
      <c r="H83" s="163"/>
      <c r="I83" s="164"/>
      <c r="J83" s="164"/>
      <c r="K83" s="4"/>
    </row>
    <row r="84" spans="1:11" s="3" customFormat="1" ht="21" customHeight="1" x14ac:dyDescent="0.35">
      <c r="A84" s="4"/>
      <c r="B84" s="14" t="s">
        <v>373</v>
      </c>
      <c r="C84" s="28">
        <v>293</v>
      </c>
      <c r="D84" s="28">
        <v>297</v>
      </c>
      <c r="G84" s="4"/>
      <c r="H84" s="163"/>
      <c r="I84" s="164"/>
      <c r="J84" s="164"/>
      <c r="K84" s="4"/>
    </row>
    <row r="85" spans="1:11" s="3" customFormat="1" ht="21" customHeight="1" x14ac:dyDescent="0.35">
      <c r="A85" s="4"/>
      <c r="B85" s="14" t="s">
        <v>374</v>
      </c>
      <c r="C85" s="28">
        <v>372</v>
      </c>
      <c r="D85" s="28">
        <v>403</v>
      </c>
      <c r="G85" s="4"/>
      <c r="H85" s="163"/>
      <c r="I85" s="164"/>
      <c r="J85" s="164"/>
      <c r="K85" s="4"/>
    </row>
    <row r="86" spans="1:11" s="3" customFormat="1" ht="21" customHeight="1" x14ac:dyDescent="0.35">
      <c r="A86" s="4"/>
      <c r="B86" s="14" t="s">
        <v>375</v>
      </c>
      <c r="C86" s="28">
        <v>1264</v>
      </c>
      <c r="D86" s="28">
        <v>1332</v>
      </c>
      <c r="G86" s="4"/>
      <c r="H86" s="163"/>
      <c r="I86" s="164"/>
      <c r="J86" s="164"/>
      <c r="K86" s="4"/>
    </row>
    <row r="87" spans="1:11" s="3" customFormat="1" ht="21" customHeight="1" x14ac:dyDescent="0.35">
      <c r="A87" s="4"/>
      <c r="B87" s="14" t="s">
        <v>376</v>
      </c>
      <c r="C87" s="28">
        <v>1515</v>
      </c>
      <c r="D87" s="28">
        <v>1888</v>
      </c>
      <c r="G87" s="4"/>
      <c r="H87" s="163"/>
      <c r="I87" s="164"/>
      <c r="J87" s="164"/>
      <c r="K87" s="4"/>
    </row>
    <row r="88" spans="1:11" s="3" customFormat="1" ht="21" customHeight="1" x14ac:dyDescent="0.35">
      <c r="A88" s="4"/>
      <c r="B88" s="14" t="s">
        <v>377</v>
      </c>
      <c r="C88" s="28">
        <v>223</v>
      </c>
      <c r="D88" s="28">
        <v>231</v>
      </c>
      <c r="G88" s="4"/>
      <c r="H88" s="163"/>
      <c r="I88" s="164"/>
      <c r="J88" s="164"/>
      <c r="K88" s="4"/>
    </row>
    <row r="89" spans="1:11" s="3" customFormat="1" ht="21" customHeight="1" x14ac:dyDescent="0.35">
      <c r="A89" s="4"/>
      <c r="B89" s="14" t="s">
        <v>378</v>
      </c>
      <c r="C89" s="28">
        <v>366</v>
      </c>
      <c r="D89" s="28">
        <v>405</v>
      </c>
      <c r="G89" s="4"/>
      <c r="H89" s="163"/>
      <c r="I89" s="164"/>
      <c r="J89" s="164"/>
      <c r="K89" s="4"/>
    </row>
    <row r="90" spans="1:11" s="3" customFormat="1" ht="21" customHeight="1" thickBot="1" x14ac:dyDescent="0.4">
      <c r="A90" s="4"/>
      <c r="B90" s="14" t="s">
        <v>379</v>
      </c>
      <c r="C90" s="28">
        <v>240</v>
      </c>
      <c r="D90" s="28">
        <v>249</v>
      </c>
      <c r="G90" s="4"/>
      <c r="H90" s="163"/>
      <c r="I90" s="164"/>
      <c r="J90" s="164"/>
      <c r="K90" s="4"/>
    </row>
    <row r="91" spans="1:11" s="3" customFormat="1" ht="24.75" thickBot="1" x14ac:dyDescent="0.25">
      <c r="B91" s="21" t="s">
        <v>324</v>
      </c>
      <c r="C91" s="22">
        <v>6496</v>
      </c>
      <c r="D91" s="22">
        <v>7322</v>
      </c>
    </row>
    <row r="92" spans="1:11" s="3" customFormat="1" ht="24" x14ac:dyDescent="0.2">
      <c r="B92" s="85"/>
    </row>
    <row r="93" spans="1:11" ht="19.5" x14ac:dyDescent="0.4">
      <c r="B93" s="152"/>
    </row>
  </sheetData>
  <mergeCells count="3">
    <mergeCell ref="C24:F24"/>
    <mergeCell ref="G24:J24"/>
    <mergeCell ref="K24:M24"/>
  </mergeCells>
  <printOptions horizontalCentered="1"/>
  <pageMargins left="0.39370078740157483" right="0.39370078740157483" top="0.39370078740157483" bottom="0.39370078740157483" header="0" footer="0"/>
  <pageSetup paperSize="9" scale="38" fitToHeight="2"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ABEA0-BB7F-4179-AF0A-3EC6A5533E61}">
  <dimension ref="A1:H130"/>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370</v>
      </c>
      <c r="C3" s="6"/>
      <c r="D3" s="6"/>
      <c r="E3" s="6"/>
      <c r="F3" s="6"/>
      <c r="G3" s="6"/>
      <c r="H3" s="6"/>
    </row>
    <row r="4" spans="1:8" ht="21" customHeight="1" x14ac:dyDescent="0.35">
      <c r="A4" s="4"/>
      <c r="B4" s="7" t="s">
        <v>158</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3860.2086095</v>
      </c>
      <c r="D8" s="16">
        <v>3584.9205719000001</v>
      </c>
      <c r="E8" s="16">
        <v>275.28803759999983</v>
      </c>
      <c r="F8" s="17">
        <v>7.6790554233701682</v>
      </c>
      <c r="G8" s="6"/>
      <c r="H8" s="6"/>
    </row>
    <row r="9" spans="1:8" ht="21" customHeight="1" x14ac:dyDescent="0.35">
      <c r="A9" s="4"/>
      <c r="B9" s="15" t="s">
        <v>159</v>
      </c>
      <c r="C9" s="16">
        <v>1588.4850018</v>
      </c>
      <c r="D9" s="16">
        <v>1502.5199544</v>
      </c>
      <c r="E9" s="16">
        <v>85.965047400000003</v>
      </c>
      <c r="F9" s="17">
        <v>5.721391396384373</v>
      </c>
      <c r="G9" s="6"/>
      <c r="H9" s="6"/>
    </row>
    <row r="10" spans="1:8" ht="21" customHeight="1" x14ac:dyDescent="0.35">
      <c r="A10" s="4"/>
      <c r="B10" s="15" t="s">
        <v>160</v>
      </c>
      <c r="C10" s="16">
        <v>440.28675490000001</v>
      </c>
      <c r="D10" s="16">
        <v>572.01228289999995</v>
      </c>
      <c r="E10" s="16">
        <v>-131.72552799999994</v>
      </c>
      <c r="F10" s="17">
        <v>-23.028443957912071</v>
      </c>
      <c r="G10" s="6"/>
      <c r="H10" s="6"/>
    </row>
    <row r="11" spans="1:8" ht="21" customHeight="1" x14ac:dyDescent="0.35">
      <c r="A11" s="4"/>
      <c r="B11" s="15" t="s">
        <v>161</v>
      </c>
      <c r="C11" s="16">
        <v>491.3079085</v>
      </c>
      <c r="D11" s="16">
        <v>458.46647660000002</v>
      </c>
      <c r="E11" s="16">
        <v>32.841431899999975</v>
      </c>
      <c r="F11" s="17">
        <v>7.163322418588363</v>
      </c>
      <c r="G11" s="6"/>
      <c r="H11" s="6"/>
    </row>
    <row r="12" spans="1:8" ht="21" customHeight="1" x14ac:dyDescent="0.35">
      <c r="A12" s="4"/>
      <c r="B12" s="18" t="s">
        <v>112</v>
      </c>
      <c r="C12" s="19">
        <v>6380.2882747000003</v>
      </c>
      <c r="D12" s="19">
        <v>6117.9192857999997</v>
      </c>
      <c r="E12" s="19">
        <v>262.36898890000066</v>
      </c>
      <c r="F12" s="20">
        <v>4.2885330231304684</v>
      </c>
      <c r="G12" s="6"/>
      <c r="H12" s="6"/>
    </row>
    <row r="13" spans="1:8" ht="21" customHeight="1" x14ac:dyDescent="0.35">
      <c r="A13" s="4"/>
      <c r="B13" s="15" t="s">
        <v>162</v>
      </c>
      <c r="C13" s="16">
        <v>-2058.1343571000002</v>
      </c>
      <c r="D13" s="16">
        <v>-2099.4657367999998</v>
      </c>
      <c r="E13" s="16">
        <v>41.331379699999616</v>
      </c>
      <c r="F13" s="17">
        <v>-1.9686617874029608</v>
      </c>
      <c r="G13" s="6"/>
      <c r="H13" s="6"/>
    </row>
    <row r="14" spans="1:8" ht="21" customHeight="1" x14ac:dyDescent="0.35">
      <c r="A14" s="4"/>
      <c r="B14" s="15" t="s">
        <v>163</v>
      </c>
      <c r="C14" s="16">
        <v>-84.243619100000004</v>
      </c>
      <c r="D14" s="16">
        <v>-102.93662740000001</v>
      </c>
      <c r="E14" s="16">
        <v>18.693008300000002</v>
      </c>
      <c r="F14" s="17">
        <v>-18.15972484445318</v>
      </c>
      <c r="G14" s="6"/>
      <c r="H14" s="6"/>
    </row>
    <row r="15" spans="1:8" ht="21" customHeight="1" x14ac:dyDescent="0.35">
      <c r="A15" s="4"/>
      <c r="B15" s="18" t="s">
        <v>113</v>
      </c>
      <c r="C15" s="19">
        <v>4237.9102985000009</v>
      </c>
      <c r="D15" s="19">
        <v>3915.5169215999995</v>
      </c>
      <c r="E15" s="19">
        <v>322.39337690000139</v>
      </c>
      <c r="F15" s="20">
        <v>8.233737290765216</v>
      </c>
      <c r="G15" s="6"/>
      <c r="H15" s="6"/>
    </row>
    <row r="16" spans="1:8" ht="21" customHeight="1" x14ac:dyDescent="0.35">
      <c r="A16" s="4"/>
      <c r="B16" s="15" t="s">
        <v>164</v>
      </c>
      <c r="C16" s="16">
        <v>-591.53136830000005</v>
      </c>
      <c r="D16" s="16">
        <v>-598.9877285</v>
      </c>
      <c r="E16" s="16">
        <v>7.4563601999999491</v>
      </c>
      <c r="F16" s="17">
        <v>-1.2448268712736992</v>
      </c>
      <c r="G16" s="6"/>
      <c r="H16" s="6"/>
    </row>
    <row r="17" spans="1:8" ht="21" customHeight="1" x14ac:dyDescent="0.35">
      <c r="A17" s="4"/>
      <c r="B17" s="15" t="s">
        <v>165</v>
      </c>
      <c r="C17" s="16">
        <v>-116.999985</v>
      </c>
      <c r="D17" s="16">
        <v>-84.273949999999999</v>
      </c>
      <c r="E17" s="16">
        <v>-32.726034999999996</v>
      </c>
      <c r="F17" s="17">
        <v>38.832919306618471</v>
      </c>
      <c r="G17" s="6"/>
      <c r="H17" s="6"/>
    </row>
    <row r="18" spans="1:8" ht="21" customHeight="1" x14ac:dyDescent="0.35">
      <c r="A18" s="4"/>
      <c r="B18" s="18" t="s">
        <v>114</v>
      </c>
      <c r="C18" s="19">
        <v>3529.3789452000001</v>
      </c>
      <c r="D18" s="19">
        <v>3232.2552430999999</v>
      </c>
      <c r="E18" s="19">
        <v>297.12370210000017</v>
      </c>
      <c r="F18" s="20">
        <v>9.192457889403375</v>
      </c>
      <c r="G18" s="6"/>
      <c r="H18" s="6"/>
    </row>
    <row r="19" spans="1:8" ht="21" customHeight="1" x14ac:dyDescent="0.35">
      <c r="A19" s="4"/>
      <c r="B19" s="15" t="s">
        <v>166</v>
      </c>
      <c r="C19" s="16">
        <v>-995.0036116</v>
      </c>
      <c r="D19" s="16">
        <v>-974.03572399999996</v>
      </c>
      <c r="E19" s="16">
        <v>-20.96788760000004</v>
      </c>
      <c r="F19" s="17">
        <v>2.1526815786481399</v>
      </c>
      <c r="G19" s="6"/>
      <c r="H19" s="6"/>
    </row>
    <row r="20" spans="1:8" ht="21" customHeight="1" x14ac:dyDescent="0.35">
      <c r="A20" s="4"/>
      <c r="B20" s="18" t="s">
        <v>167</v>
      </c>
      <c r="C20" s="19">
        <v>2534.3753336</v>
      </c>
      <c r="D20" s="19">
        <v>2258.2195191000001</v>
      </c>
      <c r="E20" s="19">
        <v>276.15581449999991</v>
      </c>
      <c r="F20" s="20">
        <v>12.228918055320865</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2534.3753336</v>
      </c>
      <c r="D22" s="19">
        <v>2258.2195191000001</v>
      </c>
      <c r="E22" s="19">
        <v>276.15581449999991</v>
      </c>
      <c r="F22" s="20">
        <v>12.228918055320865</v>
      </c>
      <c r="G22" s="6"/>
      <c r="H22" s="6"/>
    </row>
    <row r="23" spans="1:8" ht="21" customHeight="1" thickBot="1" x14ac:dyDescent="0.4">
      <c r="A23" s="4"/>
      <c r="B23" s="15" t="s">
        <v>171</v>
      </c>
      <c r="C23" s="16">
        <v>-0.66440999999999995</v>
      </c>
      <c r="D23" s="16">
        <v>-0.25241000000000002</v>
      </c>
      <c r="E23" s="16">
        <v>-0.41199999999999992</v>
      </c>
      <c r="F23" s="17">
        <v>163.22649657303586</v>
      </c>
      <c r="G23" s="6"/>
      <c r="H23" s="6"/>
    </row>
    <row r="24" spans="1:8" ht="21" customHeight="1" thickBot="1" x14ac:dyDescent="0.4">
      <c r="A24" s="4"/>
      <c r="B24" s="21" t="s">
        <v>124</v>
      </c>
      <c r="C24" s="22">
        <v>2533.7109236000001</v>
      </c>
      <c r="D24" s="22">
        <v>2257.9671091</v>
      </c>
      <c r="E24" s="22">
        <v>275.7438145000001</v>
      </c>
      <c r="F24" s="23">
        <v>12.212038580575623</v>
      </c>
      <c r="G24" s="6"/>
      <c r="H24" s="6"/>
    </row>
    <row r="25" spans="1:8" ht="21" customHeight="1" x14ac:dyDescent="0.35">
      <c r="A25" s="4"/>
      <c r="B25" s="15"/>
      <c r="C25" s="16"/>
      <c r="D25" s="16"/>
      <c r="E25" s="16"/>
      <c r="F25" s="17"/>
      <c r="G25" s="6"/>
      <c r="H25" s="6"/>
    </row>
    <row r="26" spans="1:8" ht="21" customHeight="1" x14ac:dyDescent="0.35">
      <c r="A26" s="4"/>
      <c r="B26" s="40"/>
      <c r="C26" s="39"/>
      <c r="D26" s="39"/>
      <c r="E26" s="39"/>
      <c r="F26" s="121"/>
      <c r="G26" s="6"/>
      <c r="H26" s="6"/>
    </row>
    <row r="27" spans="1:8" ht="21" customHeight="1" x14ac:dyDescent="0.35">
      <c r="A27" s="4"/>
      <c r="B27" s="6"/>
      <c r="C27" s="6"/>
      <c r="D27" s="6"/>
      <c r="E27" s="6"/>
      <c r="F27" s="6"/>
      <c r="G27" s="6"/>
      <c r="H27" s="6"/>
    </row>
    <row r="28" spans="1:8" ht="21" customHeight="1" x14ac:dyDescent="0.35">
      <c r="A28" s="4"/>
      <c r="B28" s="6"/>
      <c r="C28" s="6"/>
      <c r="D28" s="6"/>
      <c r="E28" s="6"/>
      <c r="F28" s="6"/>
      <c r="G28" s="6"/>
      <c r="H28" s="6"/>
    </row>
    <row r="29" spans="1:8" ht="21" customHeight="1" thickBot="1" x14ac:dyDescent="0.4">
      <c r="A29" s="4"/>
      <c r="B29" s="4"/>
      <c r="C29" s="9"/>
      <c r="D29" s="9"/>
      <c r="E29" s="10" t="s">
        <v>18</v>
      </c>
      <c r="F29" s="10"/>
      <c r="G29" s="6"/>
      <c r="H29" s="6"/>
    </row>
    <row r="30" spans="1:8" ht="21" customHeight="1" thickBot="1" x14ac:dyDescent="0.4">
      <c r="A30" s="4"/>
      <c r="B30" s="6"/>
      <c r="C30" s="11" t="s">
        <v>192</v>
      </c>
      <c r="D30" s="11" t="s">
        <v>194</v>
      </c>
      <c r="E30" s="11" t="s">
        <v>19</v>
      </c>
      <c r="F30" s="11" t="s">
        <v>0</v>
      </c>
      <c r="G30" s="6"/>
      <c r="H30" s="6"/>
    </row>
    <row r="31" spans="1:8" ht="21" customHeight="1" x14ac:dyDescent="0.35">
      <c r="A31" s="4"/>
      <c r="B31" s="13" t="s">
        <v>13</v>
      </c>
      <c r="C31" s="14"/>
      <c r="D31" s="14"/>
      <c r="E31" s="14"/>
      <c r="F31" s="14"/>
      <c r="G31" s="6"/>
      <c r="H31" s="6"/>
    </row>
    <row r="32" spans="1:8" ht="21" customHeight="1" x14ac:dyDescent="0.35">
      <c r="A32" s="4"/>
      <c r="B32" s="14" t="s">
        <v>105</v>
      </c>
      <c r="C32" s="28">
        <v>295418.79472230002</v>
      </c>
      <c r="D32" s="28">
        <v>264033.52413929999</v>
      </c>
      <c r="E32" s="28">
        <v>31385.270583000034</v>
      </c>
      <c r="F32" s="29">
        <v>11.886850613122011</v>
      </c>
      <c r="G32" s="6"/>
      <c r="H32" s="6"/>
    </row>
    <row r="33" spans="1:8" ht="21" customHeight="1" x14ac:dyDescent="0.35">
      <c r="A33" s="4"/>
      <c r="B33" s="14" t="s">
        <v>361</v>
      </c>
      <c r="C33" s="28">
        <v>63121.594508499998</v>
      </c>
      <c r="D33" s="28">
        <v>97793.526908</v>
      </c>
      <c r="E33" s="28">
        <v>-34671.932399500001</v>
      </c>
      <c r="F33" s="29">
        <v>-35.454220228827502</v>
      </c>
      <c r="G33" s="6"/>
      <c r="H33" s="6"/>
    </row>
    <row r="34" spans="1:8" ht="21" customHeight="1" x14ac:dyDescent="0.35">
      <c r="A34" s="4"/>
      <c r="B34" s="14" t="s">
        <v>362</v>
      </c>
      <c r="C34" s="28">
        <v>134988.52641779999</v>
      </c>
      <c r="D34" s="28">
        <v>95951.8251857</v>
      </c>
      <c r="E34" s="28">
        <v>39036.701232099993</v>
      </c>
      <c r="F34" s="29">
        <v>40.68364635748248</v>
      </c>
      <c r="G34" s="6"/>
      <c r="H34" s="6"/>
    </row>
    <row r="35" spans="1:8" ht="21" customHeight="1" x14ac:dyDescent="0.35">
      <c r="A35" s="4"/>
      <c r="B35" s="14" t="s">
        <v>363</v>
      </c>
      <c r="C35" s="28">
        <v>56329.368632899997</v>
      </c>
      <c r="D35" s="28">
        <v>48664.821759099999</v>
      </c>
      <c r="E35" s="28">
        <v>7664.5468737999981</v>
      </c>
      <c r="F35" s="29">
        <v>15.749665973793027</v>
      </c>
      <c r="G35" s="6"/>
      <c r="H35" s="6"/>
    </row>
    <row r="36" spans="1:8" ht="21" customHeight="1" thickBot="1" x14ac:dyDescent="0.4">
      <c r="A36" s="4"/>
      <c r="B36" s="14" t="s">
        <v>364</v>
      </c>
      <c r="C36" s="28">
        <v>16644.725517899999</v>
      </c>
      <c r="D36" s="28">
        <v>21149.8948977</v>
      </c>
      <c r="E36" s="28">
        <v>-4505.1693798000015</v>
      </c>
      <c r="F36" s="29">
        <v>-21.301143110124524</v>
      </c>
      <c r="G36" s="6"/>
      <c r="H36" s="6"/>
    </row>
    <row r="37" spans="1:8" ht="21" customHeight="1" thickBot="1" x14ac:dyDescent="0.4">
      <c r="A37" s="4"/>
      <c r="B37" s="21" t="s">
        <v>104</v>
      </c>
      <c r="C37" s="22">
        <v>566503.0097994</v>
      </c>
      <c r="D37" s="22">
        <v>527593.59288979997</v>
      </c>
      <c r="E37" s="22">
        <v>38909.416909600026</v>
      </c>
      <c r="F37" s="23">
        <v>7.37488427341974</v>
      </c>
      <c r="G37" s="6"/>
      <c r="H37" s="6"/>
    </row>
    <row r="38" spans="1:8" ht="21" customHeight="1" x14ac:dyDescent="0.35">
      <c r="A38" s="4"/>
      <c r="B38" s="14" t="s">
        <v>106</v>
      </c>
      <c r="C38" s="28">
        <v>360569.0719336</v>
      </c>
      <c r="D38" s="28">
        <v>346322.73772929999</v>
      </c>
      <c r="E38" s="28">
        <v>14246.334204300016</v>
      </c>
      <c r="F38" s="29">
        <v>4.1136005962841322</v>
      </c>
      <c r="G38" s="6"/>
      <c r="H38" s="6"/>
    </row>
    <row r="39" spans="1:8" ht="21" customHeight="1" x14ac:dyDescent="0.35">
      <c r="A39" s="4"/>
      <c r="B39" s="14" t="s">
        <v>365</v>
      </c>
      <c r="C39" s="28">
        <v>67692.370503099999</v>
      </c>
      <c r="D39" s="28">
        <v>49834.445306000001</v>
      </c>
      <c r="E39" s="28">
        <v>17857.925197099998</v>
      </c>
      <c r="F39" s="29">
        <v>35.834501793782231</v>
      </c>
      <c r="G39" s="6"/>
      <c r="H39" s="6"/>
    </row>
    <row r="40" spans="1:8" ht="21" customHeight="1" x14ac:dyDescent="0.35">
      <c r="A40" s="4"/>
      <c r="B40" s="14" t="s">
        <v>366</v>
      </c>
      <c r="C40" s="28">
        <v>28908.245608000001</v>
      </c>
      <c r="D40" s="28">
        <v>26379.182217000001</v>
      </c>
      <c r="E40" s="28">
        <v>2529.0633909999997</v>
      </c>
      <c r="F40" s="29">
        <v>9.5873456962974046</v>
      </c>
      <c r="G40" s="6"/>
      <c r="H40" s="6"/>
    </row>
    <row r="41" spans="1:8" ht="21" customHeight="1" x14ac:dyDescent="0.35">
      <c r="A41" s="4"/>
      <c r="B41" s="14" t="s">
        <v>367</v>
      </c>
      <c r="C41" s="28">
        <v>68509.763518899999</v>
      </c>
      <c r="D41" s="28">
        <v>62761.913900899999</v>
      </c>
      <c r="E41" s="28">
        <v>5747.8496180000002</v>
      </c>
      <c r="F41" s="29">
        <v>9.1581809106009064</v>
      </c>
      <c r="G41" s="6"/>
      <c r="H41" s="6"/>
    </row>
    <row r="42" spans="1:8" ht="21" customHeight="1" thickBot="1" x14ac:dyDescent="0.4">
      <c r="A42" s="4"/>
      <c r="B42" s="14" t="s">
        <v>368</v>
      </c>
      <c r="C42" s="28">
        <v>22059.7344896</v>
      </c>
      <c r="D42" s="28">
        <v>21543.875691400001</v>
      </c>
      <c r="E42" s="28">
        <v>515.858798199999</v>
      </c>
      <c r="F42" s="29">
        <v>2.3944568080009963</v>
      </c>
      <c r="G42" s="6"/>
      <c r="H42" s="6"/>
    </row>
    <row r="43" spans="1:8" ht="21" customHeight="1" thickBot="1" x14ac:dyDescent="0.4">
      <c r="A43" s="4"/>
      <c r="B43" s="21" t="s">
        <v>254</v>
      </c>
      <c r="C43" s="22">
        <v>547739.18605320004</v>
      </c>
      <c r="D43" s="22">
        <v>506842.15484460001</v>
      </c>
      <c r="E43" s="22">
        <v>40897.031208600034</v>
      </c>
      <c r="F43" s="23">
        <v>8.0689877149502767</v>
      </c>
      <c r="G43" s="6"/>
      <c r="H43" s="6"/>
    </row>
    <row r="44" spans="1:8" ht="21" customHeight="1" thickBot="1" x14ac:dyDescent="0.4">
      <c r="A44" s="4"/>
      <c r="B44" s="21" t="s">
        <v>108</v>
      </c>
      <c r="C44" s="22">
        <v>18763.823746400001</v>
      </c>
      <c r="D44" s="22">
        <v>20751.4380451</v>
      </c>
      <c r="E44" s="22">
        <v>-1987.6142986999985</v>
      </c>
      <c r="F44" s="23">
        <v>-9.5782002884823214</v>
      </c>
      <c r="G44" s="6"/>
      <c r="H44" s="6"/>
    </row>
    <row r="45" spans="1:8" ht="21" customHeight="1" x14ac:dyDescent="0.35">
      <c r="A45" s="4"/>
      <c r="B45" s="13"/>
      <c r="C45" s="122"/>
      <c r="D45" s="122"/>
      <c r="E45" s="122"/>
      <c r="F45" s="123"/>
      <c r="G45" s="6"/>
      <c r="H45" s="6"/>
    </row>
    <row r="46" spans="1:8" ht="21" customHeight="1" x14ac:dyDescent="0.35">
      <c r="A46" s="4"/>
      <c r="B46" s="13" t="s">
        <v>177</v>
      </c>
      <c r="C46" s="28"/>
      <c r="D46" s="28"/>
      <c r="E46" s="28"/>
      <c r="F46" s="29"/>
      <c r="G46" s="6"/>
      <c r="H46" s="6"/>
    </row>
    <row r="47" spans="1:8" ht="21" customHeight="1" x14ac:dyDescent="0.35">
      <c r="A47" s="4"/>
      <c r="B47" s="14" t="s">
        <v>333</v>
      </c>
      <c r="C47" s="28">
        <v>251025.7600146</v>
      </c>
      <c r="D47" s="28">
        <v>232477.96012520001</v>
      </c>
      <c r="E47" s="28">
        <v>18547.79988939999</v>
      </c>
      <c r="F47" s="29">
        <v>7.9783046441955845</v>
      </c>
      <c r="G47" s="6"/>
      <c r="H47" s="6"/>
    </row>
    <row r="48" spans="1:8" ht="21" customHeight="1" x14ac:dyDescent="0.35">
      <c r="A48" s="4"/>
      <c r="B48" s="14" t="s">
        <v>16</v>
      </c>
      <c r="C48" s="28">
        <v>438012.0292936</v>
      </c>
      <c r="D48" s="28">
        <v>404966.58313659998</v>
      </c>
      <c r="E48" s="28">
        <v>33045.446157000028</v>
      </c>
      <c r="F48" s="29">
        <v>8.1600427129201947</v>
      </c>
      <c r="G48" s="6"/>
      <c r="H48" s="6"/>
    </row>
    <row r="49" spans="1:8" ht="21" customHeight="1" x14ac:dyDescent="0.35">
      <c r="A49" s="4"/>
      <c r="B49" s="14" t="s">
        <v>334</v>
      </c>
      <c r="C49" s="28">
        <v>321425.79569459998</v>
      </c>
      <c r="D49" s="28">
        <v>306005.45095329999</v>
      </c>
      <c r="E49" s="28">
        <v>15420.344741299981</v>
      </c>
      <c r="F49" s="29">
        <v>5.0392385799863764</v>
      </c>
      <c r="G49" s="6"/>
      <c r="H49" s="6"/>
    </row>
    <row r="50" spans="1:8" ht="21" customHeight="1" thickBot="1" x14ac:dyDescent="0.4">
      <c r="A50" s="4"/>
      <c r="B50" s="32" t="s">
        <v>335</v>
      </c>
      <c r="C50" s="33">
        <v>116586.233599</v>
      </c>
      <c r="D50" s="33">
        <v>98961.132183299997</v>
      </c>
      <c r="E50" s="33">
        <v>17625.101415700003</v>
      </c>
      <c r="F50" s="34">
        <v>17.81012507319949</v>
      </c>
      <c r="G50" s="6"/>
      <c r="H50" s="6"/>
    </row>
    <row r="51" spans="1:8" ht="21" customHeight="1" x14ac:dyDescent="0.35">
      <c r="A51" s="4"/>
      <c r="B51" s="35"/>
      <c r="C51" s="16"/>
      <c r="D51" s="16"/>
      <c r="E51" s="16"/>
      <c r="F51" s="17"/>
      <c r="G51" s="6"/>
      <c r="H51" s="6"/>
    </row>
    <row r="52" spans="1:8" ht="21" customHeight="1" x14ac:dyDescent="0.35">
      <c r="A52" s="4"/>
      <c r="B52" s="35"/>
      <c r="C52" s="16"/>
      <c r="D52" s="16"/>
      <c r="E52" s="16"/>
      <c r="F52" s="17"/>
      <c r="G52" s="6"/>
      <c r="H52" s="6"/>
    </row>
    <row r="53" spans="1:8" ht="21" customHeight="1" x14ac:dyDescent="0.35">
      <c r="A53" s="4"/>
      <c r="C53" s="14"/>
      <c r="D53" s="14"/>
      <c r="E53" s="14"/>
      <c r="F53" s="14"/>
      <c r="G53" s="6"/>
      <c r="H53" s="6"/>
    </row>
    <row r="54" spans="1:8" ht="21" customHeight="1" x14ac:dyDescent="0.35">
      <c r="A54" s="4"/>
      <c r="B54" s="13" t="s">
        <v>381</v>
      </c>
      <c r="C54" s="29"/>
      <c r="D54" s="29"/>
      <c r="E54" s="136"/>
      <c r="F54" s="137"/>
      <c r="G54" s="6"/>
      <c r="H54" s="6"/>
    </row>
    <row r="55" spans="1:8" ht="21" customHeight="1" x14ac:dyDescent="0.35">
      <c r="A55" s="4"/>
      <c r="B55" s="14" t="s">
        <v>119</v>
      </c>
      <c r="C55" s="29">
        <v>26.16157613871496</v>
      </c>
      <c r="D55" s="29">
        <v>21.351528225480795</v>
      </c>
      <c r="E55" s="136">
        <v>4.8100479132341647</v>
      </c>
      <c r="F55" s="137"/>
      <c r="G55" s="6"/>
      <c r="H55" s="6"/>
    </row>
    <row r="56" spans="1:8" ht="21" customHeight="1" x14ac:dyDescent="0.35">
      <c r="A56" s="4"/>
      <c r="B56" s="14" t="s">
        <v>28</v>
      </c>
      <c r="C56" s="29">
        <v>33.578074907606492</v>
      </c>
      <c r="D56" s="29">
        <v>35.999205960625986</v>
      </c>
      <c r="E56" s="136">
        <v>-2.4211310530194936</v>
      </c>
      <c r="F56" s="137"/>
      <c r="G56" s="6"/>
      <c r="H56" s="6"/>
    </row>
    <row r="57" spans="1:8" ht="21" customHeight="1" x14ac:dyDescent="0.35">
      <c r="A57" s="4"/>
      <c r="B57" s="14" t="s">
        <v>25</v>
      </c>
      <c r="C57" s="129">
        <v>1.8746195217534682</v>
      </c>
      <c r="D57" s="129">
        <v>2.1294823390791264</v>
      </c>
      <c r="E57" s="138">
        <v>-0.25486281732565819</v>
      </c>
      <c r="F57" s="137"/>
      <c r="G57" s="6"/>
      <c r="H57" s="6"/>
    </row>
    <row r="58" spans="1:8" ht="21" customHeight="1" x14ac:dyDescent="0.35">
      <c r="A58" s="4"/>
      <c r="B58" s="14" t="s">
        <v>26</v>
      </c>
      <c r="C58" s="28">
        <v>53.361022402182471</v>
      </c>
      <c r="D58" s="28">
        <v>53.212938478436691</v>
      </c>
      <c r="E58" s="139">
        <v>0.14808392374578006</v>
      </c>
      <c r="F58" s="137"/>
      <c r="G58" s="6"/>
      <c r="H58" s="6"/>
    </row>
    <row r="59" spans="1:8" ht="21" customHeight="1" x14ac:dyDescent="0.35">
      <c r="A59" s="4"/>
      <c r="B59" s="14" t="s">
        <v>152</v>
      </c>
      <c r="C59" s="28">
        <v>1458</v>
      </c>
      <c r="D59" s="28">
        <v>1724</v>
      </c>
      <c r="E59" s="28">
        <v>-266</v>
      </c>
      <c r="F59" s="29">
        <v>-15.429234338747101</v>
      </c>
      <c r="G59" s="6"/>
      <c r="H59" s="6"/>
    </row>
    <row r="60" spans="1:8" ht="21" customHeight="1" x14ac:dyDescent="0.35">
      <c r="A60" s="4"/>
      <c r="B60" s="14" t="s">
        <v>338</v>
      </c>
      <c r="C60" s="28">
        <v>15441.68</v>
      </c>
      <c r="D60" s="28">
        <v>15379.995000000001</v>
      </c>
      <c r="E60" s="28">
        <v>61.684999999999491</v>
      </c>
      <c r="F60" s="29">
        <v>0.4010729522343765</v>
      </c>
      <c r="G60" s="6"/>
      <c r="H60" s="6"/>
    </row>
    <row r="61" spans="1:8" ht="21" customHeight="1" thickBot="1" x14ac:dyDescent="0.4">
      <c r="A61" s="4"/>
      <c r="B61" s="132" t="s">
        <v>339</v>
      </c>
      <c r="C61" s="133">
        <v>9439.7729999999992</v>
      </c>
      <c r="D61" s="133">
        <v>9040.0550000000003</v>
      </c>
      <c r="E61" s="133">
        <v>399.71799999999894</v>
      </c>
      <c r="F61" s="134">
        <v>4.4216323905108865</v>
      </c>
      <c r="G61" s="6"/>
      <c r="H61" s="6"/>
    </row>
    <row r="62" spans="1:8" ht="21" customHeight="1" x14ac:dyDescent="0.35">
      <c r="A62" s="4"/>
      <c r="B62" s="14"/>
      <c r="C62" s="124"/>
      <c r="D62" s="124"/>
      <c r="E62" s="124"/>
      <c r="F62" s="125"/>
      <c r="G62" s="6"/>
      <c r="H62" s="6"/>
    </row>
    <row r="63" spans="1:8" ht="21" customHeight="1" x14ac:dyDescent="0.35">
      <c r="A63" s="4"/>
      <c r="B63" s="26" t="s">
        <v>180</v>
      </c>
      <c r="C63" s="124"/>
      <c r="D63" s="124"/>
      <c r="E63" s="124"/>
      <c r="F63" s="125"/>
      <c r="G63" s="6"/>
      <c r="H63" s="6"/>
    </row>
    <row r="64" spans="1:8" ht="21" customHeight="1" x14ac:dyDescent="0.35">
      <c r="A64" s="4"/>
      <c r="B64" s="26" t="s">
        <v>340</v>
      </c>
      <c r="C64" s="124"/>
      <c r="D64" s="124"/>
      <c r="E64" s="124"/>
      <c r="F64" s="125"/>
      <c r="G64" s="6"/>
      <c r="H64" s="6"/>
    </row>
    <row r="65" spans="1:8" ht="21" customHeight="1" x14ac:dyDescent="0.35">
      <c r="A65" s="4"/>
      <c r="B65" s="26" t="s">
        <v>341</v>
      </c>
      <c r="C65" s="124"/>
      <c r="D65" s="124"/>
      <c r="E65" s="124"/>
      <c r="F65" s="125"/>
      <c r="G65" s="6"/>
      <c r="H65" s="6"/>
    </row>
    <row r="66" spans="1:8" ht="21" customHeight="1" x14ac:dyDescent="0.35">
      <c r="A66" s="4"/>
      <c r="B66" s="26"/>
      <c r="C66" s="124"/>
      <c r="D66" s="124"/>
      <c r="E66" s="124"/>
      <c r="F66" s="125"/>
      <c r="G66" s="6"/>
      <c r="H66" s="6"/>
    </row>
    <row r="67" spans="1:8" ht="39.950000000000003" customHeight="1" x14ac:dyDescent="0.35">
      <c r="A67" s="4"/>
      <c r="B67" s="26"/>
      <c r="C67" s="6"/>
      <c r="D67" s="6"/>
      <c r="E67" s="6"/>
      <c r="F67" s="6"/>
      <c r="G67" s="6"/>
      <c r="H67" s="6"/>
    </row>
    <row r="68" spans="1:8" ht="39.950000000000003" customHeight="1" x14ac:dyDescent="0.35">
      <c r="A68" s="4"/>
      <c r="B68" s="26"/>
      <c r="C68" s="6"/>
      <c r="D68" s="6"/>
      <c r="E68" s="6"/>
      <c r="F68" s="6"/>
      <c r="G68" s="6"/>
      <c r="H68" s="6"/>
    </row>
    <row r="69" spans="1:8" ht="39.950000000000003" customHeight="1" x14ac:dyDescent="0.35">
      <c r="A69" s="4"/>
      <c r="B69" s="26"/>
      <c r="C69" s="6"/>
      <c r="D69" s="6"/>
      <c r="E69" s="6"/>
      <c r="F69" s="6"/>
      <c r="G69" s="6"/>
      <c r="H69" s="6"/>
    </row>
    <row r="70" spans="1:8" ht="39.950000000000003" customHeight="1" x14ac:dyDescent="0.35">
      <c r="A70" s="4"/>
      <c r="B70" s="26"/>
      <c r="C70" s="6"/>
      <c r="D70" s="6"/>
      <c r="E70" s="6"/>
      <c r="F70" s="6"/>
      <c r="G70" s="6"/>
      <c r="H70" s="6"/>
    </row>
    <row r="71" spans="1:8" ht="24.95" customHeight="1" x14ac:dyDescent="0.2"/>
    <row r="72" spans="1:8" ht="75" customHeight="1" x14ac:dyDescent="0.35">
      <c r="A72" s="4"/>
      <c r="B72" s="6"/>
      <c r="C72" s="6"/>
      <c r="D72" s="6"/>
      <c r="E72" s="6"/>
      <c r="F72" s="6"/>
      <c r="G72" s="6"/>
      <c r="H72" s="6"/>
    </row>
    <row r="73" spans="1:8" ht="28.5" x14ac:dyDescent="0.35">
      <c r="A73" s="4"/>
      <c r="B73" s="5" t="s">
        <v>370</v>
      </c>
      <c r="C73" s="6"/>
      <c r="D73" s="6"/>
      <c r="E73" s="6"/>
      <c r="F73" s="6"/>
      <c r="G73" s="6"/>
      <c r="H73" s="6"/>
    </row>
    <row r="74" spans="1:8" ht="21" customHeight="1" x14ac:dyDescent="0.35">
      <c r="A74" s="4"/>
      <c r="B74" s="7" t="s">
        <v>158</v>
      </c>
      <c r="C74" s="6"/>
      <c r="D74" s="6"/>
      <c r="E74" s="6"/>
      <c r="F74" s="6"/>
      <c r="G74" s="6"/>
      <c r="H74" s="6"/>
    </row>
    <row r="75" spans="1:8" ht="21" customHeight="1" x14ac:dyDescent="0.35">
      <c r="A75" s="4"/>
      <c r="B75" s="6"/>
      <c r="C75" s="6"/>
      <c r="D75" s="6"/>
      <c r="E75" s="6"/>
      <c r="F75" s="6"/>
      <c r="G75" s="6"/>
      <c r="H75" s="6"/>
    </row>
    <row r="76" spans="1:8" ht="21" customHeight="1" thickBot="1" x14ac:dyDescent="0.4">
      <c r="A76" s="4"/>
      <c r="B76" s="14"/>
      <c r="C76" s="11" t="s">
        <v>183</v>
      </c>
      <c r="D76" s="11" t="s">
        <v>184</v>
      </c>
      <c r="E76" s="11" t="s">
        <v>185</v>
      </c>
      <c r="F76" s="11" t="s">
        <v>186</v>
      </c>
      <c r="G76" s="11" t="s">
        <v>187</v>
      </c>
      <c r="H76" s="11" t="s">
        <v>188</v>
      </c>
    </row>
    <row r="77" spans="1:8" ht="21" customHeight="1" x14ac:dyDescent="0.35">
      <c r="A77" s="4"/>
      <c r="B77" s="13" t="s">
        <v>157</v>
      </c>
      <c r="C77" s="38"/>
      <c r="D77" s="38"/>
      <c r="E77" s="38"/>
      <c r="F77" s="38"/>
      <c r="G77" s="38"/>
      <c r="H77" s="38"/>
    </row>
    <row r="78" spans="1:8" ht="21" customHeight="1" x14ac:dyDescent="0.35">
      <c r="A78" s="4"/>
      <c r="B78" s="15" t="s">
        <v>111</v>
      </c>
      <c r="C78" s="16">
        <v>1779.0313357</v>
      </c>
      <c r="D78" s="16">
        <v>1805.8892362000001</v>
      </c>
      <c r="E78" s="16">
        <v>1829.2833806999997</v>
      </c>
      <c r="F78" s="16">
        <v>1890.4235061999998</v>
      </c>
      <c r="G78" s="16">
        <v>1860.0325451000001</v>
      </c>
      <c r="H78" s="16">
        <v>2000.1760643999999</v>
      </c>
    </row>
    <row r="79" spans="1:8" ht="21" customHeight="1" x14ac:dyDescent="0.35">
      <c r="A79" s="4"/>
      <c r="B79" s="15" t="s">
        <v>159</v>
      </c>
      <c r="C79" s="16">
        <v>767.11981060000005</v>
      </c>
      <c r="D79" s="16">
        <v>735.40014379999991</v>
      </c>
      <c r="E79" s="16">
        <v>709.8136492000001</v>
      </c>
      <c r="F79" s="16">
        <v>809.61931989999994</v>
      </c>
      <c r="G79" s="16">
        <v>764.30818160000001</v>
      </c>
      <c r="H79" s="16">
        <v>824.17682019999995</v>
      </c>
    </row>
    <row r="80" spans="1:8" ht="21" customHeight="1" x14ac:dyDescent="0.35">
      <c r="A80" s="4"/>
      <c r="B80" s="15" t="s">
        <v>160</v>
      </c>
      <c r="C80" s="16">
        <v>448.45448679999998</v>
      </c>
      <c r="D80" s="16">
        <v>123.55779609999996</v>
      </c>
      <c r="E80" s="16">
        <v>205.28840580000008</v>
      </c>
      <c r="F80" s="16">
        <v>63.280816099999925</v>
      </c>
      <c r="G80" s="16">
        <v>424.71562899999998</v>
      </c>
      <c r="H80" s="16">
        <v>15.571125900000027</v>
      </c>
    </row>
    <row r="81" spans="1:8" ht="21" customHeight="1" x14ac:dyDescent="0.35">
      <c r="A81" s="4"/>
      <c r="B81" s="15" t="s">
        <v>161</v>
      </c>
      <c r="C81" s="16">
        <v>110.4149635</v>
      </c>
      <c r="D81" s="16">
        <v>348.05151310000002</v>
      </c>
      <c r="E81" s="16">
        <v>119.25724200000008</v>
      </c>
      <c r="F81" s="16">
        <v>142.27075849999983</v>
      </c>
      <c r="G81" s="16">
        <v>103.9816347</v>
      </c>
      <c r="H81" s="16">
        <v>387.32627379999997</v>
      </c>
    </row>
    <row r="82" spans="1:8" ht="21" customHeight="1" x14ac:dyDescent="0.35">
      <c r="A82" s="4"/>
      <c r="B82" s="18" t="s">
        <v>112</v>
      </c>
      <c r="C82" s="19">
        <v>3105.0205965999999</v>
      </c>
      <c r="D82" s="19">
        <v>3012.8986891999998</v>
      </c>
      <c r="E82" s="19">
        <v>2863.6426777000006</v>
      </c>
      <c r="F82" s="19">
        <v>2905.5944006999998</v>
      </c>
      <c r="G82" s="19">
        <v>3153.0379904000001</v>
      </c>
      <c r="H82" s="19">
        <v>3227.2502843000002</v>
      </c>
    </row>
    <row r="83" spans="1:8" ht="21" customHeight="1" x14ac:dyDescent="0.35">
      <c r="A83" s="4"/>
      <c r="B83" s="15" t="s">
        <v>162</v>
      </c>
      <c r="C83" s="16">
        <v>-1048.7201095999999</v>
      </c>
      <c r="D83" s="16">
        <v>-1050.7456271999999</v>
      </c>
      <c r="E83" s="16">
        <v>-1070.4109751000001</v>
      </c>
      <c r="F83" s="16">
        <v>-1113.8359253000003</v>
      </c>
      <c r="G83" s="16">
        <v>-1027.9827934</v>
      </c>
      <c r="H83" s="16">
        <v>-1030.1515637000002</v>
      </c>
    </row>
    <row r="84" spans="1:8" ht="21" customHeight="1" x14ac:dyDescent="0.35">
      <c r="A84" s="4"/>
      <c r="B84" s="15" t="s">
        <v>163</v>
      </c>
      <c r="C84" s="16">
        <v>-63.926319700000001</v>
      </c>
      <c r="D84" s="16">
        <v>-39.010307700000006</v>
      </c>
      <c r="E84" s="16">
        <v>-60.267890799999989</v>
      </c>
      <c r="F84" s="16">
        <v>-17.659801600000009</v>
      </c>
      <c r="G84" s="16">
        <v>-51.5930143</v>
      </c>
      <c r="H84" s="16">
        <v>-32.650604800000004</v>
      </c>
    </row>
    <row r="85" spans="1:8" ht="21" customHeight="1" x14ac:dyDescent="0.35">
      <c r="A85" s="4"/>
      <c r="B85" s="18" t="s">
        <v>113</v>
      </c>
      <c r="C85" s="19">
        <v>1992.3741673</v>
      </c>
      <c r="D85" s="19">
        <v>1923.1427542999995</v>
      </c>
      <c r="E85" s="19">
        <v>1732.9638118000003</v>
      </c>
      <c r="F85" s="19">
        <v>1774.0986738000001</v>
      </c>
      <c r="G85" s="19">
        <v>2073.4621827000001</v>
      </c>
      <c r="H85" s="19">
        <v>2164.4481158000008</v>
      </c>
    </row>
    <row r="86" spans="1:8" ht="21" customHeight="1" x14ac:dyDescent="0.35">
      <c r="A86" s="4"/>
      <c r="B86" s="15" t="s">
        <v>164</v>
      </c>
      <c r="C86" s="16">
        <v>-303.51280689999999</v>
      </c>
      <c r="D86" s="16">
        <v>-295.47492160000002</v>
      </c>
      <c r="E86" s="16">
        <v>-241.59798309999996</v>
      </c>
      <c r="F86" s="16">
        <v>-301.23164910000014</v>
      </c>
      <c r="G86" s="16">
        <v>-260.92433199999999</v>
      </c>
      <c r="H86" s="16">
        <v>-330.60703630000006</v>
      </c>
    </row>
    <row r="87" spans="1:8" ht="21" customHeight="1" x14ac:dyDescent="0.35">
      <c r="A87" s="4"/>
      <c r="B87" s="15" t="s">
        <v>165</v>
      </c>
      <c r="C87" s="16">
        <v>-44.106355999999998</v>
      </c>
      <c r="D87" s="16">
        <v>-40.167594000000001</v>
      </c>
      <c r="E87" s="16">
        <v>-84.877140000000011</v>
      </c>
      <c r="F87" s="16">
        <v>-28.694964999999996</v>
      </c>
      <c r="G87" s="16">
        <v>-20.821572</v>
      </c>
      <c r="H87" s="16">
        <v>-96.178412999999992</v>
      </c>
    </row>
    <row r="88" spans="1:8" ht="21" customHeight="1" x14ac:dyDescent="0.35">
      <c r="A88" s="4"/>
      <c r="B88" s="18" t="s">
        <v>114</v>
      </c>
      <c r="C88" s="19">
        <v>1644.7550044</v>
      </c>
      <c r="D88" s="19">
        <v>1587.5002387</v>
      </c>
      <c r="E88" s="19">
        <v>1406.4886886999998</v>
      </c>
      <c r="F88" s="19">
        <v>1444.1720597000003</v>
      </c>
      <c r="G88" s="19">
        <v>1791.7162787</v>
      </c>
      <c r="H88" s="19">
        <v>1737.6626665000001</v>
      </c>
    </row>
    <row r="89" spans="1:8" ht="21" customHeight="1" x14ac:dyDescent="0.35">
      <c r="A89" s="4"/>
      <c r="B89" s="15" t="s">
        <v>166</v>
      </c>
      <c r="C89" s="16">
        <v>-497.66903710000003</v>
      </c>
      <c r="D89" s="16">
        <v>-476.36668689999993</v>
      </c>
      <c r="E89" s="16">
        <v>-430.85255399999994</v>
      </c>
      <c r="F89" s="16">
        <v>-405.98484570000005</v>
      </c>
      <c r="G89" s="16">
        <v>-506.0102584</v>
      </c>
      <c r="H89" s="16">
        <v>-488.9933532</v>
      </c>
    </row>
    <row r="90" spans="1:8" ht="21" customHeight="1" x14ac:dyDescent="0.35">
      <c r="A90" s="4"/>
      <c r="B90" s="18" t="s">
        <v>167</v>
      </c>
      <c r="C90" s="19">
        <v>1147.0859673</v>
      </c>
      <c r="D90" s="19">
        <v>1111.1335518000001</v>
      </c>
      <c r="E90" s="19">
        <v>975.63613469999973</v>
      </c>
      <c r="F90" s="19">
        <v>1038.187214</v>
      </c>
      <c r="G90" s="19">
        <v>1285.7060203000001</v>
      </c>
      <c r="H90" s="19">
        <v>1248.6693132999999</v>
      </c>
    </row>
    <row r="91" spans="1:8" ht="21" customHeight="1" x14ac:dyDescent="0.35">
      <c r="A91" s="4"/>
      <c r="B91" s="15" t="s">
        <v>168</v>
      </c>
      <c r="C91" s="16">
        <v>0</v>
      </c>
      <c r="D91" s="16">
        <v>0</v>
      </c>
      <c r="E91" s="16">
        <v>0</v>
      </c>
      <c r="F91" s="16">
        <v>0</v>
      </c>
      <c r="G91" s="16">
        <v>0</v>
      </c>
      <c r="H91" s="16">
        <v>0</v>
      </c>
    </row>
    <row r="92" spans="1:8" ht="21" customHeight="1" x14ac:dyDescent="0.35">
      <c r="A92" s="4"/>
      <c r="B92" s="18" t="s">
        <v>170</v>
      </c>
      <c r="C92" s="19">
        <v>1147.0859673</v>
      </c>
      <c r="D92" s="19">
        <v>1111.1335518000001</v>
      </c>
      <c r="E92" s="19">
        <v>975.63613469999973</v>
      </c>
      <c r="F92" s="19">
        <v>1038.187214</v>
      </c>
      <c r="G92" s="19">
        <v>1285.7060203000001</v>
      </c>
      <c r="H92" s="19">
        <v>1248.6693132999999</v>
      </c>
    </row>
    <row r="93" spans="1:8" ht="21" customHeight="1" thickBot="1" x14ac:dyDescent="0.4">
      <c r="A93" s="4"/>
      <c r="B93" s="15" t="s">
        <v>171</v>
      </c>
      <c r="C93" s="16">
        <v>-0.17471999999999999</v>
      </c>
      <c r="D93" s="16">
        <v>-7.7690000000000037E-2</v>
      </c>
      <c r="E93" s="16">
        <v>-0.16907</v>
      </c>
      <c r="F93" s="16">
        <v>0.19299000000000002</v>
      </c>
      <c r="G93" s="16">
        <v>-3.3619999999999997E-2</v>
      </c>
      <c r="H93" s="16">
        <v>-0.63078999999999996</v>
      </c>
    </row>
    <row r="94" spans="1:8" ht="21" customHeight="1" thickBot="1" x14ac:dyDescent="0.4">
      <c r="A94" s="4"/>
      <c r="B94" s="21" t="s">
        <v>124</v>
      </c>
      <c r="C94" s="22">
        <v>1146.9112473</v>
      </c>
      <c r="D94" s="22">
        <v>1111.0558618</v>
      </c>
      <c r="E94" s="22">
        <v>975.46706469999981</v>
      </c>
      <c r="F94" s="22">
        <v>1038.3802040000005</v>
      </c>
      <c r="G94" s="22">
        <v>1285.6724002999999</v>
      </c>
      <c r="H94" s="22">
        <v>1248.0385233000002</v>
      </c>
    </row>
    <row r="95" spans="1:8" ht="21" customHeight="1" x14ac:dyDescent="0.35">
      <c r="A95" s="4"/>
      <c r="B95" s="15"/>
      <c r="C95" s="16"/>
      <c r="D95" s="16"/>
      <c r="E95" s="16"/>
      <c r="F95" s="16"/>
      <c r="G95" s="16"/>
      <c r="H95" s="16"/>
    </row>
    <row r="96" spans="1:8" ht="21" customHeight="1" x14ac:dyDescent="0.35">
      <c r="A96" s="4"/>
      <c r="B96" s="40"/>
      <c r="C96" s="39"/>
      <c r="D96" s="39"/>
      <c r="E96" s="39"/>
      <c r="F96" s="39"/>
      <c r="G96" s="39"/>
      <c r="H96" s="39"/>
    </row>
    <row r="97" spans="1:8" ht="21" customHeight="1" x14ac:dyDescent="0.35">
      <c r="A97" s="4"/>
      <c r="B97" s="26"/>
      <c r="C97" s="6"/>
      <c r="D97" s="6"/>
      <c r="E97" s="6"/>
      <c r="F97" s="6"/>
      <c r="G97" s="6"/>
      <c r="H97" s="6"/>
    </row>
    <row r="98" spans="1:8" ht="21" customHeight="1" x14ac:dyDescent="0.35">
      <c r="A98" s="4"/>
      <c r="B98" s="26"/>
      <c r="C98" s="6"/>
      <c r="D98" s="6"/>
      <c r="E98" s="6"/>
      <c r="F98" s="6"/>
      <c r="G98" s="6"/>
      <c r="H98" s="6"/>
    </row>
    <row r="99" spans="1:8" ht="21" customHeight="1" x14ac:dyDescent="0.35">
      <c r="A99" s="4"/>
      <c r="B99" s="4"/>
      <c r="C99" s="6"/>
      <c r="D99" s="6"/>
      <c r="E99" s="6"/>
      <c r="F99" s="6"/>
      <c r="G99" s="6"/>
      <c r="H99" s="6"/>
    </row>
    <row r="100" spans="1:8" ht="21" customHeight="1" thickBot="1" x14ac:dyDescent="0.4">
      <c r="A100" s="4"/>
      <c r="B100" s="6"/>
      <c r="C100" s="11" t="s">
        <v>264</v>
      </c>
      <c r="D100" s="11" t="s">
        <v>194</v>
      </c>
      <c r="E100" s="11" t="s">
        <v>265</v>
      </c>
      <c r="F100" s="11" t="s">
        <v>222</v>
      </c>
      <c r="G100" s="11" t="s">
        <v>193</v>
      </c>
      <c r="H100" s="11" t="s">
        <v>192</v>
      </c>
    </row>
    <row r="101" spans="1:8" ht="21" customHeight="1" x14ac:dyDescent="0.35">
      <c r="A101" s="4"/>
      <c r="B101" s="13" t="s">
        <v>13</v>
      </c>
      <c r="C101" s="38"/>
      <c r="D101" s="38"/>
      <c r="E101" s="38"/>
      <c r="F101" s="38"/>
      <c r="G101" s="38"/>
      <c r="H101" s="38"/>
    </row>
    <row r="102" spans="1:8" ht="21" customHeight="1" x14ac:dyDescent="0.35">
      <c r="A102" s="4"/>
      <c r="B102" s="14" t="s">
        <v>105</v>
      </c>
      <c r="C102" s="28">
        <v>254067.37307259999</v>
      </c>
      <c r="D102" s="28">
        <v>264033.52413929999</v>
      </c>
      <c r="E102" s="28">
        <v>264693.15037839999</v>
      </c>
      <c r="F102" s="28">
        <v>264949.89928499999</v>
      </c>
      <c r="G102" s="28">
        <v>276948.86749009998</v>
      </c>
      <c r="H102" s="28">
        <v>295418.79472230002</v>
      </c>
    </row>
    <row r="103" spans="1:8" ht="21" customHeight="1" x14ac:dyDescent="0.35">
      <c r="A103" s="4"/>
      <c r="B103" s="14" t="s">
        <v>361</v>
      </c>
      <c r="C103" s="28">
        <v>94006.791442600006</v>
      </c>
      <c r="D103" s="28">
        <v>97793.526908</v>
      </c>
      <c r="E103" s="28">
        <v>95802.960525899995</v>
      </c>
      <c r="F103" s="28">
        <v>88904.322630399998</v>
      </c>
      <c r="G103" s="28">
        <v>75723.197788499994</v>
      </c>
      <c r="H103" s="28">
        <v>63121.594508499998</v>
      </c>
    </row>
    <row r="104" spans="1:8" ht="21" customHeight="1" x14ac:dyDescent="0.35">
      <c r="A104" s="4"/>
      <c r="B104" s="14" t="s">
        <v>362</v>
      </c>
      <c r="C104" s="28">
        <v>105220.28145929999</v>
      </c>
      <c r="D104" s="28">
        <v>95951.8251857</v>
      </c>
      <c r="E104" s="28">
        <v>105335.3879432</v>
      </c>
      <c r="F104" s="28">
        <v>120671.33217939999</v>
      </c>
      <c r="G104" s="28">
        <v>130959.4060359</v>
      </c>
      <c r="H104" s="28">
        <v>134988.52641779999</v>
      </c>
    </row>
    <row r="105" spans="1:8" ht="21" customHeight="1" x14ac:dyDescent="0.35">
      <c r="A105" s="4"/>
      <c r="B105" s="14" t="s">
        <v>363</v>
      </c>
      <c r="C105" s="28">
        <v>45390.949034400001</v>
      </c>
      <c r="D105" s="28">
        <v>48664.821759099999</v>
      </c>
      <c r="E105" s="28">
        <v>48940.356207500001</v>
      </c>
      <c r="F105" s="28">
        <v>51674.6029146</v>
      </c>
      <c r="G105" s="28">
        <v>56284.870299599999</v>
      </c>
      <c r="H105" s="28">
        <v>56329.368632899997</v>
      </c>
    </row>
    <row r="106" spans="1:8" ht="21" customHeight="1" thickBot="1" x14ac:dyDescent="0.4">
      <c r="A106" s="4"/>
      <c r="B106" s="14" t="s">
        <v>364</v>
      </c>
      <c r="C106" s="28">
        <v>21663.7004103</v>
      </c>
      <c r="D106" s="28">
        <v>21149.8948977</v>
      </c>
      <c r="E106" s="28">
        <v>20832.795825699999</v>
      </c>
      <c r="F106" s="28">
        <v>19360.613916900002</v>
      </c>
      <c r="G106" s="28">
        <v>17524.343602500001</v>
      </c>
      <c r="H106" s="28">
        <v>16644.725517899999</v>
      </c>
    </row>
    <row r="107" spans="1:8" ht="21" customHeight="1" thickBot="1" x14ac:dyDescent="0.4">
      <c r="A107" s="4"/>
      <c r="B107" s="21" t="s">
        <v>104</v>
      </c>
      <c r="C107" s="22">
        <v>520349.09541920002</v>
      </c>
      <c r="D107" s="22">
        <v>527593.59288979997</v>
      </c>
      <c r="E107" s="22">
        <v>535604.65088069998</v>
      </c>
      <c r="F107" s="22">
        <v>545560.77092629997</v>
      </c>
      <c r="G107" s="22">
        <v>557440.68521659996</v>
      </c>
      <c r="H107" s="22">
        <v>566503.0097994</v>
      </c>
    </row>
    <row r="108" spans="1:8" ht="21" customHeight="1" x14ac:dyDescent="0.35">
      <c r="A108" s="4"/>
      <c r="B108" s="14" t="s">
        <v>106</v>
      </c>
      <c r="C108" s="28">
        <v>343753.297463</v>
      </c>
      <c r="D108" s="28">
        <v>346322.73772929999</v>
      </c>
      <c r="E108" s="28">
        <v>355275.38128560001</v>
      </c>
      <c r="F108" s="28">
        <v>354943.3572265</v>
      </c>
      <c r="G108" s="28">
        <v>360402.19344190002</v>
      </c>
      <c r="H108" s="28">
        <v>360569.0719336</v>
      </c>
    </row>
    <row r="109" spans="1:8" ht="21" customHeight="1" x14ac:dyDescent="0.35">
      <c r="A109" s="4"/>
      <c r="B109" s="14" t="s">
        <v>365</v>
      </c>
      <c r="C109" s="28">
        <v>45363.1885989</v>
      </c>
      <c r="D109" s="28">
        <v>49834.445306000001</v>
      </c>
      <c r="E109" s="28">
        <v>49225.7775501</v>
      </c>
      <c r="F109" s="28">
        <v>54996.315381100001</v>
      </c>
      <c r="G109" s="28">
        <v>56631.284368499997</v>
      </c>
      <c r="H109" s="28">
        <v>67692.370503099999</v>
      </c>
    </row>
    <row r="110" spans="1:8" ht="21" customHeight="1" x14ac:dyDescent="0.35">
      <c r="A110" s="4"/>
      <c r="B110" s="14" t="s">
        <v>366</v>
      </c>
      <c r="C110" s="28">
        <v>26361.054497000001</v>
      </c>
      <c r="D110" s="28">
        <v>26379.182217000001</v>
      </c>
      <c r="E110" s="28">
        <v>29717.115785000002</v>
      </c>
      <c r="F110" s="28">
        <v>29956.626527</v>
      </c>
      <c r="G110" s="28">
        <v>28445.203807000002</v>
      </c>
      <c r="H110" s="28">
        <v>28908.245608000001</v>
      </c>
    </row>
    <row r="111" spans="1:8" ht="21" customHeight="1" x14ac:dyDescent="0.35">
      <c r="A111" s="4"/>
      <c r="B111" s="14" t="s">
        <v>367</v>
      </c>
      <c r="C111" s="28">
        <v>62830.291347400002</v>
      </c>
      <c r="D111" s="28">
        <v>62761.913900899999</v>
      </c>
      <c r="E111" s="28">
        <v>58905.597305700001</v>
      </c>
      <c r="F111" s="28">
        <v>63187.695211300001</v>
      </c>
      <c r="G111" s="28">
        <v>70918.114271700004</v>
      </c>
      <c r="H111" s="28">
        <v>68509.763518899999</v>
      </c>
    </row>
    <row r="112" spans="1:8" ht="21" customHeight="1" thickBot="1" x14ac:dyDescent="0.4">
      <c r="A112" s="4"/>
      <c r="B112" s="14" t="s">
        <v>368</v>
      </c>
      <c r="C112" s="28">
        <v>20714.682168300002</v>
      </c>
      <c r="D112" s="28">
        <v>21543.875691400001</v>
      </c>
      <c r="E112" s="28">
        <v>22009.4747083</v>
      </c>
      <c r="F112" s="28">
        <v>22268.188453300001</v>
      </c>
      <c r="G112" s="28">
        <v>21966.056179899999</v>
      </c>
      <c r="H112" s="28">
        <v>22059.7344896</v>
      </c>
    </row>
    <row r="113" spans="1:8" ht="21" customHeight="1" thickBot="1" x14ac:dyDescent="0.4">
      <c r="A113" s="4"/>
      <c r="B113" s="21" t="s">
        <v>254</v>
      </c>
      <c r="C113" s="22">
        <v>499022.51407460001</v>
      </c>
      <c r="D113" s="22">
        <v>506842.15484460001</v>
      </c>
      <c r="E113" s="22">
        <v>515133.34663470002</v>
      </c>
      <c r="F113" s="22">
        <v>525352.18279919995</v>
      </c>
      <c r="G113" s="22">
        <v>538362.85206900002</v>
      </c>
      <c r="H113" s="22">
        <v>547739.18605320004</v>
      </c>
    </row>
    <row r="114" spans="1:8" ht="21" customHeight="1" thickBot="1" x14ac:dyDescent="0.4">
      <c r="A114" s="4"/>
      <c r="B114" s="21" t="s">
        <v>108</v>
      </c>
      <c r="C114" s="22">
        <v>21326.581344800001</v>
      </c>
      <c r="D114" s="22">
        <v>20751.4380451</v>
      </c>
      <c r="E114" s="22">
        <v>20471.304246200001</v>
      </c>
      <c r="F114" s="22">
        <v>20208.588126999999</v>
      </c>
      <c r="G114" s="22">
        <v>19077.833147500001</v>
      </c>
      <c r="H114" s="22">
        <v>18763.823746400001</v>
      </c>
    </row>
    <row r="115" spans="1:8" ht="21" customHeight="1" x14ac:dyDescent="0.35">
      <c r="A115" s="4"/>
      <c r="B115" s="13"/>
      <c r="C115" s="122"/>
      <c r="D115" s="122"/>
      <c r="E115" s="122"/>
      <c r="F115" s="122"/>
      <c r="G115" s="122"/>
      <c r="H115" s="122"/>
    </row>
    <row r="116" spans="1:8" ht="21" customHeight="1" x14ac:dyDescent="0.35">
      <c r="A116" s="4"/>
      <c r="B116" s="13" t="s">
        <v>177</v>
      </c>
      <c r="C116" s="28"/>
      <c r="D116" s="28"/>
      <c r="E116" s="28"/>
      <c r="F116" s="28"/>
      <c r="G116" s="28"/>
      <c r="H116" s="28"/>
    </row>
    <row r="117" spans="1:8" ht="21" customHeight="1" x14ac:dyDescent="0.35">
      <c r="A117" s="4"/>
      <c r="B117" s="14" t="s">
        <v>333</v>
      </c>
      <c r="C117" s="28">
        <v>229140.18710710001</v>
      </c>
      <c r="D117" s="28">
        <v>232477.96012520001</v>
      </c>
      <c r="E117" s="28">
        <v>233235.7311916</v>
      </c>
      <c r="F117" s="28">
        <v>237384.9356734</v>
      </c>
      <c r="G117" s="28">
        <v>244595.47774810001</v>
      </c>
      <c r="H117" s="28">
        <v>251025.7600146</v>
      </c>
    </row>
    <row r="118" spans="1:8" ht="21" customHeight="1" x14ac:dyDescent="0.35">
      <c r="A118" s="4"/>
      <c r="B118" s="14" t="s">
        <v>16</v>
      </c>
      <c r="C118" s="28">
        <v>395841.691697</v>
      </c>
      <c r="D118" s="28">
        <v>404966.58313659998</v>
      </c>
      <c r="E118" s="28">
        <v>416402.29387609998</v>
      </c>
      <c r="F118" s="28">
        <v>429464.09298750001</v>
      </c>
      <c r="G118" s="28">
        <v>428020.11118459998</v>
      </c>
      <c r="H118" s="28">
        <v>438012.0292936</v>
      </c>
    </row>
    <row r="119" spans="1:8" ht="21" customHeight="1" x14ac:dyDescent="0.35">
      <c r="A119" s="4"/>
      <c r="B119" s="14" t="s">
        <v>334</v>
      </c>
      <c r="C119" s="28">
        <v>299062.819227</v>
      </c>
      <c r="D119" s="28">
        <v>306005.45095329999</v>
      </c>
      <c r="E119" s="28">
        <v>313533.86478559999</v>
      </c>
      <c r="F119" s="28">
        <v>322069.93941370002</v>
      </c>
      <c r="G119" s="28">
        <v>317590.63176259998</v>
      </c>
      <c r="H119" s="28">
        <v>321425.79569459998</v>
      </c>
    </row>
    <row r="120" spans="1:8" ht="21" customHeight="1" thickBot="1" x14ac:dyDescent="0.4">
      <c r="A120" s="4"/>
      <c r="B120" s="32" t="s">
        <v>335</v>
      </c>
      <c r="C120" s="33">
        <v>96778.872470000002</v>
      </c>
      <c r="D120" s="33">
        <v>98961.132183299997</v>
      </c>
      <c r="E120" s="33">
        <v>102868.42909049999</v>
      </c>
      <c r="F120" s="33">
        <v>107394.15357379999</v>
      </c>
      <c r="G120" s="33">
        <v>110429.479422</v>
      </c>
      <c r="H120" s="33">
        <v>116586.233599</v>
      </c>
    </row>
    <row r="121" spans="1:8" ht="21" customHeight="1" x14ac:dyDescent="0.35">
      <c r="A121" s="4"/>
      <c r="B121" s="14"/>
      <c r="C121" s="28"/>
      <c r="D121" s="28"/>
      <c r="E121" s="28"/>
      <c r="F121" s="28"/>
      <c r="G121" s="28"/>
      <c r="H121" s="28"/>
    </row>
    <row r="122" spans="1:8" ht="21" customHeight="1" x14ac:dyDescent="0.35">
      <c r="A122" s="4"/>
      <c r="B122" s="35"/>
      <c r="C122" s="16"/>
      <c r="D122" s="16"/>
      <c r="E122" s="16"/>
      <c r="F122" s="16"/>
      <c r="G122" s="16"/>
      <c r="H122" s="16"/>
    </row>
    <row r="123" spans="1:8" ht="21" customHeight="1" x14ac:dyDescent="0.35">
      <c r="A123" s="4"/>
      <c r="B123" s="13" t="s">
        <v>343</v>
      </c>
      <c r="C123" s="137"/>
      <c r="D123" s="137"/>
      <c r="E123" s="137"/>
      <c r="F123" s="137"/>
      <c r="G123" s="137"/>
      <c r="H123" s="137"/>
    </row>
    <row r="124" spans="1:8" ht="21" customHeight="1" x14ac:dyDescent="0.35">
      <c r="A124" s="4"/>
      <c r="B124" s="14" t="s">
        <v>25</v>
      </c>
      <c r="C124" s="129">
        <v>2.5331476868482641</v>
      </c>
      <c r="D124" s="129">
        <v>2.1294823390791264</v>
      </c>
      <c r="E124" s="129">
        <v>2.06470986969802</v>
      </c>
      <c r="F124" s="129">
        <v>1.9383570306505258</v>
      </c>
      <c r="G124" s="129">
        <v>1.9402280479243612</v>
      </c>
      <c r="H124" s="129">
        <v>1.8746195217534682</v>
      </c>
    </row>
    <row r="125" spans="1:8" ht="21" customHeight="1" x14ac:dyDescent="0.35">
      <c r="A125" s="4"/>
      <c r="B125" s="14" t="s">
        <v>26</v>
      </c>
      <c r="C125" s="28">
        <v>52.821833195443446</v>
      </c>
      <c r="D125" s="28">
        <v>53.212938478436691</v>
      </c>
      <c r="E125" s="28">
        <v>54.100889223566071</v>
      </c>
      <c r="F125" s="28">
        <v>55.004446715334154</v>
      </c>
      <c r="G125" s="28">
        <v>53.197125958474423</v>
      </c>
      <c r="H125" s="28">
        <v>53.361022402182471</v>
      </c>
    </row>
    <row r="126" spans="1:8" ht="21" customHeight="1" thickBot="1" x14ac:dyDescent="0.4">
      <c r="A126" s="4"/>
      <c r="B126" s="132" t="s">
        <v>27</v>
      </c>
      <c r="C126" s="140">
        <v>0.48402872496379629</v>
      </c>
      <c r="D126" s="140">
        <v>0.46709469135153292</v>
      </c>
      <c r="E126" s="140">
        <v>0.44820133642785953</v>
      </c>
      <c r="F126" s="140">
        <v>0.43297014090405833</v>
      </c>
      <c r="G126" s="140">
        <v>0.40795318325687924</v>
      </c>
      <c r="H126" s="140">
        <v>0.41099469067300509</v>
      </c>
    </row>
    <row r="127" spans="1:8" ht="21" customHeight="1" x14ac:dyDescent="0.35">
      <c r="A127" s="4"/>
      <c r="B127" s="14"/>
      <c r="C127" s="6"/>
      <c r="D127" s="6"/>
      <c r="E127" s="6"/>
      <c r="F127" s="6"/>
      <c r="G127" s="6"/>
      <c r="H127" s="6"/>
    </row>
    <row r="128" spans="1:8" ht="21" customHeight="1" x14ac:dyDescent="0.35">
      <c r="A128" s="4"/>
      <c r="B128" s="26" t="s">
        <v>180</v>
      </c>
      <c r="C128" s="124"/>
      <c r="D128" s="124"/>
      <c r="E128" s="124"/>
      <c r="F128" s="125"/>
      <c r="G128" s="6"/>
      <c r="H128" s="6"/>
    </row>
    <row r="129" spans="1:8" ht="21" customHeight="1" x14ac:dyDescent="0.35">
      <c r="A129" s="4"/>
      <c r="B129" s="26" t="s">
        <v>340</v>
      </c>
      <c r="C129" s="124"/>
      <c r="D129" s="124"/>
      <c r="E129" s="124"/>
      <c r="F129" s="125"/>
      <c r="G129" s="6"/>
      <c r="H129" s="6"/>
    </row>
    <row r="130" spans="1:8" ht="21" customHeight="1" x14ac:dyDescent="0.35">
      <c r="A130" s="4"/>
      <c r="B130" s="26" t="s">
        <v>341</v>
      </c>
      <c r="C130" s="124"/>
      <c r="D130" s="124"/>
      <c r="E130" s="124"/>
      <c r="F130" s="125"/>
      <c r="G130" s="6"/>
      <c r="H130" s="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FF7E1-9971-40D6-AD64-7E16BBBD5710}">
  <dimension ref="A1:H130"/>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371</v>
      </c>
      <c r="C3" s="6"/>
      <c r="D3" s="6"/>
      <c r="E3" s="6"/>
      <c r="F3" s="6"/>
      <c r="G3" s="6"/>
      <c r="H3" s="6"/>
    </row>
    <row r="4" spans="1:8" ht="21" customHeight="1" x14ac:dyDescent="0.35">
      <c r="A4" s="4"/>
      <c r="B4" s="7" t="s">
        <v>158</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2686.9681005000002</v>
      </c>
      <c r="D8" s="16">
        <v>2542.6437099999998</v>
      </c>
      <c r="E8" s="16">
        <v>144.32439050000039</v>
      </c>
      <c r="F8" s="17">
        <v>5.6761547019893088</v>
      </c>
      <c r="G8" s="6"/>
      <c r="H8" s="6"/>
    </row>
    <row r="9" spans="1:8" ht="21" customHeight="1" x14ac:dyDescent="0.35">
      <c r="A9" s="4"/>
      <c r="B9" s="15" t="s">
        <v>159</v>
      </c>
      <c r="C9" s="16">
        <v>209.09624339999999</v>
      </c>
      <c r="D9" s="16">
        <v>166.15445919999999</v>
      </c>
      <c r="E9" s="16">
        <v>42.941784200000001</v>
      </c>
      <c r="F9" s="17">
        <v>25.844496985970753</v>
      </c>
      <c r="G9" s="6"/>
      <c r="H9" s="6"/>
    </row>
    <row r="10" spans="1:8" ht="21" customHeight="1" x14ac:dyDescent="0.35">
      <c r="A10" s="4"/>
      <c r="B10" s="15" t="s">
        <v>160</v>
      </c>
      <c r="C10" s="16">
        <v>-36.896088200000001</v>
      </c>
      <c r="D10" s="16">
        <v>-67.650604599999994</v>
      </c>
      <c r="E10" s="16">
        <v>30.754516399999993</v>
      </c>
      <c r="F10" s="17">
        <v>-45.460815290333706</v>
      </c>
      <c r="G10" s="6"/>
      <c r="H10" s="6"/>
    </row>
    <row r="11" spans="1:8" ht="21" customHeight="1" x14ac:dyDescent="0.35">
      <c r="A11" s="4"/>
      <c r="B11" s="15" t="s">
        <v>161</v>
      </c>
      <c r="C11" s="16">
        <v>-146.6544298</v>
      </c>
      <c r="D11" s="16">
        <v>-148.68118430000001</v>
      </c>
      <c r="E11" s="16">
        <v>2.0267545000000098</v>
      </c>
      <c r="F11" s="17">
        <v>-1.3631546651596114</v>
      </c>
      <c r="G11" s="6"/>
      <c r="H11" s="6"/>
    </row>
    <row r="12" spans="1:8" ht="21" customHeight="1" x14ac:dyDescent="0.35">
      <c r="A12" s="4"/>
      <c r="B12" s="18" t="s">
        <v>112</v>
      </c>
      <c r="C12" s="19">
        <v>2712.5138259</v>
      </c>
      <c r="D12" s="19">
        <v>2492.4663802999999</v>
      </c>
      <c r="E12" s="19">
        <v>220.04744560000017</v>
      </c>
      <c r="F12" s="20">
        <v>8.8285020548006212</v>
      </c>
      <c r="G12" s="6"/>
      <c r="H12" s="6"/>
    </row>
    <row r="13" spans="1:8" ht="21" customHeight="1" x14ac:dyDescent="0.35">
      <c r="A13" s="4"/>
      <c r="B13" s="15" t="s">
        <v>162</v>
      </c>
      <c r="C13" s="16">
        <v>-1433.5565650000001</v>
      </c>
      <c r="D13" s="16">
        <v>-1461.1904225999999</v>
      </c>
      <c r="E13" s="16">
        <v>27.633857599999828</v>
      </c>
      <c r="F13" s="17">
        <v>-1.8911879774594293</v>
      </c>
      <c r="G13" s="6"/>
      <c r="H13" s="6"/>
    </row>
    <row r="14" spans="1:8" ht="21" customHeight="1" x14ac:dyDescent="0.35">
      <c r="A14" s="4"/>
      <c r="B14" s="15" t="s">
        <v>163</v>
      </c>
      <c r="C14" s="16">
        <v>-10.515703</v>
      </c>
      <c r="D14" s="16">
        <v>-57.161508699999999</v>
      </c>
      <c r="E14" s="16">
        <v>46.645805699999997</v>
      </c>
      <c r="F14" s="17">
        <v>-81.603524401027585</v>
      </c>
      <c r="G14" s="6"/>
      <c r="H14" s="6"/>
    </row>
    <row r="15" spans="1:8" ht="21" customHeight="1" x14ac:dyDescent="0.35">
      <c r="A15" s="4"/>
      <c r="B15" s="18" t="s">
        <v>113</v>
      </c>
      <c r="C15" s="19">
        <v>1268.4415579000001</v>
      </c>
      <c r="D15" s="19">
        <v>974.11444899999992</v>
      </c>
      <c r="E15" s="19">
        <v>294.32710890000021</v>
      </c>
      <c r="F15" s="20">
        <v>30.214838636481435</v>
      </c>
      <c r="G15" s="6"/>
      <c r="H15" s="6"/>
    </row>
    <row r="16" spans="1:8" ht="21" customHeight="1" x14ac:dyDescent="0.35">
      <c r="A16" s="4"/>
      <c r="B16" s="15" t="s">
        <v>164</v>
      </c>
      <c r="C16" s="16">
        <v>-190.78534239999999</v>
      </c>
      <c r="D16" s="16">
        <v>-112.60105350000001</v>
      </c>
      <c r="E16" s="16">
        <v>-78.184288899999984</v>
      </c>
      <c r="F16" s="17">
        <v>69.434775670193872</v>
      </c>
      <c r="G16" s="6"/>
      <c r="H16" s="6"/>
    </row>
    <row r="17" spans="1:8" ht="21" customHeight="1" x14ac:dyDescent="0.35">
      <c r="A17" s="4"/>
      <c r="B17" s="15" t="s">
        <v>165</v>
      </c>
      <c r="C17" s="16">
        <v>-90.348978000000002</v>
      </c>
      <c r="D17" s="16">
        <v>-99.393437800000001</v>
      </c>
      <c r="E17" s="16">
        <v>9.0444597999999985</v>
      </c>
      <c r="F17" s="17">
        <v>-9.0996548667521768</v>
      </c>
      <c r="G17" s="6"/>
      <c r="H17" s="6"/>
    </row>
    <row r="18" spans="1:8" ht="21" customHeight="1" x14ac:dyDescent="0.35">
      <c r="A18" s="4"/>
      <c r="B18" s="18" t="s">
        <v>114</v>
      </c>
      <c r="C18" s="19">
        <v>987.30723750000004</v>
      </c>
      <c r="D18" s="19">
        <v>762.11995769999999</v>
      </c>
      <c r="E18" s="19">
        <v>225.18727980000006</v>
      </c>
      <c r="F18" s="20">
        <v>29.547484949691153</v>
      </c>
      <c r="G18" s="6"/>
      <c r="H18" s="6"/>
    </row>
    <row r="19" spans="1:8" ht="21" customHeight="1" x14ac:dyDescent="0.35">
      <c r="A19" s="4"/>
      <c r="B19" s="15" t="s">
        <v>166</v>
      </c>
      <c r="C19" s="16">
        <v>-261.96901819999999</v>
      </c>
      <c r="D19" s="16">
        <v>-201.98490279999999</v>
      </c>
      <c r="E19" s="16">
        <v>-59.984115400000007</v>
      </c>
      <c r="F19" s="17">
        <v>29.697326170656758</v>
      </c>
      <c r="G19" s="6"/>
      <c r="H19" s="6"/>
    </row>
    <row r="20" spans="1:8" ht="21" customHeight="1" x14ac:dyDescent="0.35">
      <c r="A20" s="4"/>
      <c r="B20" s="18" t="s">
        <v>167</v>
      </c>
      <c r="C20" s="19">
        <v>725.33821929999999</v>
      </c>
      <c r="D20" s="19">
        <v>560.1350549</v>
      </c>
      <c r="E20" s="19">
        <v>165.20316439999999</v>
      </c>
      <c r="F20" s="20">
        <v>29.493452151373287</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725.33821929999999</v>
      </c>
      <c r="D22" s="19">
        <v>560.1350549</v>
      </c>
      <c r="E22" s="19">
        <v>165.20316439999999</v>
      </c>
      <c r="F22" s="20">
        <v>29.493452151373287</v>
      </c>
      <c r="G22" s="6"/>
      <c r="H22" s="6"/>
    </row>
    <row r="23" spans="1:8" ht="21" customHeight="1" thickBot="1" x14ac:dyDescent="0.4">
      <c r="A23" s="4"/>
      <c r="B23" s="15" t="s">
        <v>171</v>
      </c>
      <c r="C23" s="16">
        <v>0</v>
      </c>
      <c r="D23" s="16">
        <v>0</v>
      </c>
      <c r="E23" s="16">
        <v>0</v>
      </c>
      <c r="F23" s="17" t="s">
        <v>169</v>
      </c>
      <c r="G23" s="6"/>
      <c r="H23" s="6"/>
    </row>
    <row r="24" spans="1:8" ht="21" customHeight="1" thickBot="1" x14ac:dyDescent="0.4">
      <c r="A24" s="4"/>
      <c r="B24" s="21" t="s">
        <v>124</v>
      </c>
      <c r="C24" s="22">
        <v>725.33821929999999</v>
      </c>
      <c r="D24" s="22">
        <v>560.1350549</v>
      </c>
      <c r="E24" s="22">
        <v>165.20316439999999</v>
      </c>
      <c r="F24" s="23">
        <v>29.493452151373287</v>
      </c>
      <c r="G24" s="6"/>
      <c r="H24" s="6"/>
    </row>
    <row r="25" spans="1:8" ht="21" customHeight="1" x14ac:dyDescent="0.35">
      <c r="A25" s="4"/>
      <c r="B25" s="15"/>
      <c r="C25" s="16"/>
      <c r="D25" s="16"/>
      <c r="E25" s="16"/>
      <c r="F25" s="17"/>
      <c r="G25" s="6"/>
      <c r="H25" s="6"/>
    </row>
    <row r="26" spans="1:8" ht="21" customHeight="1" x14ac:dyDescent="0.35">
      <c r="A26" s="4"/>
      <c r="B26" s="40"/>
      <c r="C26" s="39"/>
      <c r="D26" s="39"/>
      <c r="E26" s="39"/>
      <c r="F26" s="121"/>
      <c r="G26" s="6"/>
      <c r="H26" s="6"/>
    </row>
    <row r="27" spans="1:8" ht="21" customHeight="1" x14ac:dyDescent="0.35">
      <c r="A27" s="4"/>
      <c r="B27" s="6"/>
      <c r="C27" s="6"/>
      <c r="D27" s="6"/>
      <c r="E27" s="6"/>
      <c r="F27" s="6"/>
      <c r="G27" s="6"/>
      <c r="H27" s="6"/>
    </row>
    <row r="28" spans="1:8" ht="21" customHeight="1" x14ac:dyDescent="0.35">
      <c r="A28" s="4"/>
      <c r="B28" s="6"/>
      <c r="C28" s="6"/>
      <c r="D28" s="6"/>
      <c r="E28" s="6"/>
      <c r="F28" s="6"/>
      <c r="G28" s="6"/>
      <c r="H28" s="6"/>
    </row>
    <row r="29" spans="1:8" ht="21" customHeight="1" thickBot="1" x14ac:dyDescent="0.4">
      <c r="A29" s="4"/>
      <c r="B29" s="4"/>
      <c r="C29" s="9"/>
      <c r="D29" s="9"/>
      <c r="E29" s="10" t="s">
        <v>18</v>
      </c>
      <c r="F29" s="10"/>
      <c r="G29" s="6"/>
      <c r="H29" s="6"/>
    </row>
    <row r="30" spans="1:8" ht="21" customHeight="1" thickBot="1" x14ac:dyDescent="0.4">
      <c r="A30" s="4"/>
      <c r="B30" s="6"/>
      <c r="C30" s="11" t="s">
        <v>192</v>
      </c>
      <c r="D30" s="11" t="s">
        <v>194</v>
      </c>
      <c r="E30" s="11" t="s">
        <v>19</v>
      </c>
      <c r="F30" s="11" t="s">
        <v>0</v>
      </c>
      <c r="G30" s="6"/>
      <c r="H30" s="6"/>
    </row>
    <row r="31" spans="1:8" ht="21" customHeight="1" x14ac:dyDescent="0.35">
      <c r="A31" s="4"/>
      <c r="B31" s="13" t="s">
        <v>13</v>
      </c>
      <c r="C31" s="14"/>
      <c r="D31" s="14"/>
      <c r="E31" s="14"/>
      <c r="F31" s="14"/>
      <c r="G31" s="6"/>
      <c r="H31" s="6"/>
    </row>
    <row r="32" spans="1:8" ht="21" customHeight="1" x14ac:dyDescent="0.35">
      <c r="A32" s="4"/>
      <c r="B32" s="14" t="s">
        <v>105</v>
      </c>
      <c r="C32" s="28">
        <v>286812.66592240002</v>
      </c>
      <c r="D32" s="28">
        <v>239957.76968170001</v>
      </c>
      <c r="E32" s="28">
        <v>46854.896240700007</v>
      </c>
      <c r="F32" s="29">
        <v>19.526309276358191</v>
      </c>
      <c r="G32" s="6"/>
      <c r="H32" s="6"/>
    </row>
    <row r="33" spans="1:8" ht="21" customHeight="1" x14ac:dyDescent="0.35">
      <c r="A33" s="4"/>
      <c r="B33" s="14" t="s">
        <v>361</v>
      </c>
      <c r="C33" s="28">
        <v>62810.2483383</v>
      </c>
      <c r="D33" s="28">
        <v>59091.479736000001</v>
      </c>
      <c r="E33" s="28">
        <v>3718.7686022999987</v>
      </c>
      <c r="F33" s="29">
        <v>6.2932399373211707</v>
      </c>
      <c r="G33" s="6"/>
      <c r="H33" s="6"/>
    </row>
    <row r="34" spans="1:8" ht="21" customHeight="1" x14ac:dyDescent="0.35">
      <c r="A34" s="4"/>
      <c r="B34" s="14" t="s">
        <v>362</v>
      </c>
      <c r="C34" s="28">
        <v>13156.159653000001</v>
      </c>
      <c r="D34" s="28">
        <v>13047.793500100001</v>
      </c>
      <c r="E34" s="28">
        <v>108.36615290000009</v>
      </c>
      <c r="F34" s="29">
        <v>0.83053240303940701</v>
      </c>
      <c r="G34" s="6"/>
      <c r="H34" s="6"/>
    </row>
    <row r="35" spans="1:8" ht="21" customHeight="1" x14ac:dyDescent="0.35">
      <c r="A35" s="4"/>
      <c r="B35" s="14" t="s">
        <v>363</v>
      </c>
      <c r="C35" s="28">
        <v>759.41520119999996</v>
      </c>
      <c r="D35" s="28">
        <v>290.28508909999999</v>
      </c>
      <c r="E35" s="28">
        <v>469.13011209999996</v>
      </c>
      <c r="F35" s="29">
        <v>161.61013076988939</v>
      </c>
      <c r="G35" s="6"/>
      <c r="H35" s="6"/>
    </row>
    <row r="36" spans="1:8" ht="21" customHeight="1" thickBot="1" x14ac:dyDescent="0.4">
      <c r="A36" s="4"/>
      <c r="B36" s="14" t="s">
        <v>364</v>
      </c>
      <c r="C36" s="28">
        <v>7043.3397021999999</v>
      </c>
      <c r="D36" s="28">
        <v>4529.0084854999996</v>
      </c>
      <c r="E36" s="28">
        <v>2514.3312167000004</v>
      </c>
      <c r="F36" s="29">
        <v>55.516151598078089</v>
      </c>
      <c r="G36" s="6"/>
      <c r="H36" s="6"/>
    </row>
    <row r="37" spans="1:8" ht="21" customHeight="1" thickBot="1" x14ac:dyDescent="0.4">
      <c r="A37" s="4"/>
      <c r="B37" s="21" t="s">
        <v>104</v>
      </c>
      <c r="C37" s="22">
        <v>370581.82881709997</v>
      </c>
      <c r="D37" s="22">
        <v>316916.33649239998</v>
      </c>
      <c r="E37" s="22">
        <v>53665.492324699997</v>
      </c>
      <c r="F37" s="23">
        <v>16.933646563842242</v>
      </c>
      <c r="G37" s="6"/>
      <c r="H37" s="6"/>
    </row>
    <row r="38" spans="1:8" ht="21" customHeight="1" x14ac:dyDescent="0.35">
      <c r="A38" s="4"/>
      <c r="B38" s="14" t="s">
        <v>106</v>
      </c>
      <c r="C38" s="28">
        <v>271367.1824703</v>
      </c>
      <c r="D38" s="28">
        <v>222831.57584840001</v>
      </c>
      <c r="E38" s="28">
        <v>48535.606621899991</v>
      </c>
      <c r="F38" s="29">
        <v>21.78129667535109</v>
      </c>
      <c r="G38" s="6"/>
      <c r="H38" s="6"/>
    </row>
    <row r="39" spans="1:8" ht="21" customHeight="1" x14ac:dyDescent="0.35">
      <c r="A39" s="4"/>
      <c r="B39" s="14" t="s">
        <v>365</v>
      </c>
      <c r="C39" s="28">
        <v>20170.505495199999</v>
      </c>
      <c r="D39" s="28">
        <v>23550.904095099999</v>
      </c>
      <c r="E39" s="28">
        <v>-3380.3985998999997</v>
      </c>
      <c r="F39" s="29">
        <v>-14.35358314164816</v>
      </c>
      <c r="G39" s="6"/>
      <c r="H39" s="6"/>
    </row>
    <row r="40" spans="1:8" ht="21" customHeight="1" x14ac:dyDescent="0.35">
      <c r="A40" s="4"/>
      <c r="B40" s="14" t="s">
        <v>366</v>
      </c>
      <c r="C40" s="28">
        <v>58708.716774400003</v>
      </c>
      <c r="D40" s="28">
        <v>53381.942628099998</v>
      </c>
      <c r="E40" s="28">
        <v>5326.7741463000057</v>
      </c>
      <c r="F40" s="29">
        <v>9.9786067798439717</v>
      </c>
      <c r="G40" s="6"/>
      <c r="H40" s="6"/>
    </row>
    <row r="41" spans="1:8" ht="21" customHeight="1" x14ac:dyDescent="0.35">
      <c r="A41" s="4"/>
      <c r="B41" s="14" t="s">
        <v>367</v>
      </c>
      <c r="C41" s="28">
        <v>3446.1986955000002</v>
      </c>
      <c r="D41" s="28">
        <v>2742.5472017000002</v>
      </c>
      <c r="E41" s="28">
        <v>703.65149380000003</v>
      </c>
      <c r="F41" s="29">
        <v>25.656859920727467</v>
      </c>
      <c r="G41" s="6"/>
      <c r="H41" s="6"/>
    </row>
    <row r="42" spans="1:8" ht="21" customHeight="1" thickBot="1" x14ac:dyDescent="0.4">
      <c r="A42" s="4"/>
      <c r="B42" s="14" t="s">
        <v>368</v>
      </c>
      <c r="C42" s="28">
        <v>2598.4792293999999</v>
      </c>
      <c r="D42" s="28">
        <v>1961.3985055000001</v>
      </c>
      <c r="E42" s="28">
        <v>637.08072389999984</v>
      </c>
      <c r="F42" s="29">
        <v>32.480942659716931</v>
      </c>
      <c r="G42" s="6"/>
      <c r="H42" s="6"/>
    </row>
    <row r="43" spans="1:8" ht="21" customHeight="1" thickBot="1" x14ac:dyDescent="0.4">
      <c r="A43" s="4"/>
      <c r="B43" s="21" t="s">
        <v>254</v>
      </c>
      <c r="C43" s="22">
        <v>356291.08266479999</v>
      </c>
      <c r="D43" s="22">
        <v>304468.36827879999</v>
      </c>
      <c r="E43" s="22">
        <v>51822.714386000007</v>
      </c>
      <c r="F43" s="23">
        <v>17.020721948542857</v>
      </c>
      <c r="G43" s="6"/>
      <c r="H43" s="6"/>
    </row>
    <row r="44" spans="1:8" ht="21" customHeight="1" thickBot="1" x14ac:dyDescent="0.4">
      <c r="A44" s="4"/>
      <c r="B44" s="21" t="s">
        <v>108</v>
      </c>
      <c r="C44" s="22">
        <v>14290.746152199999</v>
      </c>
      <c r="D44" s="22">
        <v>12447.968213599999</v>
      </c>
      <c r="E44" s="22">
        <v>1842.7779386000002</v>
      </c>
      <c r="F44" s="23">
        <v>14.803845149497389</v>
      </c>
      <c r="G44" s="6"/>
      <c r="H44" s="6"/>
    </row>
    <row r="45" spans="1:8" ht="21" customHeight="1" x14ac:dyDescent="0.35">
      <c r="A45" s="4"/>
      <c r="B45" s="13"/>
      <c r="C45" s="122"/>
      <c r="D45" s="122"/>
      <c r="E45" s="122"/>
      <c r="F45" s="123"/>
      <c r="G45" s="6"/>
      <c r="H45" s="6"/>
    </row>
    <row r="46" spans="1:8" ht="21" customHeight="1" x14ac:dyDescent="0.35">
      <c r="A46" s="4"/>
      <c r="B46" s="13" t="s">
        <v>177</v>
      </c>
      <c r="C46" s="28"/>
      <c r="D46" s="28"/>
      <c r="E46" s="28"/>
      <c r="F46" s="29"/>
      <c r="G46" s="6"/>
      <c r="H46" s="6"/>
    </row>
    <row r="47" spans="1:8" ht="21" customHeight="1" x14ac:dyDescent="0.35">
      <c r="A47" s="4"/>
      <c r="B47" s="14" t="s">
        <v>333</v>
      </c>
      <c r="C47" s="28">
        <v>276970.7535009</v>
      </c>
      <c r="D47" s="28">
        <v>229393.11595879999</v>
      </c>
      <c r="E47" s="28">
        <v>47577.637542100012</v>
      </c>
      <c r="F47" s="29">
        <v>20.740656206372453</v>
      </c>
      <c r="G47" s="6"/>
      <c r="H47" s="6"/>
    </row>
    <row r="48" spans="1:8" ht="21" customHeight="1" x14ac:dyDescent="0.35">
      <c r="A48" s="4"/>
      <c r="B48" s="14" t="s">
        <v>16</v>
      </c>
      <c r="C48" s="28">
        <v>274499.65376889997</v>
      </c>
      <c r="D48" s="28">
        <v>223958.2186656</v>
      </c>
      <c r="E48" s="28">
        <v>50541.435103299969</v>
      </c>
      <c r="F48" s="29">
        <v>22.567350019319985</v>
      </c>
      <c r="G48" s="6"/>
      <c r="H48" s="6"/>
    </row>
    <row r="49" spans="1:8" ht="21" customHeight="1" x14ac:dyDescent="0.35">
      <c r="A49" s="4"/>
      <c r="B49" s="14" t="s">
        <v>334</v>
      </c>
      <c r="C49" s="28">
        <v>266553.91622489999</v>
      </c>
      <c r="D49" s="28">
        <v>216442.66316570001</v>
      </c>
      <c r="E49" s="28">
        <v>50111.253059199982</v>
      </c>
      <c r="F49" s="29">
        <v>23.15220683679944</v>
      </c>
      <c r="G49" s="6"/>
      <c r="H49" s="6"/>
    </row>
    <row r="50" spans="1:8" ht="21" customHeight="1" thickBot="1" x14ac:dyDescent="0.4">
      <c r="A50" s="4"/>
      <c r="B50" s="32" t="s">
        <v>335</v>
      </c>
      <c r="C50" s="33">
        <v>7945.7375439999996</v>
      </c>
      <c r="D50" s="33">
        <v>7515.5554998999996</v>
      </c>
      <c r="E50" s="33">
        <v>430.18204409999998</v>
      </c>
      <c r="F50" s="34">
        <v>5.723888860986043</v>
      </c>
      <c r="G50" s="6"/>
      <c r="H50" s="6"/>
    </row>
    <row r="51" spans="1:8" ht="21" customHeight="1" x14ac:dyDescent="0.35">
      <c r="A51" s="4"/>
      <c r="B51" s="35"/>
      <c r="C51" s="16"/>
      <c r="D51" s="16"/>
      <c r="E51" s="16"/>
      <c r="F51" s="17"/>
      <c r="G51" s="6"/>
      <c r="H51" s="6"/>
    </row>
    <row r="52" spans="1:8" ht="21" customHeight="1" x14ac:dyDescent="0.35">
      <c r="A52" s="4"/>
      <c r="B52" s="35"/>
      <c r="C52" s="16"/>
      <c r="D52" s="16"/>
      <c r="E52" s="16"/>
      <c r="F52" s="17"/>
      <c r="G52" s="6"/>
      <c r="H52" s="6"/>
    </row>
    <row r="53" spans="1:8" ht="21" customHeight="1" x14ac:dyDescent="0.35">
      <c r="A53" s="4"/>
      <c r="C53" s="14"/>
      <c r="D53" s="14"/>
      <c r="E53" s="14"/>
      <c r="F53" s="14"/>
      <c r="G53" s="6"/>
      <c r="H53" s="6"/>
    </row>
    <row r="54" spans="1:8" ht="21" customHeight="1" x14ac:dyDescent="0.35">
      <c r="A54" s="4"/>
      <c r="B54" s="13" t="s">
        <v>381</v>
      </c>
      <c r="C54" s="29"/>
      <c r="D54" s="29"/>
      <c r="E54" s="136"/>
      <c r="F54" s="137"/>
      <c r="G54" s="6"/>
      <c r="H54" s="6"/>
    </row>
    <row r="55" spans="1:8" ht="21" customHeight="1" x14ac:dyDescent="0.35">
      <c r="A55" s="4"/>
      <c r="B55" s="14" t="s">
        <v>119</v>
      </c>
      <c r="C55" s="29">
        <v>10.679332131139137</v>
      </c>
      <c r="D55" s="29">
        <v>8.8759420634563693</v>
      </c>
      <c r="E55" s="136">
        <v>1.8033900676827681</v>
      </c>
      <c r="F55" s="137"/>
      <c r="G55" s="6"/>
      <c r="H55" s="6"/>
    </row>
    <row r="56" spans="1:8" ht="21" customHeight="1" x14ac:dyDescent="0.35">
      <c r="A56" s="4"/>
      <c r="B56" s="14" t="s">
        <v>28</v>
      </c>
      <c r="C56" s="29">
        <v>53.237415942787422</v>
      </c>
      <c r="D56" s="29">
        <v>60.917649413479637</v>
      </c>
      <c r="E56" s="136">
        <v>-7.6802334706922153</v>
      </c>
      <c r="F56" s="137"/>
      <c r="G56" s="6"/>
      <c r="H56" s="6"/>
    </row>
    <row r="57" spans="1:8" ht="21" customHeight="1" x14ac:dyDescent="0.35">
      <c r="A57" s="4"/>
      <c r="B57" s="14" t="s">
        <v>25</v>
      </c>
      <c r="C57" s="129">
        <v>0.97332201547700703</v>
      </c>
      <c r="D57" s="129">
        <v>1.2523811353402134</v>
      </c>
      <c r="E57" s="138">
        <v>-0.27905911986320642</v>
      </c>
      <c r="F57" s="137"/>
      <c r="G57" s="6"/>
      <c r="H57" s="6"/>
    </row>
    <row r="58" spans="1:8" ht="21" customHeight="1" x14ac:dyDescent="0.35">
      <c r="A58" s="4"/>
      <c r="B58" s="14" t="s">
        <v>26</v>
      </c>
      <c r="C58" s="28">
        <v>35.301021680620828</v>
      </c>
      <c r="D58" s="28">
        <v>31.017648268375037</v>
      </c>
      <c r="E58" s="139">
        <v>4.2833734122457905</v>
      </c>
      <c r="F58" s="137"/>
      <c r="G58" s="6"/>
      <c r="H58" s="6"/>
    </row>
    <row r="59" spans="1:8" ht="21" customHeight="1" x14ac:dyDescent="0.35">
      <c r="A59" s="4"/>
      <c r="B59" s="14" t="s">
        <v>152</v>
      </c>
      <c r="C59" s="28">
        <v>484</v>
      </c>
      <c r="D59" s="28">
        <v>420</v>
      </c>
      <c r="E59" s="28">
        <v>64</v>
      </c>
      <c r="F59" s="29">
        <v>15.238095238095239</v>
      </c>
      <c r="G59" s="6"/>
      <c r="H59" s="6"/>
    </row>
    <row r="60" spans="1:8" ht="21" customHeight="1" x14ac:dyDescent="0.35">
      <c r="A60" s="4"/>
      <c r="B60" s="14" t="s">
        <v>338</v>
      </c>
      <c r="C60" s="28">
        <v>26953.586668432399</v>
      </c>
      <c r="D60" s="28">
        <v>22571.1096684324</v>
      </c>
      <c r="E60" s="28">
        <v>4382.476999999999</v>
      </c>
      <c r="F60" s="29">
        <v>19.416311667340231</v>
      </c>
      <c r="G60" s="6"/>
      <c r="H60" s="6"/>
    </row>
    <row r="61" spans="1:8" ht="21" customHeight="1" thickBot="1" x14ac:dyDescent="0.4">
      <c r="A61" s="4"/>
      <c r="B61" s="132" t="s">
        <v>339</v>
      </c>
      <c r="C61" s="133">
        <v>15924.24</v>
      </c>
      <c r="D61" s="133">
        <v>13551.384</v>
      </c>
      <c r="E61" s="133">
        <v>2372.8559999999998</v>
      </c>
      <c r="F61" s="134">
        <v>17.510063916718764</v>
      </c>
      <c r="G61" s="6"/>
      <c r="H61" s="6"/>
    </row>
    <row r="62" spans="1:8" ht="21" customHeight="1" x14ac:dyDescent="0.35">
      <c r="A62" s="4"/>
      <c r="B62" s="14"/>
      <c r="C62" s="124"/>
      <c r="D62" s="124"/>
      <c r="E62" s="124"/>
      <c r="F62" s="125"/>
      <c r="G62" s="6"/>
      <c r="H62" s="6"/>
    </row>
    <row r="63" spans="1:8" ht="21" customHeight="1" x14ac:dyDescent="0.35">
      <c r="A63" s="4"/>
      <c r="B63" s="26" t="s">
        <v>180</v>
      </c>
      <c r="C63" s="124"/>
      <c r="D63" s="124"/>
      <c r="E63" s="124"/>
      <c r="F63" s="125"/>
      <c r="G63" s="6"/>
      <c r="H63" s="6"/>
    </row>
    <row r="64" spans="1:8" ht="21" customHeight="1" x14ac:dyDescent="0.35">
      <c r="A64" s="4"/>
      <c r="B64" s="26" t="s">
        <v>340</v>
      </c>
      <c r="C64" s="124"/>
      <c r="D64" s="124"/>
      <c r="E64" s="124"/>
      <c r="F64" s="125"/>
      <c r="G64" s="6"/>
      <c r="H64" s="6"/>
    </row>
    <row r="65" spans="1:8" ht="21" customHeight="1" x14ac:dyDescent="0.35">
      <c r="A65" s="4"/>
      <c r="B65" s="26" t="s">
        <v>341</v>
      </c>
      <c r="C65" s="124"/>
      <c r="D65" s="124"/>
      <c r="E65" s="124"/>
      <c r="F65" s="125"/>
      <c r="G65" s="6"/>
      <c r="H65" s="6"/>
    </row>
    <row r="66" spans="1:8" ht="39.950000000000003" customHeight="1" x14ac:dyDescent="0.35">
      <c r="A66" s="4"/>
      <c r="B66" s="26"/>
      <c r="C66" s="6"/>
      <c r="D66" s="6"/>
      <c r="E66" s="6"/>
      <c r="F66" s="6"/>
      <c r="G66" s="6"/>
      <c r="H66" s="6"/>
    </row>
    <row r="67" spans="1:8" ht="39.950000000000003" customHeight="1" x14ac:dyDescent="0.35">
      <c r="A67" s="4"/>
      <c r="B67" s="26"/>
      <c r="C67" s="6"/>
      <c r="D67" s="6"/>
      <c r="E67" s="6"/>
      <c r="F67" s="6"/>
      <c r="G67" s="6"/>
      <c r="H67" s="6"/>
    </row>
    <row r="68" spans="1:8" ht="39.950000000000003" customHeight="1" x14ac:dyDescent="0.35">
      <c r="A68" s="4"/>
      <c r="B68" s="26"/>
      <c r="C68" s="6"/>
      <c r="D68" s="6"/>
      <c r="E68" s="6"/>
      <c r="F68" s="6"/>
      <c r="G68" s="6"/>
      <c r="H68" s="6"/>
    </row>
    <row r="69" spans="1:8" ht="39.950000000000003" customHeight="1" x14ac:dyDescent="0.35">
      <c r="A69" s="4"/>
      <c r="B69" s="26"/>
      <c r="C69" s="6"/>
      <c r="D69" s="6"/>
      <c r="E69" s="6"/>
      <c r="F69" s="6"/>
      <c r="G69" s="6"/>
      <c r="H69" s="6"/>
    </row>
    <row r="70" spans="1:8" ht="39.950000000000003" customHeight="1" x14ac:dyDescent="0.35">
      <c r="A70" s="4"/>
      <c r="B70" s="26"/>
      <c r="C70" s="6"/>
      <c r="D70" s="6"/>
      <c r="E70" s="6"/>
      <c r="F70" s="6"/>
      <c r="G70" s="6"/>
      <c r="H70" s="6"/>
    </row>
    <row r="71" spans="1:8" ht="24.95" customHeight="1" x14ac:dyDescent="0.2"/>
    <row r="72" spans="1:8" ht="75" customHeight="1" x14ac:dyDescent="0.35">
      <c r="A72" s="4"/>
      <c r="B72" s="6"/>
      <c r="C72" s="6"/>
      <c r="D72" s="6"/>
      <c r="E72" s="6"/>
      <c r="F72" s="6"/>
      <c r="G72" s="6"/>
      <c r="H72" s="6"/>
    </row>
    <row r="73" spans="1:8" ht="28.5" x14ac:dyDescent="0.35">
      <c r="A73" s="4"/>
      <c r="B73" s="5" t="s">
        <v>371</v>
      </c>
      <c r="C73" s="6"/>
      <c r="D73" s="6"/>
      <c r="E73" s="6"/>
      <c r="F73" s="6"/>
      <c r="G73" s="6"/>
      <c r="H73" s="6"/>
    </row>
    <row r="74" spans="1:8" ht="21" customHeight="1" x14ac:dyDescent="0.35">
      <c r="A74" s="4"/>
      <c r="B74" s="7" t="s">
        <v>158</v>
      </c>
      <c r="C74" s="6"/>
      <c r="D74" s="6"/>
      <c r="E74" s="6"/>
      <c r="F74" s="6"/>
      <c r="G74" s="6"/>
      <c r="H74" s="6"/>
    </row>
    <row r="75" spans="1:8" ht="21" customHeight="1" x14ac:dyDescent="0.35">
      <c r="A75" s="4"/>
      <c r="B75" s="6"/>
      <c r="C75" s="6"/>
      <c r="D75" s="6"/>
      <c r="E75" s="6"/>
      <c r="F75" s="6"/>
      <c r="G75" s="6"/>
      <c r="H75" s="6"/>
    </row>
    <row r="76" spans="1:8" ht="21" customHeight="1" thickBot="1" x14ac:dyDescent="0.4">
      <c r="A76" s="4"/>
      <c r="B76" s="14"/>
      <c r="C76" s="11" t="s">
        <v>183</v>
      </c>
      <c r="D76" s="11" t="s">
        <v>184</v>
      </c>
      <c r="E76" s="11" t="s">
        <v>185</v>
      </c>
      <c r="F76" s="11" t="s">
        <v>186</v>
      </c>
      <c r="G76" s="11" t="s">
        <v>187</v>
      </c>
      <c r="H76" s="11" t="s">
        <v>188</v>
      </c>
    </row>
    <row r="77" spans="1:8" ht="21" customHeight="1" x14ac:dyDescent="0.35">
      <c r="A77" s="4"/>
      <c r="B77" s="13" t="s">
        <v>157</v>
      </c>
      <c r="C77" s="38"/>
      <c r="D77" s="38"/>
      <c r="E77" s="38"/>
      <c r="F77" s="38"/>
      <c r="G77" s="38"/>
      <c r="H77" s="38"/>
    </row>
    <row r="78" spans="1:8" ht="21" customHeight="1" x14ac:dyDescent="0.35">
      <c r="A78" s="4"/>
      <c r="B78" s="15" t="s">
        <v>111</v>
      </c>
      <c r="C78" s="16">
        <v>1298.3214154</v>
      </c>
      <c r="D78" s="16">
        <v>1244.3222945999999</v>
      </c>
      <c r="E78" s="16">
        <v>1220.2791544000002</v>
      </c>
      <c r="F78" s="16">
        <v>1245.1412544</v>
      </c>
      <c r="G78" s="16">
        <v>1234.0325132</v>
      </c>
      <c r="H78" s="16">
        <v>1452.9355873000002</v>
      </c>
    </row>
    <row r="79" spans="1:8" ht="21" customHeight="1" x14ac:dyDescent="0.35">
      <c r="A79" s="4"/>
      <c r="B79" s="15" t="s">
        <v>159</v>
      </c>
      <c r="C79" s="16">
        <v>82.181190099999995</v>
      </c>
      <c r="D79" s="16">
        <v>83.973269099999996</v>
      </c>
      <c r="E79" s="16">
        <v>92.355752099999989</v>
      </c>
      <c r="F79" s="16">
        <v>110.69182169999999</v>
      </c>
      <c r="G79" s="16">
        <v>92.552978600000003</v>
      </c>
      <c r="H79" s="16">
        <v>116.54326479999999</v>
      </c>
    </row>
    <row r="80" spans="1:8" ht="21" customHeight="1" x14ac:dyDescent="0.35">
      <c r="A80" s="4"/>
      <c r="B80" s="15" t="s">
        <v>160</v>
      </c>
      <c r="C80" s="16">
        <v>-40.643163899999998</v>
      </c>
      <c r="D80" s="16">
        <v>-27.007440699999997</v>
      </c>
      <c r="E80" s="16">
        <v>-16.492105500000008</v>
      </c>
      <c r="F80" s="16">
        <v>-15.901357500000003</v>
      </c>
      <c r="G80" s="16">
        <v>-25.735665900000001</v>
      </c>
      <c r="H80" s="16">
        <v>-11.1604223</v>
      </c>
    </row>
    <row r="81" spans="1:8" ht="21" customHeight="1" x14ac:dyDescent="0.35">
      <c r="A81" s="4"/>
      <c r="B81" s="15" t="s">
        <v>161</v>
      </c>
      <c r="C81" s="16">
        <v>-72.522219100000001</v>
      </c>
      <c r="D81" s="16">
        <v>-76.158965200000011</v>
      </c>
      <c r="E81" s="16">
        <v>-28.183149899999989</v>
      </c>
      <c r="F81" s="16">
        <v>-68.617289699999986</v>
      </c>
      <c r="G81" s="16">
        <v>-79.732001199999999</v>
      </c>
      <c r="H81" s="16">
        <v>-66.922428600000003</v>
      </c>
    </row>
    <row r="82" spans="1:8" ht="21" customHeight="1" x14ac:dyDescent="0.35">
      <c r="A82" s="4"/>
      <c r="B82" s="18" t="s">
        <v>112</v>
      </c>
      <c r="C82" s="19">
        <v>1267.3372225000001</v>
      </c>
      <c r="D82" s="19">
        <v>1225.1291577999998</v>
      </c>
      <c r="E82" s="19">
        <v>1267.9596511</v>
      </c>
      <c r="F82" s="19">
        <v>1271.3144289000006</v>
      </c>
      <c r="G82" s="19">
        <v>1221.1178247</v>
      </c>
      <c r="H82" s="19">
        <v>1491.3960012</v>
      </c>
    </row>
    <row r="83" spans="1:8" ht="21" customHeight="1" x14ac:dyDescent="0.35">
      <c r="A83" s="4"/>
      <c r="B83" s="15" t="s">
        <v>162</v>
      </c>
      <c r="C83" s="16">
        <v>-737.34583450000002</v>
      </c>
      <c r="D83" s="16">
        <v>-723.8445880999999</v>
      </c>
      <c r="E83" s="16">
        <v>-685.00320269999997</v>
      </c>
      <c r="F83" s="16">
        <v>-693.22089649999998</v>
      </c>
      <c r="G83" s="16">
        <v>-664.76855279999995</v>
      </c>
      <c r="H83" s="16">
        <v>-768.78801220000014</v>
      </c>
    </row>
    <row r="84" spans="1:8" ht="21" customHeight="1" x14ac:dyDescent="0.35">
      <c r="A84" s="4"/>
      <c r="B84" s="15" t="s">
        <v>163</v>
      </c>
      <c r="C84" s="16">
        <v>-34.491164400000002</v>
      </c>
      <c r="D84" s="16">
        <v>-22.670344299999996</v>
      </c>
      <c r="E84" s="16">
        <v>-1.2946270999999996</v>
      </c>
      <c r="F84" s="16">
        <v>-39.065048099999998</v>
      </c>
      <c r="G84" s="16">
        <v>-1.9415081000000001</v>
      </c>
      <c r="H84" s="16">
        <v>-8.5741949000000002</v>
      </c>
    </row>
    <row r="85" spans="1:8" ht="21" customHeight="1" x14ac:dyDescent="0.35">
      <c r="A85" s="4"/>
      <c r="B85" s="18" t="s">
        <v>113</v>
      </c>
      <c r="C85" s="19">
        <v>495.50022360000003</v>
      </c>
      <c r="D85" s="19">
        <v>478.6142253999999</v>
      </c>
      <c r="E85" s="19">
        <v>581.66182129999993</v>
      </c>
      <c r="F85" s="19">
        <v>539.0284843000004</v>
      </c>
      <c r="G85" s="19">
        <v>554.4077638</v>
      </c>
      <c r="H85" s="19">
        <v>714.03379410000014</v>
      </c>
    </row>
    <row r="86" spans="1:8" ht="21" customHeight="1" x14ac:dyDescent="0.35">
      <c r="A86" s="4"/>
      <c r="B86" s="15" t="s">
        <v>164</v>
      </c>
      <c r="C86" s="16">
        <v>-52.472584699999999</v>
      </c>
      <c r="D86" s="16">
        <v>-60.128468800000007</v>
      </c>
      <c r="E86" s="16">
        <v>-6.27128909999999</v>
      </c>
      <c r="F86" s="16">
        <v>-58.088171700000004</v>
      </c>
      <c r="G86" s="16">
        <v>-75.572619299999999</v>
      </c>
      <c r="H86" s="16">
        <v>-115.21272309999999</v>
      </c>
    </row>
    <row r="87" spans="1:8" ht="21" customHeight="1" x14ac:dyDescent="0.35">
      <c r="A87" s="4"/>
      <c r="B87" s="15" t="s">
        <v>165</v>
      </c>
      <c r="C87" s="16">
        <v>-61.370570000000001</v>
      </c>
      <c r="D87" s="16">
        <v>-38.0228678</v>
      </c>
      <c r="E87" s="16">
        <v>-31.031193899999991</v>
      </c>
      <c r="F87" s="16">
        <v>6.4074285999999887</v>
      </c>
      <c r="G87" s="16">
        <v>-38.780185000000003</v>
      </c>
      <c r="H87" s="16">
        <v>-51.568792999999999</v>
      </c>
    </row>
    <row r="88" spans="1:8" ht="21" customHeight="1" x14ac:dyDescent="0.35">
      <c r="A88" s="4"/>
      <c r="B88" s="18" t="s">
        <v>114</v>
      </c>
      <c r="C88" s="19">
        <v>381.65706890000001</v>
      </c>
      <c r="D88" s="19">
        <v>380.46288879999997</v>
      </c>
      <c r="E88" s="19">
        <v>544.35933829999999</v>
      </c>
      <c r="F88" s="19">
        <v>487.34774119999997</v>
      </c>
      <c r="G88" s="19">
        <v>440.0549595</v>
      </c>
      <c r="H88" s="19">
        <v>547.25227800000005</v>
      </c>
    </row>
    <row r="89" spans="1:8" ht="21" customHeight="1" x14ac:dyDescent="0.35">
      <c r="A89" s="4"/>
      <c r="B89" s="15" t="s">
        <v>166</v>
      </c>
      <c r="C89" s="16">
        <v>-97.118291099999993</v>
      </c>
      <c r="D89" s="16">
        <v>-104.86661169999999</v>
      </c>
      <c r="E89" s="16">
        <v>-146.3443317</v>
      </c>
      <c r="F89" s="16">
        <v>-138.06191039999999</v>
      </c>
      <c r="G89" s="16">
        <v>-120.5913244</v>
      </c>
      <c r="H89" s="16">
        <v>-141.37769379999997</v>
      </c>
    </row>
    <row r="90" spans="1:8" ht="21" customHeight="1" x14ac:dyDescent="0.35">
      <c r="A90" s="4"/>
      <c r="B90" s="18" t="s">
        <v>167</v>
      </c>
      <c r="C90" s="19">
        <v>284.53877779999999</v>
      </c>
      <c r="D90" s="19">
        <v>275.59627710000001</v>
      </c>
      <c r="E90" s="19">
        <v>398.01500659999999</v>
      </c>
      <c r="F90" s="19">
        <v>349.28583079999999</v>
      </c>
      <c r="G90" s="19">
        <v>319.46363509999998</v>
      </c>
      <c r="H90" s="19">
        <v>405.87458420000002</v>
      </c>
    </row>
    <row r="91" spans="1:8" ht="21" customHeight="1" x14ac:dyDescent="0.35">
      <c r="A91" s="4"/>
      <c r="B91" s="15" t="s">
        <v>168</v>
      </c>
      <c r="C91" s="16">
        <v>0</v>
      </c>
      <c r="D91" s="16">
        <v>0</v>
      </c>
      <c r="E91" s="16">
        <v>0</v>
      </c>
      <c r="F91" s="16">
        <v>0</v>
      </c>
      <c r="G91" s="16">
        <v>0</v>
      </c>
      <c r="H91" s="16">
        <v>0</v>
      </c>
    </row>
    <row r="92" spans="1:8" ht="21" customHeight="1" x14ac:dyDescent="0.35">
      <c r="A92" s="4"/>
      <c r="B92" s="18" t="s">
        <v>170</v>
      </c>
      <c r="C92" s="19">
        <v>284.53877779999999</v>
      </c>
      <c r="D92" s="19">
        <v>275.59627710000001</v>
      </c>
      <c r="E92" s="19">
        <v>398.01500659999999</v>
      </c>
      <c r="F92" s="19">
        <v>349.28583079999999</v>
      </c>
      <c r="G92" s="19">
        <v>319.46363509999998</v>
      </c>
      <c r="H92" s="19">
        <v>405.87458420000002</v>
      </c>
    </row>
    <row r="93" spans="1:8" ht="21" customHeight="1" thickBot="1" x14ac:dyDescent="0.4">
      <c r="A93" s="4"/>
      <c r="B93" s="15" t="s">
        <v>171</v>
      </c>
      <c r="C93" s="16">
        <v>0</v>
      </c>
      <c r="D93" s="16">
        <v>0</v>
      </c>
      <c r="E93" s="16">
        <v>0</v>
      </c>
      <c r="F93" s="16">
        <v>0</v>
      </c>
      <c r="G93" s="16">
        <v>0</v>
      </c>
      <c r="H93" s="16">
        <v>0</v>
      </c>
    </row>
    <row r="94" spans="1:8" ht="21" customHeight="1" thickBot="1" x14ac:dyDescent="0.4">
      <c r="A94" s="4"/>
      <c r="B94" s="21" t="s">
        <v>124</v>
      </c>
      <c r="C94" s="22">
        <v>284.53877779999999</v>
      </c>
      <c r="D94" s="22">
        <v>275.59627710000001</v>
      </c>
      <c r="E94" s="22">
        <v>398.01500659999999</v>
      </c>
      <c r="F94" s="22">
        <v>349.28583079999999</v>
      </c>
      <c r="G94" s="22">
        <v>319.46363509999998</v>
      </c>
      <c r="H94" s="22">
        <v>405.87458420000002</v>
      </c>
    </row>
    <row r="95" spans="1:8" ht="21" customHeight="1" x14ac:dyDescent="0.35">
      <c r="A95" s="4"/>
      <c r="B95" s="15"/>
      <c r="C95" s="16"/>
      <c r="D95" s="16"/>
      <c r="E95" s="16"/>
      <c r="F95" s="16"/>
      <c r="G95" s="16"/>
      <c r="H95" s="16"/>
    </row>
    <row r="96" spans="1:8" ht="21" customHeight="1" x14ac:dyDescent="0.35">
      <c r="A96" s="4"/>
      <c r="B96" s="40"/>
      <c r="C96" s="39"/>
      <c r="D96" s="39"/>
      <c r="E96" s="39"/>
      <c r="F96" s="39"/>
      <c r="G96" s="39"/>
      <c r="H96" s="39"/>
    </row>
    <row r="97" spans="1:8" ht="21" customHeight="1" x14ac:dyDescent="0.35">
      <c r="A97" s="4"/>
      <c r="B97" s="26"/>
      <c r="C97" s="6"/>
      <c r="D97" s="6"/>
      <c r="E97" s="6"/>
      <c r="F97" s="6"/>
      <c r="G97" s="6"/>
      <c r="H97" s="6"/>
    </row>
    <row r="98" spans="1:8" ht="21" customHeight="1" x14ac:dyDescent="0.35">
      <c r="A98" s="4"/>
      <c r="B98" s="26"/>
      <c r="C98" s="6"/>
      <c r="D98" s="6"/>
      <c r="E98" s="6"/>
      <c r="F98" s="6"/>
      <c r="G98" s="6"/>
      <c r="H98" s="6"/>
    </row>
    <row r="99" spans="1:8" ht="21" customHeight="1" x14ac:dyDescent="0.35">
      <c r="A99" s="4"/>
      <c r="B99" s="4"/>
      <c r="C99" s="6"/>
      <c r="D99" s="6"/>
      <c r="E99" s="6"/>
      <c r="F99" s="6"/>
      <c r="G99" s="6"/>
      <c r="H99" s="6"/>
    </row>
    <row r="100" spans="1:8" ht="21" customHeight="1" thickBot="1" x14ac:dyDescent="0.4">
      <c r="A100" s="4"/>
      <c r="B100" s="6"/>
      <c r="C100" s="11" t="s">
        <v>264</v>
      </c>
      <c r="D100" s="11" t="s">
        <v>194</v>
      </c>
      <c r="E100" s="11" t="s">
        <v>265</v>
      </c>
      <c r="F100" s="11" t="s">
        <v>222</v>
      </c>
      <c r="G100" s="11" t="s">
        <v>193</v>
      </c>
      <c r="H100" s="11" t="s">
        <v>192</v>
      </c>
    </row>
    <row r="101" spans="1:8" ht="21" customHeight="1" x14ac:dyDescent="0.35">
      <c r="A101" s="4"/>
      <c r="B101" s="13" t="s">
        <v>13</v>
      </c>
      <c r="C101" s="38"/>
      <c r="D101" s="38"/>
      <c r="E101" s="38"/>
      <c r="F101" s="38"/>
      <c r="G101" s="38"/>
      <c r="H101" s="38"/>
    </row>
    <row r="102" spans="1:8" ht="21" customHeight="1" x14ac:dyDescent="0.35">
      <c r="A102" s="4"/>
      <c r="B102" s="14" t="s">
        <v>105</v>
      </c>
      <c r="C102" s="28">
        <v>248283.4561405</v>
      </c>
      <c r="D102" s="28">
        <v>239957.76968170001</v>
      </c>
      <c r="E102" s="28">
        <v>241223.98904849999</v>
      </c>
      <c r="F102" s="28">
        <v>242623.53824140001</v>
      </c>
      <c r="G102" s="28">
        <v>248164.67634000001</v>
      </c>
      <c r="H102" s="28">
        <v>286812.66592240002</v>
      </c>
    </row>
    <row r="103" spans="1:8" ht="21" customHeight="1" x14ac:dyDescent="0.35">
      <c r="A103" s="4"/>
      <c r="B103" s="14" t="s">
        <v>361</v>
      </c>
      <c r="C103" s="28">
        <v>53293.751530000001</v>
      </c>
      <c r="D103" s="28">
        <v>59091.479736000001</v>
      </c>
      <c r="E103" s="28">
        <v>56062.574913299999</v>
      </c>
      <c r="F103" s="28">
        <v>55335.372359699999</v>
      </c>
      <c r="G103" s="28">
        <v>54371.863242799998</v>
      </c>
      <c r="H103" s="28">
        <v>62810.2483383</v>
      </c>
    </row>
    <row r="104" spans="1:8" ht="21" customHeight="1" x14ac:dyDescent="0.35">
      <c r="A104" s="4"/>
      <c r="B104" s="14" t="s">
        <v>362</v>
      </c>
      <c r="C104" s="28">
        <v>14635.82134</v>
      </c>
      <c r="D104" s="28">
        <v>13047.793500100001</v>
      </c>
      <c r="E104" s="28">
        <v>12436.12831</v>
      </c>
      <c r="F104" s="28">
        <v>10570.140667</v>
      </c>
      <c r="G104" s="28">
        <v>10453.4647123</v>
      </c>
      <c r="H104" s="28">
        <v>13156.159653000001</v>
      </c>
    </row>
    <row r="105" spans="1:8" ht="21" customHeight="1" x14ac:dyDescent="0.35">
      <c r="A105" s="4"/>
      <c r="B105" s="14" t="s">
        <v>363</v>
      </c>
      <c r="C105" s="28">
        <v>254.42138689999999</v>
      </c>
      <c r="D105" s="28">
        <v>290.28508909999999</v>
      </c>
      <c r="E105" s="28">
        <v>254.91917979999999</v>
      </c>
      <c r="F105" s="28">
        <v>269.75724020000001</v>
      </c>
      <c r="G105" s="28">
        <v>341.1943531</v>
      </c>
      <c r="H105" s="28">
        <v>759.41520119999996</v>
      </c>
    </row>
    <row r="106" spans="1:8" ht="21" customHeight="1" thickBot="1" x14ac:dyDescent="0.4">
      <c r="A106" s="4"/>
      <c r="B106" s="14" t="s">
        <v>364</v>
      </c>
      <c r="C106" s="28">
        <v>3898.9998018000001</v>
      </c>
      <c r="D106" s="28">
        <v>4529.0084854999996</v>
      </c>
      <c r="E106" s="28">
        <v>3781.0637968999999</v>
      </c>
      <c r="F106" s="28">
        <v>4047.5661991000002</v>
      </c>
      <c r="G106" s="28">
        <v>3530.2986838000002</v>
      </c>
      <c r="H106" s="28">
        <v>7043.3397021999999</v>
      </c>
    </row>
    <row r="107" spans="1:8" ht="21" customHeight="1" thickBot="1" x14ac:dyDescent="0.4">
      <c r="A107" s="4"/>
      <c r="B107" s="21" t="s">
        <v>104</v>
      </c>
      <c r="C107" s="22">
        <v>320366.45019920002</v>
      </c>
      <c r="D107" s="22">
        <v>316916.33649239998</v>
      </c>
      <c r="E107" s="22">
        <v>313758.67524850002</v>
      </c>
      <c r="F107" s="22">
        <v>312846.37470739998</v>
      </c>
      <c r="G107" s="22">
        <v>316861.497332</v>
      </c>
      <c r="H107" s="22">
        <v>370581.82881709997</v>
      </c>
    </row>
    <row r="108" spans="1:8" ht="21" customHeight="1" x14ac:dyDescent="0.35">
      <c r="A108" s="4"/>
      <c r="B108" s="14" t="s">
        <v>106</v>
      </c>
      <c r="C108" s="28">
        <v>226962.2852327</v>
      </c>
      <c r="D108" s="28">
        <v>222831.57584840001</v>
      </c>
      <c r="E108" s="28">
        <v>221172.7455542</v>
      </c>
      <c r="F108" s="28">
        <v>225708.4984327</v>
      </c>
      <c r="G108" s="28">
        <v>224817.0942589</v>
      </c>
      <c r="H108" s="28">
        <v>271367.1824703</v>
      </c>
    </row>
    <row r="109" spans="1:8" ht="21" customHeight="1" x14ac:dyDescent="0.35">
      <c r="A109" s="4"/>
      <c r="B109" s="14" t="s">
        <v>365</v>
      </c>
      <c r="C109" s="28">
        <v>23510.671772400001</v>
      </c>
      <c r="D109" s="28">
        <v>23550.904095099999</v>
      </c>
      <c r="E109" s="28">
        <v>20674.789293999998</v>
      </c>
      <c r="F109" s="28">
        <v>18326.205246400001</v>
      </c>
      <c r="G109" s="28">
        <v>19637.241251300002</v>
      </c>
      <c r="H109" s="28">
        <v>20170.505495199999</v>
      </c>
    </row>
    <row r="110" spans="1:8" ht="21" customHeight="1" x14ac:dyDescent="0.35">
      <c r="A110" s="4"/>
      <c r="B110" s="14" t="s">
        <v>366</v>
      </c>
      <c r="C110" s="28">
        <v>52764.070780000002</v>
      </c>
      <c r="D110" s="28">
        <v>53381.942628099998</v>
      </c>
      <c r="E110" s="28">
        <v>54375.501785300003</v>
      </c>
      <c r="F110" s="28">
        <v>51230.989071700002</v>
      </c>
      <c r="G110" s="28">
        <v>54842.750309299998</v>
      </c>
      <c r="H110" s="28">
        <v>58708.716774400003</v>
      </c>
    </row>
    <row r="111" spans="1:8" ht="21" customHeight="1" x14ac:dyDescent="0.35">
      <c r="A111" s="4"/>
      <c r="B111" s="14" t="s">
        <v>367</v>
      </c>
      <c r="C111" s="28">
        <v>3266.3162323000001</v>
      </c>
      <c r="D111" s="28">
        <v>2742.5472017000002</v>
      </c>
      <c r="E111" s="28">
        <v>2614.8261005999998</v>
      </c>
      <c r="F111" s="28">
        <v>2440.6453274</v>
      </c>
      <c r="G111" s="28">
        <v>3125.1388428</v>
      </c>
      <c r="H111" s="28">
        <v>3446.1986955000002</v>
      </c>
    </row>
    <row r="112" spans="1:8" ht="21" customHeight="1" thickBot="1" x14ac:dyDescent="0.4">
      <c r="A112" s="4"/>
      <c r="B112" s="14" t="s">
        <v>368</v>
      </c>
      <c r="C112" s="28">
        <v>1622.2853275</v>
      </c>
      <c r="D112" s="28">
        <v>1961.3985055000001</v>
      </c>
      <c r="E112" s="28">
        <v>1653.3471044</v>
      </c>
      <c r="F112" s="28">
        <v>2277.2488404000001</v>
      </c>
      <c r="G112" s="28">
        <v>1871.4292906000001</v>
      </c>
      <c r="H112" s="28">
        <v>2598.4792293999999</v>
      </c>
    </row>
    <row r="113" spans="1:8" ht="21" customHeight="1" thickBot="1" x14ac:dyDescent="0.4">
      <c r="A113" s="4"/>
      <c r="B113" s="21" t="s">
        <v>254</v>
      </c>
      <c r="C113" s="22">
        <v>308125.62934490002</v>
      </c>
      <c r="D113" s="22">
        <v>304468.36827879999</v>
      </c>
      <c r="E113" s="22">
        <v>300491.20983850001</v>
      </c>
      <c r="F113" s="22">
        <v>299983.58691860002</v>
      </c>
      <c r="G113" s="22">
        <v>304293.65395289997</v>
      </c>
      <c r="H113" s="22">
        <v>356291.08266479999</v>
      </c>
    </row>
    <row r="114" spans="1:8" ht="21" customHeight="1" thickBot="1" x14ac:dyDescent="0.4">
      <c r="A114" s="4"/>
      <c r="B114" s="21" t="s">
        <v>108</v>
      </c>
      <c r="C114" s="22">
        <v>12240.820854699999</v>
      </c>
      <c r="D114" s="22">
        <v>12447.968213599999</v>
      </c>
      <c r="E114" s="22">
        <v>13267.4654104</v>
      </c>
      <c r="F114" s="22">
        <v>12862.787788600001</v>
      </c>
      <c r="G114" s="22">
        <v>12567.843378699999</v>
      </c>
      <c r="H114" s="22">
        <v>14290.746152199999</v>
      </c>
    </row>
    <row r="115" spans="1:8" ht="21" customHeight="1" x14ac:dyDescent="0.35">
      <c r="A115" s="4"/>
      <c r="B115" s="13"/>
      <c r="C115" s="122"/>
      <c r="D115" s="122"/>
      <c r="E115" s="122"/>
      <c r="F115" s="122"/>
      <c r="G115" s="122"/>
      <c r="H115" s="122"/>
    </row>
    <row r="116" spans="1:8" ht="21" customHeight="1" x14ac:dyDescent="0.35">
      <c r="A116" s="4"/>
      <c r="B116" s="13" t="s">
        <v>177</v>
      </c>
      <c r="C116" s="28"/>
      <c r="D116" s="28"/>
      <c r="E116" s="28"/>
      <c r="F116" s="28"/>
      <c r="G116" s="28"/>
      <c r="H116" s="28"/>
    </row>
    <row r="117" spans="1:8" ht="21" customHeight="1" x14ac:dyDescent="0.35">
      <c r="A117" s="4"/>
      <c r="B117" s="14" t="s">
        <v>333</v>
      </c>
      <c r="C117" s="28">
        <v>234461.82675939999</v>
      </c>
      <c r="D117" s="28">
        <v>229393.11595879999</v>
      </c>
      <c r="E117" s="28">
        <v>226671.1067803</v>
      </c>
      <c r="F117" s="28">
        <v>228273.46446250001</v>
      </c>
      <c r="G117" s="28">
        <v>231474.67981510001</v>
      </c>
      <c r="H117" s="28">
        <v>276970.7535009</v>
      </c>
    </row>
    <row r="118" spans="1:8" ht="21" customHeight="1" x14ac:dyDescent="0.35">
      <c r="A118" s="4"/>
      <c r="B118" s="14" t="s">
        <v>16</v>
      </c>
      <c r="C118" s="28">
        <v>227841.41825270001</v>
      </c>
      <c r="D118" s="28">
        <v>223958.2186656</v>
      </c>
      <c r="E118" s="28">
        <v>223539.09279999998</v>
      </c>
      <c r="F118" s="28">
        <v>227159.7922581</v>
      </c>
      <c r="G118" s="28">
        <v>227963.6215261</v>
      </c>
      <c r="H118" s="28">
        <v>274499.65376889997</v>
      </c>
    </row>
    <row r="119" spans="1:8" ht="21" customHeight="1" x14ac:dyDescent="0.35">
      <c r="A119" s="4"/>
      <c r="B119" s="14" t="s">
        <v>334</v>
      </c>
      <c r="C119" s="28">
        <v>220352.9717127</v>
      </c>
      <c r="D119" s="28">
        <v>216442.66316570001</v>
      </c>
      <c r="E119" s="28">
        <v>215983.64006999999</v>
      </c>
      <c r="F119" s="28">
        <v>219440.32669620001</v>
      </c>
      <c r="G119" s="28">
        <v>220075.77694899999</v>
      </c>
      <c r="H119" s="28">
        <v>266553.91622489999</v>
      </c>
    </row>
    <row r="120" spans="1:8" ht="21" customHeight="1" thickBot="1" x14ac:dyDescent="0.4">
      <c r="A120" s="4"/>
      <c r="B120" s="32" t="s">
        <v>335</v>
      </c>
      <c r="C120" s="33">
        <v>7488.4465399999999</v>
      </c>
      <c r="D120" s="33">
        <v>7515.5554998999996</v>
      </c>
      <c r="E120" s="33">
        <v>7555.45273</v>
      </c>
      <c r="F120" s="33">
        <v>7719.4655618999996</v>
      </c>
      <c r="G120" s="33">
        <v>7887.8445770999997</v>
      </c>
      <c r="H120" s="33">
        <v>7945.7375439999996</v>
      </c>
    </row>
    <row r="121" spans="1:8" ht="21" customHeight="1" x14ac:dyDescent="0.35">
      <c r="A121" s="4"/>
      <c r="B121" s="14"/>
      <c r="C121" s="28"/>
      <c r="D121" s="28"/>
      <c r="E121" s="28"/>
      <c r="F121" s="28"/>
      <c r="G121" s="28"/>
      <c r="H121" s="28"/>
    </row>
    <row r="122" spans="1:8" ht="21" customHeight="1" x14ac:dyDescent="0.35">
      <c r="A122" s="4"/>
      <c r="B122" s="35"/>
      <c r="C122" s="16"/>
      <c r="D122" s="16"/>
      <c r="E122" s="16"/>
      <c r="F122" s="16"/>
      <c r="G122" s="16"/>
      <c r="H122" s="16"/>
    </row>
    <row r="123" spans="1:8" ht="21" customHeight="1" x14ac:dyDescent="0.35">
      <c r="A123" s="4"/>
      <c r="B123" s="13" t="s">
        <v>343</v>
      </c>
      <c r="C123" s="137"/>
      <c r="D123" s="137"/>
      <c r="E123" s="137"/>
      <c r="F123" s="137"/>
      <c r="G123" s="137"/>
      <c r="H123" s="137"/>
    </row>
    <row r="124" spans="1:8" ht="21" customHeight="1" x14ac:dyDescent="0.35">
      <c r="A124" s="4"/>
      <c r="B124" s="14" t="s">
        <v>25</v>
      </c>
      <c r="C124" s="129">
        <v>1.2462290536908953</v>
      </c>
      <c r="D124" s="129">
        <v>1.2523811353402134</v>
      </c>
      <c r="E124" s="129">
        <v>1.0859944710527358</v>
      </c>
      <c r="F124" s="129">
        <v>1.0826461633800757</v>
      </c>
      <c r="G124" s="129">
        <v>1.0469011926025125</v>
      </c>
      <c r="H124" s="129">
        <v>0.97332201547700703</v>
      </c>
    </row>
    <row r="125" spans="1:8" ht="21" customHeight="1" x14ac:dyDescent="0.35">
      <c r="A125" s="4"/>
      <c r="B125" s="14" t="s">
        <v>26</v>
      </c>
      <c r="C125" s="28">
        <v>30.838177815126617</v>
      </c>
      <c r="D125" s="28">
        <v>31.017648268375037</v>
      </c>
      <c r="E125" s="28">
        <v>34.216263219197366</v>
      </c>
      <c r="F125" s="28">
        <v>32.506893230105405</v>
      </c>
      <c r="G125" s="28">
        <v>33.306143860752144</v>
      </c>
      <c r="H125" s="28">
        <v>35.301021680620828</v>
      </c>
    </row>
    <row r="126" spans="1:8" ht="21" customHeight="1" thickBot="1" x14ac:dyDescent="0.4">
      <c r="A126" s="4"/>
      <c r="B126" s="132" t="s">
        <v>27</v>
      </c>
      <c r="C126" s="140">
        <v>3.928773836539394E-2</v>
      </c>
      <c r="D126" s="140">
        <v>4.600723621329654E-2</v>
      </c>
      <c r="E126" s="140">
        <v>3.4388384024818044E-2</v>
      </c>
      <c r="F126" s="140">
        <v>7.2393676905451607E-2</v>
      </c>
      <c r="G126" s="140">
        <v>8.1974919502025442E-2</v>
      </c>
      <c r="H126" s="140">
        <v>0.10180471272628669</v>
      </c>
    </row>
    <row r="127" spans="1:8" ht="21" customHeight="1" x14ac:dyDescent="0.35">
      <c r="A127" s="4"/>
      <c r="B127" s="14"/>
      <c r="C127" s="6"/>
      <c r="D127" s="6"/>
      <c r="E127" s="6"/>
      <c r="F127" s="6"/>
      <c r="G127" s="6"/>
      <c r="H127" s="6"/>
    </row>
    <row r="128" spans="1:8" ht="21" customHeight="1" x14ac:dyDescent="0.35">
      <c r="A128" s="4"/>
      <c r="B128" s="26" t="s">
        <v>180</v>
      </c>
      <c r="C128" s="124"/>
      <c r="D128" s="124"/>
      <c r="E128" s="124"/>
      <c r="F128" s="125"/>
      <c r="G128" s="6"/>
      <c r="H128" s="6"/>
    </row>
    <row r="129" spans="1:8" ht="21" customHeight="1" x14ac:dyDescent="0.35">
      <c r="A129" s="4"/>
      <c r="B129" s="26" t="s">
        <v>340</v>
      </c>
      <c r="C129" s="124"/>
      <c r="D129" s="124"/>
      <c r="E129" s="124"/>
      <c r="F129" s="125"/>
      <c r="G129" s="6"/>
      <c r="H129" s="6"/>
    </row>
    <row r="130" spans="1:8" ht="21" customHeight="1" x14ac:dyDescent="0.35">
      <c r="A130" s="4"/>
      <c r="B130" s="26" t="s">
        <v>341</v>
      </c>
      <c r="C130" s="124"/>
      <c r="D130" s="124"/>
      <c r="E130" s="124"/>
      <c r="F130" s="125"/>
      <c r="G130" s="6"/>
      <c r="H130" s="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185F-4A76-49A4-B9D1-7AACE8901C74}">
  <dimension ref="A1:H130"/>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371</v>
      </c>
      <c r="C3" s="6"/>
      <c r="D3" s="6"/>
      <c r="E3" s="6"/>
      <c r="F3" s="6"/>
      <c r="G3" s="6"/>
      <c r="H3" s="6"/>
    </row>
    <row r="4" spans="1:8" ht="21" customHeight="1" x14ac:dyDescent="0.35">
      <c r="A4" s="4"/>
      <c r="B4" s="7" t="s">
        <v>190</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2686.9681005000002</v>
      </c>
      <c r="D8" s="16">
        <v>2469.7820241999998</v>
      </c>
      <c r="E8" s="16">
        <v>217.18607630000042</v>
      </c>
      <c r="F8" s="17">
        <v>8.79373459568159</v>
      </c>
      <c r="G8" s="6"/>
      <c r="H8" s="6"/>
    </row>
    <row r="9" spans="1:8" ht="21" customHeight="1" x14ac:dyDescent="0.35">
      <c r="A9" s="4"/>
      <c r="B9" s="15" t="s">
        <v>159</v>
      </c>
      <c r="C9" s="16">
        <v>209.09624339999999</v>
      </c>
      <c r="D9" s="16">
        <v>161.393157</v>
      </c>
      <c r="E9" s="16">
        <v>47.703086399999989</v>
      </c>
      <c r="F9" s="17">
        <v>29.557068767172076</v>
      </c>
      <c r="G9" s="6"/>
      <c r="H9" s="6"/>
    </row>
    <row r="10" spans="1:8" ht="21" customHeight="1" x14ac:dyDescent="0.35">
      <c r="A10" s="4"/>
      <c r="B10" s="15" t="s">
        <v>160</v>
      </c>
      <c r="C10" s="16">
        <v>-36.896088200000001</v>
      </c>
      <c r="D10" s="16">
        <v>-65.712017299999999</v>
      </c>
      <c r="E10" s="16">
        <v>28.815929099999998</v>
      </c>
      <c r="F10" s="17">
        <v>-43.851840628243806</v>
      </c>
      <c r="G10" s="6"/>
      <c r="H10" s="6"/>
    </row>
    <row r="11" spans="1:8" ht="21" customHeight="1" x14ac:dyDescent="0.35">
      <c r="A11" s="4"/>
      <c r="B11" s="15" t="s">
        <v>161</v>
      </c>
      <c r="C11" s="16">
        <v>-146.6544298</v>
      </c>
      <c r="D11" s="16">
        <v>-144.4205944</v>
      </c>
      <c r="E11" s="16">
        <v>-2.2338354000000038</v>
      </c>
      <c r="F11" s="17">
        <v>1.5467568245931578</v>
      </c>
      <c r="G11" s="6"/>
      <c r="H11" s="6"/>
    </row>
    <row r="12" spans="1:8" ht="21" customHeight="1" x14ac:dyDescent="0.35">
      <c r="A12" s="4"/>
      <c r="B12" s="18" t="s">
        <v>112</v>
      </c>
      <c r="C12" s="19">
        <v>2712.5138259</v>
      </c>
      <c r="D12" s="19">
        <v>2421.0425694999999</v>
      </c>
      <c r="E12" s="19">
        <v>291.47125640000013</v>
      </c>
      <c r="F12" s="20">
        <v>12.039080190985471</v>
      </c>
      <c r="G12" s="6"/>
      <c r="H12" s="6"/>
    </row>
    <row r="13" spans="1:8" ht="21" customHeight="1" x14ac:dyDescent="0.35">
      <c r="A13" s="4"/>
      <c r="B13" s="15" t="s">
        <v>162</v>
      </c>
      <c r="C13" s="16">
        <v>-1433.5565650000001</v>
      </c>
      <c r="D13" s="16">
        <v>-1419.3187293000001</v>
      </c>
      <c r="E13" s="16">
        <v>-14.237835700000005</v>
      </c>
      <c r="F13" s="17">
        <v>1.0031457632509384</v>
      </c>
      <c r="G13" s="6"/>
      <c r="H13" s="6"/>
    </row>
    <row r="14" spans="1:8" ht="21" customHeight="1" x14ac:dyDescent="0.35">
      <c r="A14" s="4"/>
      <c r="B14" s="15" t="s">
        <v>163</v>
      </c>
      <c r="C14" s="16">
        <v>-10.515703</v>
      </c>
      <c r="D14" s="16">
        <v>-55.5234953</v>
      </c>
      <c r="E14" s="16">
        <v>45.007792299999998</v>
      </c>
      <c r="F14" s="17">
        <v>-81.060805082276588</v>
      </c>
      <c r="G14" s="6"/>
      <c r="H14" s="6"/>
    </row>
    <row r="15" spans="1:8" ht="21" customHeight="1" x14ac:dyDescent="0.35">
      <c r="A15" s="4"/>
      <c r="B15" s="18" t="s">
        <v>113</v>
      </c>
      <c r="C15" s="19">
        <v>1268.4415579000001</v>
      </c>
      <c r="D15" s="19">
        <v>946.20034489999989</v>
      </c>
      <c r="E15" s="19">
        <v>322.24121300000024</v>
      </c>
      <c r="F15" s="20">
        <v>34.05634068269724</v>
      </c>
      <c r="G15" s="6"/>
      <c r="H15" s="6"/>
    </row>
    <row r="16" spans="1:8" ht="21" customHeight="1" x14ac:dyDescent="0.35">
      <c r="A16" s="4"/>
      <c r="B16" s="15" t="s">
        <v>164</v>
      </c>
      <c r="C16" s="16">
        <v>-190.78534239999999</v>
      </c>
      <c r="D16" s="16">
        <v>-109.3743715</v>
      </c>
      <c r="E16" s="16">
        <v>-81.410970899999995</v>
      </c>
      <c r="F16" s="17">
        <v>74.433315395096912</v>
      </c>
      <c r="G16" s="6"/>
      <c r="H16" s="6"/>
    </row>
    <row r="17" spans="1:8" ht="21" customHeight="1" x14ac:dyDescent="0.35">
      <c r="A17" s="4"/>
      <c r="B17" s="15" t="s">
        <v>165</v>
      </c>
      <c r="C17" s="16">
        <v>-90.348978000000002</v>
      </c>
      <c r="D17" s="16">
        <v>-96.5452315</v>
      </c>
      <c r="E17" s="16">
        <v>6.1962534999999974</v>
      </c>
      <c r="F17" s="17">
        <v>-6.4179798460579569</v>
      </c>
      <c r="G17" s="6"/>
      <c r="H17" s="6"/>
    </row>
    <row r="18" spans="1:8" ht="21" customHeight="1" x14ac:dyDescent="0.35">
      <c r="A18" s="4"/>
      <c r="B18" s="18" t="s">
        <v>114</v>
      </c>
      <c r="C18" s="19">
        <v>987.30723750000004</v>
      </c>
      <c r="D18" s="19">
        <v>740.28074189999995</v>
      </c>
      <c r="E18" s="19">
        <v>247.02649560000009</v>
      </c>
      <c r="F18" s="20">
        <v>33.369299188573166</v>
      </c>
      <c r="G18" s="6"/>
      <c r="H18" s="6"/>
    </row>
    <row r="19" spans="1:8" ht="21" customHeight="1" x14ac:dyDescent="0.35">
      <c r="A19" s="4"/>
      <c r="B19" s="15" t="s">
        <v>166</v>
      </c>
      <c r="C19" s="16">
        <v>-261.96901819999999</v>
      </c>
      <c r="D19" s="16">
        <v>-196.19684810000001</v>
      </c>
      <c r="E19" s="16">
        <v>-65.772170099999983</v>
      </c>
      <c r="F19" s="17">
        <v>33.52356102401626</v>
      </c>
      <c r="G19" s="6"/>
      <c r="H19" s="6"/>
    </row>
    <row r="20" spans="1:8" ht="21" customHeight="1" x14ac:dyDescent="0.35">
      <c r="A20" s="4"/>
      <c r="B20" s="18" t="s">
        <v>167</v>
      </c>
      <c r="C20" s="19">
        <v>725.33821929999999</v>
      </c>
      <c r="D20" s="19">
        <v>544.08389380000006</v>
      </c>
      <c r="E20" s="19">
        <v>181.25432549999994</v>
      </c>
      <c r="F20" s="20">
        <v>33.313672315142497</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725.33821929999999</v>
      </c>
      <c r="D22" s="19">
        <v>544.08389380000006</v>
      </c>
      <c r="E22" s="19">
        <v>181.25432549999994</v>
      </c>
      <c r="F22" s="20">
        <v>33.313672315142497</v>
      </c>
      <c r="G22" s="6"/>
      <c r="H22" s="6"/>
    </row>
    <row r="23" spans="1:8" ht="21" customHeight="1" thickBot="1" x14ac:dyDescent="0.4">
      <c r="A23" s="4"/>
      <c r="B23" s="15" t="s">
        <v>171</v>
      </c>
      <c r="C23" s="16">
        <v>0</v>
      </c>
      <c r="D23" s="16">
        <v>0</v>
      </c>
      <c r="E23" s="16">
        <v>0</v>
      </c>
      <c r="F23" s="17" t="s">
        <v>169</v>
      </c>
      <c r="G23" s="6"/>
      <c r="H23" s="6"/>
    </row>
    <row r="24" spans="1:8" ht="21" customHeight="1" thickBot="1" x14ac:dyDescent="0.4">
      <c r="A24" s="4"/>
      <c r="B24" s="21" t="s">
        <v>124</v>
      </c>
      <c r="C24" s="22">
        <v>725.33821929999999</v>
      </c>
      <c r="D24" s="22">
        <v>544.08389380000006</v>
      </c>
      <c r="E24" s="22">
        <v>181.25432549999994</v>
      </c>
      <c r="F24" s="23">
        <v>33.313672315142497</v>
      </c>
      <c r="G24" s="6"/>
      <c r="H24" s="6"/>
    </row>
    <row r="25" spans="1:8" ht="21" customHeight="1" x14ac:dyDescent="0.35">
      <c r="A25" s="4"/>
      <c r="B25" s="15"/>
      <c r="C25" s="16"/>
      <c r="D25" s="16"/>
      <c r="E25" s="16"/>
      <c r="F25" s="17"/>
      <c r="G25" s="6"/>
      <c r="H25" s="6"/>
    </row>
    <row r="26" spans="1:8" ht="21" customHeight="1" x14ac:dyDescent="0.35">
      <c r="A26" s="4"/>
      <c r="B26" s="40"/>
      <c r="C26" s="39"/>
      <c r="D26" s="39"/>
      <c r="E26" s="39"/>
      <c r="F26" s="121"/>
      <c r="G26" s="6"/>
      <c r="H26" s="6"/>
    </row>
    <row r="27" spans="1:8" ht="21" customHeight="1" x14ac:dyDescent="0.35">
      <c r="A27" s="4"/>
      <c r="B27" s="6"/>
      <c r="C27" s="6"/>
      <c r="D27" s="6"/>
      <c r="E27" s="6"/>
      <c r="F27" s="6"/>
      <c r="G27" s="6"/>
      <c r="H27" s="6"/>
    </row>
    <row r="28" spans="1:8" ht="21" customHeight="1" x14ac:dyDescent="0.35">
      <c r="A28" s="4"/>
      <c r="B28" s="6"/>
      <c r="C28" s="6"/>
      <c r="D28" s="6"/>
      <c r="E28" s="6"/>
      <c r="F28" s="6"/>
      <c r="G28" s="6"/>
      <c r="H28" s="6"/>
    </row>
    <row r="29" spans="1:8" ht="21" customHeight="1" thickBot="1" x14ac:dyDescent="0.4">
      <c r="A29" s="4"/>
      <c r="B29" s="4"/>
      <c r="C29" s="9"/>
      <c r="D29" s="9"/>
      <c r="E29" s="10" t="s">
        <v>18</v>
      </c>
      <c r="F29" s="10"/>
      <c r="G29" s="6"/>
      <c r="H29" s="6"/>
    </row>
    <row r="30" spans="1:8" ht="21" customHeight="1" thickBot="1" x14ac:dyDescent="0.4">
      <c r="A30" s="4"/>
      <c r="B30" s="6"/>
      <c r="C30" s="11" t="s">
        <v>192</v>
      </c>
      <c r="D30" s="11" t="s">
        <v>194</v>
      </c>
      <c r="E30" s="11" t="s">
        <v>19</v>
      </c>
      <c r="F30" s="11" t="s">
        <v>0</v>
      </c>
      <c r="G30" s="6"/>
      <c r="H30" s="6"/>
    </row>
    <row r="31" spans="1:8" ht="21" customHeight="1" x14ac:dyDescent="0.35">
      <c r="A31" s="4"/>
      <c r="B31" s="13" t="s">
        <v>13</v>
      </c>
      <c r="C31" s="14"/>
      <c r="D31" s="14"/>
      <c r="E31" s="14"/>
      <c r="F31" s="14"/>
      <c r="G31" s="6"/>
      <c r="H31" s="6"/>
    </row>
    <row r="32" spans="1:8" ht="21" customHeight="1" x14ac:dyDescent="0.35">
      <c r="A32" s="4"/>
      <c r="B32" s="14" t="s">
        <v>105</v>
      </c>
      <c r="C32" s="28">
        <v>286812.66592240002</v>
      </c>
      <c r="D32" s="28">
        <v>238901.61926840001</v>
      </c>
      <c r="E32" s="28">
        <v>47911.046654000005</v>
      </c>
      <c r="F32" s="29">
        <v>20.054718256293246</v>
      </c>
      <c r="G32" s="6"/>
      <c r="H32" s="6"/>
    </row>
    <row r="33" spans="1:8" ht="21" customHeight="1" x14ac:dyDescent="0.35">
      <c r="A33" s="4"/>
      <c r="B33" s="14" t="s">
        <v>361</v>
      </c>
      <c r="C33" s="28">
        <v>62810.2483383</v>
      </c>
      <c r="D33" s="28">
        <v>58831.394426500003</v>
      </c>
      <c r="E33" s="28">
        <v>3978.8539117999971</v>
      </c>
      <c r="F33" s="29">
        <v>6.7631473817451493</v>
      </c>
      <c r="G33" s="6"/>
      <c r="H33" s="6"/>
    </row>
    <row r="34" spans="1:8" ht="21" customHeight="1" x14ac:dyDescent="0.35">
      <c r="A34" s="4"/>
      <c r="B34" s="14" t="s">
        <v>362</v>
      </c>
      <c r="C34" s="28">
        <v>13156.159653000001</v>
      </c>
      <c r="D34" s="28">
        <v>12990.364926099999</v>
      </c>
      <c r="E34" s="28">
        <v>165.79472690000148</v>
      </c>
      <c r="F34" s="29">
        <v>1.2762899875652438</v>
      </c>
      <c r="G34" s="6"/>
      <c r="H34" s="6"/>
    </row>
    <row r="35" spans="1:8" ht="21" customHeight="1" x14ac:dyDescent="0.35">
      <c r="A35" s="4"/>
      <c r="B35" s="14" t="s">
        <v>363</v>
      </c>
      <c r="C35" s="28">
        <v>759.41520119999996</v>
      </c>
      <c r="D35" s="28">
        <v>289.007428</v>
      </c>
      <c r="E35" s="28">
        <v>470.40777319999995</v>
      </c>
      <c r="F35" s="29">
        <v>162.76667228082454</v>
      </c>
      <c r="G35" s="6"/>
      <c r="H35" s="6"/>
    </row>
    <row r="36" spans="1:8" ht="21" customHeight="1" thickBot="1" x14ac:dyDescent="0.4">
      <c r="A36" s="4"/>
      <c r="B36" s="14" t="s">
        <v>364</v>
      </c>
      <c r="C36" s="28">
        <v>7043.3397021999999</v>
      </c>
      <c r="D36" s="28">
        <v>4509.0745022999999</v>
      </c>
      <c r="E36" s="28">
        <v>2534.2651999</v>
      </c>
      <c r="F36" s="29">
        <v>56.203666597376376</v>
      </c>
      <c r="G36" s="6"/>
      <c r="H36" s="6"/>
    </row>
    <row r="37" spans="1:8" ht="21" customHeight="1" thickBot="1" x14ac:dyDescent="0.4">
      <c r="A37" s="4"/>
      <c r="B37" s="21" t="s">
        <v>104</v>
      </c>
      <c r="C37" s="22">
        <v>370581.82881709997</v>
      </c>
      <c r="D37" s="22">
        <v>315521.46055130003</v>
      </c>
      <c r="E37" s="22">
        <v>55060.368265799945</v>
      </c>
      <c r="F37" s="23">
        <v>17.450593747124149</v>
      </c>
      <c r="G37" s="6"/>
      <c r="H37" s="6"/>
    </row>
    <row r="38" spans="1:8" ht="21" customHeight="1" x14ac:dyDescent="0.35">
      <c r="A38" s="4"/>
      <c r="B38" s="14" t="s">
        <v>106</v>
      </c>
      <c r="C38" s="28">
        <v>271367.1824703</v>
      </c>
      <c r="D38" s="28">
        <v>221850.80468500001</v>
      </c>
      <c r="E38" s="28">
        <v>49516.377785299992</v>
      </c>
      <c r="F38" s="29">
        <v>22.319674637018768</v>
      </c>
      <c r="G38" s="6"/>
      <c r="H38" s="6"/>
    </row>
    <row r="39" spans="1:8" ht="21" customHeight="1" x14ac:dyDescent="0.35">
      <c r="A39" s="4"/>
      <c r="B39" s="14" t="s">
        <v>365</v>
      </c>
      <c r="C39" s="28">
        <v>20170.505495199999</v>
      </c>
      <c r="D39" s="28">
        <v>23447.247117700001</v>
      </c>
      <c r="E39" s="28">
        <v>-3276.7416225000015</v>
      </c>
      <c r="F39" s="29">
        <v>-13.974952394417487</v>
      </c>
      <c r="G39" s="6"/>
      <c r="H39" s="6"/>
    </row>
    <row r="40" spans="1:8" ht="21" customHeight="1" x14ac:dyDescent="0.35">
      <c r="A40" s="4"/>
      <c r="B40" s="14" t="s">
        <v>366</v>
      </c>
      <c r="C40" s="28">
        <v>58708.716774400003</v>
      </c>
      <c r="D40" s="28">
        <v>53146.987282200003</v>
      </c>
      <c r="E40" s="28">
        <v>5561.7294922000001</v>
      </c>
      <c r="F40" s="29">
        <v>10.464806711748901</v>
      </c>
      <c r="G40" s="6"/>
      <c r="H40" s="6"/>
    </row>
    <row r="41" spans="1:8" ht="21" customHeight="1" x14ac:dyDescent="0.35">
      <c r="A41" s="4"/>
      <c r="B41" s="14" t="s">
        <v>367</v>
      </c>
      <c r="C41" s="28">
        <v>3446.1986955000002</v>
      </c>
      <c r="D41" s="28">
        <v>2730.4761512</v>
      </c>
      <c r="E41" s="28">
        <v>715.72254430000021</v>
      </c>
      <c r="F41" s="29">
        <v>26.212371200731848</v>
      </c>
      <c r="G41" s="6"/>
      <c r="H41" s="6"/>
    </row>
    <row r="42" spans="1:8" ht="21" customHeight="1" thickBot="1" x14ac:dyDescent="0.4">
      <c r="A42" s="4"/>
      <c r="B42" s="14" t="s">
        <v>368</v>
      </c>
      <c r="C42" s="28">
        <v>2598.4792293999999</v>
      </c>
      <c r="D42" s="28">
        <v>1952.7656039000001</v>
      </c>
      <c r="E42" s="28">
        <v>645.71362549999981</v>
      </c>
      <c r="F42" s="29">
        <v>33.066622241317724</v>
      </c>
      <c r="G42" s="6"/>
      <c r="H42" s="6"/>
    </row>
    <row r="43" spans="1:8" ht="21" customHeight="1" thickBot="1" x14ac:dyDescent="0.4">
      <c r="A43" s="4"/>
      <c r="B43" s="21" t="s">
        <v>254</v>
      </c>
      <c r="C43" s="22">
        <v>356291.08266479999</v>
      </c>
      <c r="D43" s="22">
        <v>303128.28084000002</v>
      </c>
      <c r="E43" s="22">
        <v>53162.801824799972</v>
      </c>
      <c r="F43" s="23">
        <v>17.538054079771214</v>
      </c>
      <c r="G43" s="6"/>
      <c r="H43" s="6"/>
    </row>
    <row r="44" spans="1:8" ht="21" customHeight="1" thickBot="1" x14ac:dyDescent="0.4">
      <c r="A44" s="4"/>
      <c r="B44" s="21" t="s">
        <v>108</v>
      </c>
      <c r="C44" s="22">
        <v>14290.746152199999</v>
      </c>
      <c r="D44" s="22">
        <v>12393.1797116</v>
      </c>
      <c r="E44" s="22">
        <v>1897.5664405999996</v>
      </c>
      <c r="F44" s="23">
        <v>15.311376779470727</v>
      </c>
      <c r="G44" s="6"/>
      <c r="H44" s="6"/>
    </row>
    <row r="45" spans="1:8" ht="21" customHeight="1" x14ac:dyDescent="0.35">
      <c r="A45" s="4"/>
      <c r="B45" s="13"/>
      <c r="C45" s="122"/>
      <c r="D45" s="122"/>
      <c r="E45" s="122"/>
      <c r="F45" s="123"/>
      <c r="G45" s="6"/>
      <c r="H45" s="6"/>
    </row>
    <row r="46" spans="1:8" ht="21" customHeight="1" x14ac:dyDescent="0.35">
      <c r="A46" s="4"/>
      <c r="B46" s="13" t="s">
        <v>177</v>
      </c>
      <c r="C46" s="28"/>
      <c r="D46" s="28"/>
      <c r="E46" s="28"/>
      <c r="F46" s="29"/>
      <c r="G46" s="6"/>
      <c r="H46" s="6"/>
    </row>
    <row r="47" spans="1:8" ht="21" customHeight="1" x14ac:dyDescent="0.35">
      <c r="A47" s="4"/>
      <c r="B47" s="14" t="s">
        <v>333</v>
      </c>
      <c r="C47" s="28">
        <v>276970.7535009</v>
      </c>
      <c r="D47" s="28">
        <v>228383.464825</v>
      </c>
      <c r="E47" s="28">
        <v>48587.288675899996</v>
      </c>
      <c r="F47" s="29">
        <v>21.274433643053037</v>
      </c>
      <c r="G47" s="6"/>
      <c r="H47" s="6"/>
    </row>
    <row r="48" spans="1:8" ht="21" customHeight="1" x14ac:dyDescent="0.35">
      <c r="A48" s="4"/>
      <c r="B48" s="14" t="s">
        <v>16</v>
      </c>
      <c r="C48" s="28">
        <v>274499.65376889997</v>
      </c>
      <c r="D48" s="28">
        <v>222972.48869530001</v>
      </c>
      <c r="E48" s="28">
        <v>51527.165073599957</v>
      </c>
      <c r="F48" s="29">
        <v>23.109203012042304</v>
      </c>
      <c r="G48" s="6"/>
      <c r="H48" s="6"/>
    </row>
    <row r="49" spans="1:8" ht="21" customHeight="1" x14ac:dyDescent="0.35">
      <c r="A49" s="4"/>
      <c r="B49" s="14" t="s">
        <v>334</v>
      </c>
      <c r="C49" s="28">
        <v>266553.91622489999</v>
      </c>
      <c r="D49" s="28">
        <v>215490.0121702</v>
      </c>
      <c r="E49" s="28">
        <v>51063.90405469999</v>
      </c>
      <c r="F49" s="29">
        <v>23.696645399216134</v>
      </c>
      <c r="G49" s="6"/>
      <c r="H49" s="6"/>
    </row>
    <row r="50" spans="1:8" ht="21" customHeight="1" thickBot="1" x14ac:dyDescent="0.4">
      <c r="A50" s="4"/>
      <c r="B50" s="32" t="s">
        <v>335</v>
      </c>
      <c r="C50" s="33">
        <v>7945.7375439999996</v>
      </c>
      <c r="D50" s="33">
        <v>7482.4765250999999</v>
      </c>
      <c r="E50" s="33">
        <v>463.26101889999973</v>
      </c>
      <c r="F50" s="34">
        <v>6.191279282280254</v>
      </c>
      <c r="G50" s="6"/>
      <c r="H50" s="6"/>
    </row>
    <row r="51" spans="1:8" ht="21" customHeight="1" x14ac:dyDescent="0.35">
      <c r="A51" s="4"/>
      <c r="B51" s="35"/>
      <c r="C51" s="16"/>
      <c r="D51" s="16"/>
      <c r="E51" s="16"/>
      <c r="F51" s="17"/>
      <c r="G51" s="6"/>
      <c r="H51" s="6"/>
    </row>
    <row r="52" spans="1:8" ht="21" customHeight="1" x14ac:dyDescent="0.35">
      <c r="A52" s="4"/>
      <c r="B52" s="26" t="s">
        <v>180</v>
      </c>
      <c r="C52" s="124"/>
      <c r="D52" s="124"/>
      <c r="E52" s="124"/>
      <c r="F52" s="125"/>
      <c r="G52" s="6"/>
      <c r="H52" s="6"/>
    </row>
    <row r="53" spans="1:8" ht="21" customHeight="1" x14ac:dyDescent="0.35">
      <c r="A53" s="4"/>
      <c r="B53" s="26" t="s">
        <v>340</v>
      </c>
      <c r="C53" s="124"/>
      <c r="D53" s="124"/>
      <c r="E53" s="124"/>
      <c r="F53" s="125"/>
      <c r="G53" s="6"/>
      <c r="H53" s="6"/>
    </row>
    <row r="54" spans="1:8" ht="21" customHeight="1" x14ac:dyDescent="0.35">
      <c r="A54" s="4"/>
      <c r="B54" s="26" t="s">
        <v>341</v>
      </c>
      <c r="C54" s="124"/>
      <c r="D54" s="124"/>
      <c r="E54" s="124"/>
      <c r="F54" s="125"/>
      <c r="G54" s="6"/>
      <c r="H54" s="6"/>
    </row>
    <row r="55" spans="1:8" ht="21" customHeight="1" x14ac:dyDescent="0.35">
      <c r="A55" s="4"/>
      <c r="B55" s="26"/>
      <c r="C55" s="126"/>
      <c r="D55" s="126"/>
      <c r="E55" s="127"/>
      <c r="F55" s="6"/>
      <c r="G55" s="6"/>
      <c r="H55" s="6"/>
    </row>
    <row r="56" spans="1:8" ht="21" customHeight="1" x14ac:dyDescent="0.35">
      <c r="A56" s="4"/>
      <c r="B56" s="26"/>
      <c r="C56" s="125"/>
      <c r="D56" s="125"/>
      <c r="E56" s="128"/>
      <c r="F56" s="6"/>
      <c r="G56" s="6"/>
      <c r="H56" s="6"/>
    </row>
    <row r="57" spans="1:8" ht="21" customHeight="1" x14ac:dyDescent="0.35">
      <c r="A57" s="4"/>
      <c r="B57" s="4"/>
      <c r="C57" s="124"/>
      <c r="D57" s="124"/>
      <c r="E57" s="124"/>
      <c r="F57" s="125"/>
      <c r="G57" s="6"/>
      <c r="H57" s="6"/>
    </row>
    <row r="58" spans="1:8" ht="21" customHeight="1" x14ac:dyDescent="0.35">
      <c r="A58" s="4"/>
      <c r="B58" s="26"/>
      <c r="C58" s="124"/>
      <c r="D58" s="124"/>
      <c r="E58" s="124"/>
      <c r="F58" s="125"/>
      <c r="G58" s="6"/>
      <c r="H58" s="6"/>
    </row>
    <row r="59" spans="1:8" ht="21" customHeight="1" x14ac:dyDescent="0.35">
      <c r="A59" s="4"/>
      <c r="B59" s="26"/>
      <c r="C59" s="124"/>
      <c r="D59" s="124"/>
      <c r="E59" s="124"/>
      <c r="F59" s="125"/>
      <c r="G59" s="6"/>
      <c r="H59" s="6"/>
    </row>
    <row r="60" spans="1:8" ht="21" customHeight="1" x14ac:dyDescent="0.35">
      <c r="A60" s="4"/>
      <c r="B60" s="26"/>
      <c r="C60" s="124"/>
      <c r="D60" s="124"/>
      <c r="E60" s="124"/>
      <c r="F60" s="125"/>
      <c r="G60" s="6"/>
      <c r="H60" s="6"/>
    </row>
    <row r="61" spans="1:8" ht="21" customHeight="1" x14ac:dyDescent="0.35">
      <c r="A61" s="4"/>
      <c r="B61" s="26"/>
      <c r="C61" s="124"/>
      <c r="D61" s="124"/>
      <c r="E61" s="124"/>
      <c r="F61" s="125"/>
      <c r="G61" s="6"/>
      <c r="H61" s="6"/>
    </row>
    <row r="62" spans="1:8" ht="21" customHeight="1" x14ac:dyDescent="0.35">
      <c r="A62" s="4"/>
      <c r="B62" s="26"/>
      <c r="C62" s="124"/>
      <c r="D62" s="124"/>
      <c r="E62" s="124"/>
      <c r="F62" s="125"/>
      <c r="G62" s="6"/>
      <c r="H62" s="6"/>
    </row>
    <row r="63" spans="1:8" ht="21" customHeight="1" x14ac:dyDescent="0.35">
      <c r="A63" s="4"/>
      <c r="B63" s="14"/>
      <c r="C63" s="124"/>
      <c r="D63" s="124"/>
      <c r="E63" s="124"/>
      <c r="F63" s="125"/>
      <c r="G63" s="6"/>
      <c r="H63" s="6"/>
    </row>
    <row r="64" spans="1:8" ht="39.950000000000003" customHeight="1" x14ac:dyDescent="0.35">
      <c r="A64" s="4"/>
      <c r="B64" s="26"/>
      <c r="C64" s="6"/>
      <c r="D64" s="6"/>
      <c r="E64" s="6"/>
      <c r="F64" s="6"/>
      <c r="G64" s="6"/>
      <c r="H64" s="6"/>
    </row>
    <row r="65" spans="1:8" ht="39.950000000000003" customHeight="1" x14ac:dyDescent="0.35">
      <c r="A65" s="4"/>
      <c r="B65" s="26"/>
      <c r="C65" s="6"/>
      <c r="D65" s="6"/>
      <c r="E65" s="6"/>
      <c r="F65" s="6"/>
      <c r="G65" s="6"/>
      <c r="H65" s="6"/>
    </row>
    <row r="66" spans="1:8" ht="39.950000000000003" customHeight="1" x14ac:dyDescent="0.35">
      <c r="A66" s="4"/>
      <c r="B66" s="26"/>
      <c r="C66" s="6"/>
      <c r="D66" s="6"/>
      <c r="E66" s="6"/>
      <c r="F66" s="6"/>
      <c r="G66" s="6"/>
      <c r="H66" s="6"/>
    </row>
    <row r="67" spans="1:8" ht="39.950000000000003" customHeight="1" x14ac:dyDescent="0.35">
      <c r="A67" s="4"/>
      <c r="B67" s="26"/>
      <c r="C67" s="6"/>
      <c r="D67" s="6"/>
      <c r="E67" s="6"/>
      <c r="F67" s="6"/>
      <c r="G67" s="6"/>
      <c r="H67" s="6"/>
    </row>
    <row r="68" spans="1:8" ht="39.950000000000003" customHeight="1" x14ac:dyDescent="0.35">
      <c r="A68" s="4"/>
      <c r="B68" s="26"/>
      <c r="C68" s="6"/>
      <c r="D68" s="6"/>
      <c r="E68" s="6"/>
      <c r="F68" s="6"/>
      <c r="G68" s="6"/>
      <c r="H68" s="6"/>
    </row>
    <row r="69" spans="1:8" ht="18" customHeight="1" x14ac:dyDescent="0.35">
      <c r="A69" s="4"/>
      <c r="B69" s="14"/>
      <c r="C69" s="124"/>
      <c r="D69" s="124"/>
      <c r="E69" s="124"/>
      <c r="F69" s="125"/>
      <c r="G69" s="6"/>
      <c r="H69" s="6"/>
    </row>
    <row r="70" spans="1:8" ht="18" customHeight="1" x14ac:dyDescent="0.35">
      <c r="A70" s="4"/>
      <c r="B70" s="14"/>
      <c r="C70" s="124"/>
      <c r="D70" s="124"/>
      <c r="E70" s="124"/>
      <c r="F70" s="125"/>
      <c r="G70" s="6"/>
      <c r="H70" s="6"/>
    </row>
    <row r="71" spans="1:8" ht="21" customHeight="1" x14ac:dyDescent="0.35">
      <c r="A71" s="4"/>
      <c r="B71" s="6"/>
      <c r="C71" s="6"/>
      <c r="D71" s="6"/>
      <c r="E71" s="6"/>
      <c r="F71" s="6"/>
      <c r="G71" s="6"/>
      <c r="H71" s="6"/>
    </row>
    <row r="72" spans="1:8" ht="75" customHeight="1" x14ac:dyDescent="0.35">
      <c r="A72" s="4"/>
      <c r="B72" s="6"/>
      <c r="C72" s="6"/>
      <c r="D72" s="6"/>
      <c r="E72" s="6"/>
      <c r="F72" s="6"/>
      <c r="G72" s="6"/>
      <c r="H72" s="6"/>
    </row>
    <row r="73" spans="1:8" ht="28.5" x14ac:dyDescent="0.35">
      <c r="A73" s="4"/>
      <c r="B73" s="5" t="s">
        <v>371</v>
      </c>
      <c r="C73" s="6"/>
      <c r="D73" s="6"/>
      <c r="E73" s="6"/>
      <c r="F73" s="6"/>
      <c r="G73" s="6"/>
      <c r="H73" s="6"/>
    </row>
    <row r="74" spans="1:8" ht="21" customHeight="1" x14ac:dyDescent="0.35">
      <c r="A74" s="4"/>
      <c r="B74" s="7" t="s">
        <v>190</v>
      </c>
      <c r="C74" s="6"/>
      <c r="D74" s="6"/>
      <c r="E74" s="6"/>
      <c r="F74" s="6"/>
      <c r="G74" s="6"/>
      <c r="H74" s="6"/>
    </row>
    <row r="75" spans="1:8" ht="21" customHeight="1" x14ac:dyDescent="0.35">
      <c r="A75" s="4"/>
      <c r="B75" s="6"/>
      <c r="C75" s="6"/>
      <c r="D75" s="6"/>
      <c r="E75" s="6"/>
      <c r="F75" s="6"/>
      <c r="G75" s="6"/>
      <c r="H75" s="6"/>
    </row>
    <row r="76" spans="1:8" ht="21" customHeight="1" thickBot="1" x14ac:dyDescent="0.4">
      <c r="A76" s="4"/>
      <c r="B76" s="14"/>
      <c r="C76" s="11" t="s">
        <v>183</v>
      </c>
      <c r="D76" s="11" t="s">
        <v>184</v>
      </c>
      <c r="E76" s="11" t="s">
        <v>185</v>
      </c>
      <c r="F76" s="11" t="s">
        <v>186</v>
      </c>
      <c r="G76" s="11" t="s">
        <v>187</v>
      </c>
      <c r="H76" s="11" t="s">
        <v>188</v>
      </c>
    </row>
    <row r="77" spans="1:8" ht="21" customHeight="1" x14ac:dyDescent="0.35">
      <c r="A77" s="4"/>
      <c r="B77" s="13" t="s">
        <v>157</v>
      </c>
      <c r="C77" s="38"/>
      <c r="D77" s="38"/>
      <c r="E77" s="38"/>
      <c r="F77" s="38"/>
      <c r="G77" s="38"/>
      <c r="H77" s="38"/>
    </row>
    <row r="78" spans="1:8" ht="21" customHeight="1" x14ac:dyDescent="0.35">
      <c r="A78" s="4"/>
      <c r="B78" s="15" t="s">
        <v>111</v>
      </c>
      <c r="C78" s="16">
        <v>1251.0824818000001</v>
      </c>
      <c r="D78" s="16">
        <v>1218.6995423999997</v>
      </c>
      <c r="E78" s="16">
        <v>1220.8910828000003</v>
      </c>
      <c r="F78" s="16">
        <v>1256.4282972999995</v>
      </c>
      <c r="G78" s="16">
        <v>1235.5120072</v>
      </c>
      <c r="H78" s="16">
        <v>1451.4560933000002</v>
      </c>
    </row>
    <row r="79" spans="1:8" ht="21" customHeight="1" x14ac:dyDescent="0.35">
      <c r="A79" s="4"/>
      <c r="B79" s="15" t="s">
        <v>159</v>
      </c>
      <c r="C79" s="16">
        <v>79.191058499999997</v>
      </c>
      <c r="D79" s="16">
        <v>82.202098500000005</v>
      </c>
      <c r="E79" s="16">
        <v>92.153546199999994</v>
      </c>
      <c r="F79" s="16">
        <v>111.16106629999999</v>
      </c>
      <c r="G79" s="16">
        <v>92.663941300000005</v>
      </c>
      <c r="H79" s="16">
        <v>116.43230209999999</v>
      </c>
    </row>
    <row r="80" spans="1:8" ht="21" customHeight="1" x14ac:dyDescent="0.35">
      <c r="A80" s="4"/>
      <c r="B80" s="15" t="s">
        <v>160</v>
      </c>
      <c r="C80" s="16">
        <v>-39.164377899999998</v>
      </c>
      <c r="D80" s="16">
        <v>-26.547639400000001</v>
      </c>
      <c r="E80" s="16">
        <v>-16.815115899999995</v>
      </c>
      <c r="F80" s="16">
        <v>-16.299106900000012</v>
      </c>
      <c r="G80" s="16">
        <v>-25.7665206</v>
      </c>
      <c r="H80" s="16">
        <v>-11.129567600000001</v>
      </c>
    </row>
    <row r="81" spans="1:8" ht="21" customHeight="1" x14ac:dyDescent="0.35">
      <c r="A81" s="4"/>
      <c r="B81" s="15" t="s">
        <v>161</v>
      </c>
      <c r="C81" s="16">
        <v>-69.883525500000005</v>
      </c>
      <c r="D81" s="16">
        <v>-74.537068899999994</v>
      </c>
      <c r="E81" s="16">
        <v>-29.047867400000001</v>
      </c>
      <c r="F81" s="16">
        <v>-69.024936400000001</v>
      </c>
      <c r="G81" s="16">
        <v>-79.827592499999994</v>
      </c>
      <c r="H81" s="16">
        <v>-66.826837300000008</v>
      </c>
    </row>
    <row r="82" spans="1:8" ht="21" customHeight="1" x14ac:dyDescent="0.35">
      <c r="A82" s="4"/>
      <c r="B82" s="18" t="s">
        <v>112</v>
      </c>
      <c r="C82" s="19">
        <v>1221.2256368999999</v>
      </c>
      <c r="D82" s="19">
        <v>1199.8169326</v>
      </c>
      <c r="E82" s="19">
        <v>1267.1816457</v>
      </c>
      <c r="F82" s="19">
        <v>1282.2653203</v>
      </c>
      <c r="G82" s="19">
        <v>1222.5818354</v>
      </c>
      <c r="H82" s="19">
        <v>1489.9319905</v>
      </c>
    </row>
    <row r="83" spans="1:8" ht="21" customHeight="1" x14ac:dyDescent="0.35">
      <c r="A83" s="4"/>
      <c r="B83" s="15" t="s">
        <v>162</v>
      </c>
      <c r="C83" s="16">
        <v>-710.51778539999998</v>
      </c>
      <c r="D83" s="16">
        <v>-708.80094390000011</v>
      </c>
      <c r="E83" s="16">
        <v>-685.66704419999996</v>
      </c>
      <c r="F83" s="16">
        <v>-699.86481049999975</v>
      </c>
      <c r="G83" s="16">
        <v>-665.56555060000005</v>
      </c>
      <c r="H83" s="16">
        <v>-767.99101440000004</v>
      </c>
    </row>
    <row r="84" spans="1:8" ht="21" customHeight="1" x14ac:dyDescent="0.35">
      <c r="A84" s="4"/>
      <c r="B84" s="15" t="s">
        <v>163</v>
      </c>
      <c r="C84" s="16">
        <v>-33.236216599999999</v>
      </c>
      <c r="D84" s="16">
        <v>-22.287278700000002</v>
      </c>
      <c r="E84" s="16">
        <v>-1.8102572999999964</v>
      </c>
      <c r="F84" s="16">
        <v>-39.000314700000004</v>
      </c>
      <c r="G84" s="16">
        <v>-1.9438358</v>
      </c>
      <c r="H84" s="16">
        <v>-8.5718671999999998</v>
      </c>
    </row>
    <row r="85" spans="1:8" ht="21" customHeight="1" x14ac:dyDescent="0.35">
      <c r="A85" s="4"/>
      <c r="B85" s="18" t="s">
        <v>113</v>
      </c>
      <c r="C85" s="19">
        <v>477.47163489999991</v>
      </c>
      <c r="D85" s="19">
        <v>468.72870999999998</v>
      </c>
      <c r="E85" s="19">
        <v>579.70434419999992</v>
      </c>
      <c r="F85" s="19">
        <v>543.40019510000002</v>
      </c>
      <c r="G85" s="19">
        <v>555.07244900000001</v>
      </c>
      <c r="H85" s="19">
        <v>713.36910890000013</v>
      </c>
    </row>
    <row r="86" spans="1:8" ht="21" customHeight="1" x14ac:dyDescent="0.35">
      <c r="A86" s="4"/>
      <c r="B86" s="15" t="s">
        <v>164</v>
      </c>
      <c r="C86" s="16">
        <v>-50.563389899999997</v>
      </c>
      <c r="D86" s="16">
        <v>-58.810981599999998</v>
      </c>
      <c r="E86" s="16">
        <v>-7.2155703000000102</v>
      </c>
      <c r="F86" s="16">
        <v>-58.216448</v>
      </c>
      <c r="G86" s="16">
        <v>-75.663224400000004</v>
      </c>
      <c r="H86" s="16">
        <v>-115.12211799999999</v>
      </c>
    </row>
    <row r="87" spans="1:8" ht="21" customHeight="1" x14ac:dyDescent="0.35">
      <c r="A87" s="4"/>
      <c r="B87" s="15" t="s">
        <v>165</v>
      </c>
      <c r="C87" s="16">
        <v>-59.137625</v>
      </c>
      <c r="D87" s="16">
        <v>-37.4076065</v>
      </c>
      <c r="E87" s="16">
        <v>-31.375190599999996</v>
      </c>
      <c r="F87" s="16">
        <v>5.412869299999997</v>
      </c>
      <c r="G87" s="16">
        <v>-38.826678899999997</v>
      </c>
      <c r="H87" s="16">
        <v>-51.522299100000005</v>
      </c>
    </row>
    <row r="88" spans="1:8" ht="21" customHeight="1" x14ac:dyDescent="0.35">
      <c r="A88" s="4"/>
      <c r="B88" s="18" t="s">
        <v>114</v>
      </c>
      <c r="C88" s="19">
        <v>367.77062000000001</v>
      </c>
      <c r="D88" s="19">
        <v>372.51012189999994</v>
      </c>
      <c r="E88" s="19">
        <v>541.11358329999996</v>
      </c>
      <c r="F88" s="19">
        <v>490.59661640000013</v>
      </c>
      <c r="G88" s="19">
        <v>440.58254570000003</v>
      </c>
      <c r="H88" s="19">
        <v>546.72469180000007</v>
      </c>
    </row>
    <row r="89" spans="1:8" ht="21" customHeight="1" x14ac:dyDescent="0.35">
      <c r="A89" s="4"/>
      <c r="B89" s="15" t="s">
        <v>166</v>
      </c>
      <c r="C89" s="16">
        <v>-93.584678800000006</v>
      </c>
      <c r="D89" s="16">
        <v>-102.61216930000001</v>
      </c>
      <c r="E89" s="16">
        <v>-145.4443134</v>
      </c>
      <c r="F89" s="16">
        <v>-138.8291878</v>
      </c>
      <c r="G89" s="16">
        <v>-120.7359026</v>
      </c>
      <c r="H89" s="16">
        <v>-141.23311559999999</v>
      </c>
    </row>
    <row r="90" spans="1:8" ht="21" customHeight="1" x14ac:dyDescent="0.35">
      <c r="A90" s="4"/>
      <c r="B90" s="18" t="s">
        <v>167</v>
      </c>
      <c r="C90" s="19">
        <v>274.1859412</v>
      </c>
      <c r="D90" s="19">
        <v>269.89795260000005</v>
      </c>
      <c r="E90" s="19">
        <v>395.6692698999999</v>
      </c>
      <c r="F90" s="19">
        <v>351.76742860000013</v>
      </c>
      <c r="G90" s="19">
        <v>319.84664309999999</v>
      </c>
      <c r="H90" s="19">
        <v>405.4915762</v>
      </c>
    </row>
    <row r="91" spans="1:8" ht="21" customHeight="1" x14ac:dyDescent="0.35">
      <c r="A91" s="4"/>
      <c r="B91" s="15" t="s">
        <v>168</v>
      </c>
      <c r="C91" s="16">
        <v>0</v>
      </c>
      <c r="D91" s="16">
        <v>0</v>
      </c>
      <c r="E91" s="16">
        <v>0</v>
      </c>
      <c r="F91" s="16">
        <v>0</v>
      </c>
      <c r="G91" s="16">
        <v>0</v>
      </c>
      <c r="H91" s="16">
        <v>0</v>
      </c>
    </row>
    <row r="92" spans="1:8" ht="21" customHeight="1" x14ac:dyDescent="0.35">
      <c r="A92" s="4"/>
      <c r="B92" s="18" t="s">
        <v>170</v>
      </c>
      <c r="C92" s="19">
        <v>274.1859412</v>
      </c>
      <c r="D92" s="19">
        <v>269.89795260000005</v>
      </c>
      <c r="E92" s="19">
        <v>395.6692698999999</v>
      </c>
      <c r="F92" s="19">
        <v>351.76742860000013</v>
      </c>
      <c r="G92" s="19">
        <v>319.84664309999999</v>
      </c>
      <c r="H92" s="19">
        <v>405.4915762</v>
      </c>
    </row>
    <row r="93" spans="1:8" ht="21" customHeight="1" thickBot="1" x14ac:dyDescent="0.4">
      <c r="A93" s="4"/>
      <c r="B93" s="15" t="s">
        <v>171</v>
      </c>
      <c r="C93" s="16">
        <v>0</v>
      </c>
      <c r="D93" s="16">
        <v>0</v>
      </c>
      <c r="E93" s="16">
        <v>0</v>
      </c>
      <c r="F93" s="16">
        <v>0</v>
      </c>
      <c r="G93" s="16">
        <v>0</v>
      </c>
      <c r="H93" s="16">
        <v>0</v>
      </c>
    </row>
    <row r="94" spans="1:8" ht="21" customHeight="1" thickBot="1" x14ac:dyDescent="0.4">
      <c r="A94" s="4"/>
      <c r="B94" s="21" t="s">
        <v>124</v>
      </c>
      <c r="C94" s="22">
        <v>274.1859412</v>
      </c>
      <c r="D94" s="22">
        <v>269.89795260000005</v>
      </c>
      <c r="E94" s="22">
        <v>395.6692698999999</v>
      </c>
      <c r="F94" s="22">
        <v>351.76742860000013</v>
      </c>
      <c r="G94" s="22">
        <v>319.84664309999999</v>
      </c>
      <c r="H94" s="22">
        <v>405.4915762</v>
      </c>
    </row>
    <row r="95" spans="1:8" ht="21" customHeight="1" x14ac:dyDescent="0.35">
      <c r="A95" s="4"/>
      <c r="B95" s="15"/>
      <c r="C95" s="16"/>
      <c r="D95" s="16"/>
      <c r="E95" s="16"/>
      <c r="F95" s="16"/>
      <c r="G95" s="16"/>
      <c r="H95" s="16"/>
    </row>
    <row r="96" spans="1:8" ht="21" customHeight="1" x14ac:dyDescent="0.35">
      <c r="A96" s="4"/>
      <c r="B96" s="40"/>
      <c r="C96" s="39"/>
      <c r="D96" s="39"/>
      <c r="E96" s="39"/>
      <c r="F96" s="39"/>
      <c r="G96" s="39"/>
      <c r="H96" s="39"/>
    </row>
    <row r="97" spans="1:8" ht="21" customHeight="1" x14ac:dyDescent="0.35">
      <c r="A97" s="4"/>
      <c r="B97" s="26"/>
      <c r="C97" s="6"/>
      <c r="D97" s="6"/>
      <c r="E97" s="6"/>
      <c r="F97" s="6"/>
      <c r="G97" s="6"/>
      <c r="H97" s="6"/>
    </row>
    <row r="98" spans="1:8" ht="21" customHeight="1" x14ac:dyDescent="0.35">
      <c r="A98" s="4"/>
      <c r="B98" s="26"/>
      <c r="C98" s="6"/>
      <c r="D98" s="6"/>
      <c r="E98" s="6"/>
      <c r="F98" s="6"/>
      <c r="G98" s="6"/>
      <c r="H98" s="6"/>
    </row>
    <row r="99" spans="1:8" ht="21" customHeight="1" x14ac:dyDescent="0.35">
      <c r="A99" s="4"/>
      <c r="B99" s="4"/>
      <c r="C99" s="6"/>
      <c r="D99" s="6"/>
      <c r="E99" s="6"/>
      <c r="F99" s="6"/>
      <c r="G99" s="6"/>
      <c r="H99" s="6"/>
    </row>
    <row r="100" spans="1:8" ht="21" customHeight="1" thickBot="1" x14ac:dyDescent="0.4">
      <c r="A100" s="4"/>
      <c r="B100" s="6"/>
      <c r="C100" s="11" t="s">
        <v>264</v>
      </c>
      <c r="D100" s="11" t="s">
        <v>194</v>
      </c>
      <c r="E100" s="11" t="s">
        <v>265</v>
      </c>
      <c r="F100" s="11" t="s">
        <v>222</v>
      </c>
      <c r="G100" s="11" t="s">
        <v>193</v>
      </c>
      <c r="H100" s="11" t="s">
        <v>192</v>
      </c>
    </row>
    <row r="101" spans="1:8" ht="21" customHeight="1" x14ac:dyDescent="0.35">
      <c r="A101" s="4"/>
      <c r="B101" s="13" t="s">
        <v>13</v>
      </c>
      <c r="C101" s="38"/>
      <c r="D101" s="38"/>
      <c r="E101" s="38"/>
      <c r="F101" s="38"/>
      <c r="G101" s="38"/>
      <c r="H101" s="38"/>
    </row>
    <row r="102" spans="1:8" ht="21" customHeight="1" x14ac:dyDescent="0.35">
      <c r="A102" s="4"/>
      <c r="B102" s="14" t="s">
        <v>105</v>
      </c>
      <c r="C102" s="28">
        <v>241386.56770350001</v>
      </c>
      <c r="D102" s="28">
        <v>238901.61926840001</v>
      </c>
      <c r="E102" s="28">
        <v>244479.9057873</v>
      </c>
      <c r="F102" s="28">
        <v>245994.8646384</v>
      </c>
      <c r="G102" s="28">
        <v>251538.6891667</v>
      </c>
      <c r="H102" s="28">
        <v>286812.66592240002</v>
      </c>
    </row>
    <row r="103" spans="1:8" ht="21" customHeight="1" x14ac:dyDescent="0.35">
      <c r="A103" s="4"/>
      <c r="B103" s="14" t="s">
        <v>361</v>
      </c>
      <c r="C103" s="28">
        <v>51813.342547499997</v>
      </c>
      <c r="D103" s="28">
        <v>58831.394426500003</v>
      </c>
      <c r="E103" s="28">
        <v>56819.278576299999</v>
      </c>
      <c r="F103" s="28">
        <v>56104.273855799998</v>
      </c>
      <c r="G103" s="28">
        <v>55111.095621400003</v>
      </c>
      <c r="H103" s="28">
        <v>62810.2483383</v>
      </c>
    </row>
    <row r="104" spans="1:8" ht="21" customHeight="1" x14ac:dyDescent="0.35">
      <c r="A104" s="4"/>
      <c r="B104" s="14" t="s">
        <v>362</v>
      </c>
      <c r="C104" s="28">
        <v>14229.2633336</v>
      </c>
      <c r="D104" s="28">
        <v>12990.364926099999</v>
      </c>
      <c r="E104" s="28">
        <v>12603.9847429</v>
      </c>
      <c r="F104" s="28">
        <v>10717.0159229</v>
      </c>
      <c r="G104" s="28">
        <v>10595.5885817</v>
      </c>
      <c r="H104" s="28">
        <v>13156.159653000001</v>
      </c>
    </row>
    <row r="105" spans="1:8" ht="21" customHeight="1" x14ac:dyDescent="0.35">
      <c r="A105" s="4"/>
      <c r="B105" s="14" t="s">
        <v>363</v>
      </c>
      <c r="C105" s="28">
        <v>247.35399720000001</v>
      </c>
      <c r="D105" s="28">
        <v>289.007428</v>
      </c>
      <c r="E105" s="28">
        <v>258.3599471</v>
      </c>
      <c r="F105" s="28">
        <v>273.5055974</v>
      </c>
      <c r="G105" s="28">
        <v>345.8331847</v>
      </c>
      <c r="H105" s="28">
        <v>759.41520119999996</v>
      </c>
    </row>
    <row r="106" spans="1:8" ht="21" customHeight="1" thickBot="1" x14ac:dyDescent="0.4">
      <c r="A106" s="4"/>
      <c r="B106" s="14" t="s">
        <v>364</v>
      </c>
      <c r="C106" s="28">
        <v>3790.6922767000001</v>
      </c>
      <c r="D106" s="28">
        <v>4509.0745022999999</v>
      </c>
      <c r="E106" s="28">
        <v>3832.0986420999998</v>
      </c>
      <c r="F106" s="28">
        <v>4103.8083379999998</v>
      </c>
      <c r="G106" s="28">
        <v>3578.2961396000001</v>
      </c>
      <c r="H106" s="28">
        <v>7043.3397021999999</v>
      </c>
    </row>
    <row r="107" spans="1:8" ht="21" customHeight="1" thickBot="1" x14ac:dyDescent="0.4">
      <c r="A107" s="4"/>
      <c r="B107" s="21" t="s">
        <v>104</v>
      </c>
      <c r="C107" s="22">
        <v>311467.2198585</v>
      </c>
      <c r="D107" s="22">
        <v>315521.46055130003</v>
      </c>
      <c r="E107" s="22">
        <v>317993.62769569998</v>
      </c>
      <c r="F107" s="22">
        <v>317193.4683525</v>
      </c>
      <c r="G107" s="22">
        <v>321169.50269410003</v>
      </c>
      <c r="H107" s="22">
        <v>370581.82881709997</v>
      </c>
    </row>
    <row r="108" spans="1:8" ht="21" customHeight="1" x14ac:dyDescent="0.35">
      <c r="A108" s="4"/>
      <c r="B108" s="14" t="s">
        <v>106</v>
      </c>
      <c r="C108" s="28">
        <v>220657.6623429</v>
      </c>
      <c r="D108" s="28">
        <v>221850.80468500001</v>
      </c>
      <c r="E108" s="28">
        <v>224158.02097099999</v>
      </c>
      <c r="F108" s="28">
        <v>228844.7853087</v>
      </c>
      <c r="G108" s="28">
        <v>227873.6765689</v>
      </c>
      <c r="H108" s="28">
        <v>271367.1824703</v>
      </c>
    </row>
    <row r="109" spans="1:8" ht="21" customHeight="1" x14ac:dyDescent="0.35">
      <c r="A109" s="4"/>
      <c r="B109" s="14" t="s">
        <v>365</v>
      </c>
      <c r="C109" s="28">
        <v>22857.585647200001</v>
      </c>
      <c r="D109" s="28">
        <v>23447.247117700001</v>
      </c>
      <c r="E109" s="28">
        <v>20953.846914999998</v>
      </c>
      <c r="F109" s="28">
        <v>18580.853331800001</v>
      </c>
      <c r="G109" s="28">
        <v>19904.226483999999</v>
      </c>
      <c r="H109" s="28">
        <v>20170.505495199999</v>
      </c>
    </row>
    <row r="110" spans="1:8" ht="21" customHeight="1" x14ac:dyDescent="0.35">
      <c r="A110" s="4"/>
      <c r="B110" s="14" t="s">
        <v>366</v>
      </c>
      <c r="C110" s="28">
        <v>51298.375419900003</v>
      </c>
      <c r="D110" s="28">
        <v>53146.987282200003</v>
      </c>
      <c r="E110" s="28">
        <v>55109.434206799997</v>
      </c>
      <c r="F110" s="28">
        <v>51942.858938199999</v>
      </c>
      <c r="G110" s="28">
        <v>55588.384803699999</v>
      </c>
      <c r="H110" s="28">
        <v>58708.716774400003</v>
      </c>
    </row>
    <row r="111" spans="1:8" ht="21" customHeight="1" x14ac:dyDescent="0.35">
      <c r="A111" s="4"/>
      <c r="B111" s="14" t="s">
        <v>367</v>
      </c>
      <c r="C111" s="28">
        <v>3175.5835714</v>
      </c>
      <c r="D111" s="28">
        <v>2730.4761512</v>
      </c>
      <c r="E111" s="28">
        <v>2650.1196719</v>
      </c>
      <c r="F111" s="28">
        <v>2474.5588219000001</v>
      </c>
      <c r="G111" s="28">
        <v>3167.6278008999998</v>
      </c>
      <c r="H111" s="28">
        <v>3446.1986955000002</v>
      </c>
    </row>
    <row r="112" spans="1:8" ht="21" customHeight="1" thickBot="1" x14ac:dyDescent="0.4">
      <c r="A112" s="4"/>
      <c r="B112" s="14" t="s">
        <v>368</v>
      </c>
      <c r="C112" s="28">
        <v>1577.2210245000001</v>
      </c>
      <c r="D112" s="28">
        <v>1952.7656039000001</v>
      </c>
      <c r="E112" s="28">
        <v>1675.6631291000001</v>
      </c>
      <c r="F112" s="28">
        <v>2308.8918917999999</v>
      </c>
      <c r="G112" s="28">
        <v>1896.8729860000001</v>
      </c>
      <c r="H112" s="28">
        <v>2598.4792293999999</v>
      </c>
    </row>
    <row r="113" spans="1:8" ht="21" customHeight="1" thickBot="1" x14ac:dyDescent="0.4">
      <c r="A113" s="4"/>
      <c r="B113" s="21" t="s">
        <v>254</v>
      </c>
      <c r="C113" s="22">
        <v>299566.4280059</v>
      </c>
      <c r="D113" s="22">
        <v>303128.28084000002</v>
      </c>
      <c r="E113" s="22">
        <v>304547.08489380003</v>
      </c>
      <c r="F113" s="22">
        <v>304151.94829239999</v>
      </c>
      <c r="G113" s="22">
        <v>308430.78864350001</v>
      </c>
      <c r="H113" s="22">
        <v>356291.08266479999</v>
      </c>
    </row>
    <row r="114" spans="1:8" ht="21" customHeight="1" thickBot="1" x14ac:dyDescent="0.4">
      <c r="A114" s="4"/>
      <c r="B114" s="21" t="s">
        <v>108</v>
      </c>
      <c r="C114" s="22">
        <v>11900.7918524</v>
      </c>
      <c r="D114" s="22">
        <v>12393.1797116</v>
      </c>
      <c r="E114" s="22">
        <v>13446.542801699999</v>
      </c>
      <c r="F114" s="22">
        <v>13041.5200596</v>
      </c>
      <c r="G114" s="22">
        <v>12738.7140497</v>
      </c>
      <c r="H114" s="22">
        <v>14290.746152199999</v>
      </c>
    </row>
    <row r="115" spans="1:8" ht="21" customHeight="1" x14ac:dyDescent="0.35">
      <c r="A115" s="4"/>
      <c r="B115" s="13"/>
      <c r="C115" s="122"/>
      <c r="D115" s="122"/>
      <c r="E115" s="122"/>
      <c r="F115" s="122"/>
      <c r="G115" s="122"/>
      <c r="H115" s="122"/>
    </row>
    <row r="116" spans="1:8" ht="21" customHeight="1" x14ac:dyDescent="0.35">
      <c r="A116" s="4"/>
      <c r="B116" s="13" t="s">
        <v>177</v>
      </c>
      <c r="C116" s="28"/>
      <c r="D116" s="28"/>
      <c r="E116" s="28"/>
      <c r="F116" s="28"/>
      <c r="G116" s="28"/>
      <c r="H116" s="28"/>
    </row>
    <row r="117" spans="1:8" ht="21" customHeight="1" x14ac:dyDescent="0.35">
      <c r="A117" s="4"/>
      <c r="B117" s="14" t="s">
        <v>333</v>
      </c>
      <c r="C117" s="28">
        <v>227948.87947320001</v>
      </c>
      <c r="D117" s="28">
        <v>228383.464825</v>
      </c>
      <c r="E117" s="28">
        <v>229730.59623540001</v>
      </c>
      <c r="F117" s="28">
        <v>231445.3923061</v>
      </c>
      <c r="G117" s="28">
        <v>234621.77774339999</v>
      </c>
      <c r="H117" s="28">
        <v>276970.7535009</v>
      </c>
    </row>
    <row r="118" spans="1:8" ht="21" customHeight="1" x14ac:dyDescent="0.35">
      <c r="A118" s="4"/>
      <c r="B118" s="14" t="s">
        <v>16</v>
      </c>
      <c r="C118" s="28">
        <v>221512.37455590002</v>
      </c>
      <c r="D118" s="28">
        <v>222972.48869530001</v>
      </c>
      <c r="E118" s="28">
        <v>226556.30794900001</v>
      </c>
      <c r="F118" s="28">
        <v>230316.2452946</v>
      </c>
      <c r="G118" s="28">
        <v>231062.98358839998</v>
      </c>
      <c r="H118" s="28">
        <v>274499.65376889997</v>
      </c>
    </row>
    <row r="119" spans="1:8" ht="21" customHeight="1" x14ac:dyDescent="0.35">
      <c r="A119" s="4"/>
      <c r="B119" s="14" t="s">
        <v>334</v>
      </c>
      <c r="C119" s="28">
        <v>214231.94421310001</v>
      </c>
      <c r="D119" s="28">
        <v>215490.0121702</v>
      </c>
      <c r="E119" s="28">
        <v>218898.8756226</v>
      </c>
      <c r="F119" s="28">
        <v>222489.5154572</v>
      </c>
      <c r="G119" s="28">
        <v>223067.89696069999</v>
      </c>
      <c r="H119" s="28">
        <v>266553.91622489999</v>
      </c>
    </row>
    <row r="120" spans="1:8" ht="21" customHeight="1" thickBot="1" x14ac:dyDescent="0.4">
      <c r="A120" s="4"/>
      <c r="B120" s="32" t="s">
        <v>335</v>
      </c>
      <c r="C120" s="33">
        <v>7280.4303428000003</v>
      </c>
      <c r="D120" s="33">
        <v>7482.4765250999999</v>
      </c>
      <c r="E120" s="33">
        <v>7657.4323264000004</v>
      </c>
      <c r="F120" s="33">
        <v>7826.7298374000002</v>
      </c>
      <c r="G120" s="33">
        <v>7995.0866276999996</v>
      </c>
      <c r="H120" s="33">
        <v>7945.7375439999996</v>
      </c>
    </row>
    <row r="121" spans="1:8" ht="21" customHeight="1" x14ac:dyDescent="0.35">
      <c r="A121" s="4"/>
      <c r="B121" s="14"/>
      <c r="C121" s="124"/>
      <c r="D121" s="124"/>
      <c r="E121" s="124"/>
      <c r="F121" s="124"/>
      <c r="G121" s="124"/>
      <c r="H121" s="124"/>
    </row>
    <row r="122" spans="1:8" ht="21" customHeight="1" x14ac:dyDescent="0.35">
      <c r="A122" s="4"/>
      <c r="B122" s="26" t="s">
        <v>180</v>
      </c>
      <c r="C122" s="124"/>
      <c r="D122" s="124"/>
      <c r="E122" s="124"/>
      <c r="F122" s="125"/>
      <c r="G122" s="6"/>
      <c r="H122" s="6"/>
    </row>
    <row r="123" spans="1:8" ht="21" customHeight="1" x14ac:dyDescent="0.35">
      <c r="A123" s="4"/>
      <c r="B123" s="26" t="s">
        <v>340</v>
      </c>
      <c r="C123" s="124"/>
      <c r="D123" s="124"/>
      <c r="E123" s="124"/>
      <c r="F123" s="125"/>
      <c r="G123" s="6"/>
      <c r="H123" s="6"/>
    </row>
    <row r="124" spans="1:8" ht="21" customHeight="1" x14ac:dyDescent="0.35">
      <c r="A124" s="4"/>
      <c r="B124" s="26" t="s">
        <v>341</v>
      </c>
      <c r="C124" s="124"/>
      <c r="D124" s="124"/>
      <c r="E124" s="124"/>
      <c r="F124" s="125"/>
      <c r="G124" s="6"/>
      <c r="H124" s="6"/>
    </row>
    <row r="125" spans="1:8" ht="21" customHeight="1" x14ac:dyDescent="0.35">
      <c r="A125" s="4"/>
      <c r="B125" s="14"/>
      <c r="C125" s="129"/>
      <c r="D125" s="129"/>
      <c r="E125" s="129"/>
      <c r="F125" s="129"/>
      <c r="G125" s="129"/>
      <c r="H125" s="129"/>
    </row>
    <row r="126" spans="1:8" ht="21" customHeight="1" x14ac:dyDescent="0.35">
      <c r="A126" s="4"/>
      <c r="B126" s="14"/>
      <c r="C126" s="6"/>
      <c r="D126" s="6"/>
      <c r="E126" s="6"/>
      <c r="F126" s="6"/>
      <c r="G126" s="6"/>
      <c r="H126" s="6"/>
    </row>
    <row r="127" spans="1:8" ht="21" customHeight="1" x14ac:dyDescent="0.35">
      <c r="A127" s="4"/>
      <c r="B127" s="26"/>
      <c r="C127" s="124"/>
      <c r="D127" s="124"/>
      <c r="E127" s="124"/>
      <c r="F127" s="125"/>
      <c r="G127" s="6"/>
      <c r="H127" s="6"/>
    </row>
    <row r="128" spans="1:8" ht="21" customHeight="1" x14ac:dyDescent="0.35">
      <c r="A128" s="4"/>
      <c r="B128" s="26"/>
      <c r="C128" s="124"/>
      <c r="D128" s="124"/>
      <c r="E128" s="124"/>
      <c r="F128" s="125"/>
      <c r="G128" s="6"/>
      <c r="H128" s="6"/>
    </row>
    <row r="129" spans="1:8" ht="21" customHeight="1" x14ac:dyDescent="0.35">
      <c r="A129" s="4"/>
      <c r="B129" s="26"/>
      <c r="C129" s="124"/>
      <c r="D129" s="124"/>
      <c r="E129" s="124"/>
      <c r="F129" s="125"/>
      <c r="G129" s="6"/>
      <c r="H129" s="6"/>
    </row>
    <row r="130" spans="1:8" ht="21" customHeight="1" x14ac:dyDescent="0.35">
      <c r="A130" s="4"/>
      <c r="B130" s="26"/>
      <c r="C130" s="124"/>
      <c r="D130" s="124"/>
      <c r="E130" s="124"/>
      <c r="F130" s="125"/>
      <c r="G130" s="6"/>
      <c r="H130" s="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06BB2-9AE4-47C1-A390-F4C88A11580A}">
  <dimension ref="A1:H130"/>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371</v>
      </c>
      <c r="C3" s="6"/>
      <c r="D3" s="6"/>
      <c r="E3" s="6"/>
      <c r="F3" s="6"/>
      <c r="G3" s="6"/>
      <c r="H3" s="6"/>
    </row>
    <row r="4" spans="1:8" ht="21" customHeight="1" x14ac:dyDescent="0.35">
      <c r="A4" s="4"/>
      <c r="B4" s="7" t="s">
        <v>352</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2330.1502902000002</v>
      </c>
      <c r="D8" s="16">
        <v>2141.8055912999998</v>
      </c>
      <c r="E8" s="16">
        <v>188.34469890000037</v>
      </c>
      <c r="F8" s="17">
        <v>8.7937345791352541</v>
      </c>
      <c r="G8" s="6"/>
      <c r="H8" s="6"/>
    </row>
    <row r="9" spans="1:8" ht="21" customHeight="1" x14ac:dyDescent="0.35">
      <c r="A9" s="4"/>
      <c r="B9" s="15" t="s">
        <v>159</v>
      </c>
      <c r="C9" s="16">
        <v>181.32916109999999</v>
      </c>
      <c r="D9" s="16">
        <v>139.96083999999999</v>
      </c>
      <c r="E9" s="16">
        <v>41.368321100000003</v>
      </c>
      <c r="F9" s="17">
        <v>29.557068319967218</v>
      </c>
      <c r="G9" s="6"/>
      <c r="H9" s="6"/>
    </row>
    <row r="10" spans="1:8" ht="21" customHeight="1" x14ac:dyDescent="0.35">
      <c r="A10" s="4"/>
      <c r="B10" s="15" t="s">
        <v>160</v>
      </c>
      <c r="C10" s="16">
        <v>-31.996446299999999</v>
      </c>
      <c r="D10" s="16">
        <v>-56.985743900000003</v>
      </c>
      <c r="E10" s="16">
        <v>24.989297600000004</v>
      </c>
      <c r="F10" s="17">
        <v>-43.85184063553131</v>
      </c>
      <c r="G10" s="6"/>
      <c r="H10" s="6"/>
    </row>
    <row r="11" spans="1:8" ht="21" customHeight="1" x14ac:dyDescent="0.35">
      <c r="A11" s="4"/>
      <c r="B11" s="15" t="s">
        <v>161</v>
      </c>
      <c r="C11" s="16">
        <v>-127.17935230000001</v>
      </c>
      <c r="D11" s="16">
        <v>-125.2421605</v>
      </c>
      <c r="E11" s="16">
        <v>-1.9371918000000079</v>
      </c>
      <c r="F11" s="17">
        <v>1.5467569325427022</v>
      </c>
      <c r="G11" s="6"/>
      <c r="H11" s="6"/>
    </row>
    <row r="12" spans="1:8" ht="21" customHeight="1" x14ac:dyDescent="0.35">
      <c r="A12" s="4"/>
      <c r="B12" s="18" t="s">
        <v>112</v>
      </c>
      <c r="C12" s="19">
        <v>2352.3036526999999</v>
      </c>
      <c r="D12" s="19">
        <v>2099.5385268999999</v>
      </c>
      <c r="E12" s="19">
        <v>252.76512580000008</v>
      </c>
      <c r="F12" s="20">
        <v>12.039080138872784</v>
      </c>
      <c r="G12" s="6"/>
      <c r="H12" s="6"/>
    </row>
    <row r="13" spans="1:8" ht="21" customHeight="1" x14ac:dyDescent="0.35">
      <c r="A13" s="4"/>
      <c r="B13" s="15" t="s">
        <v>162</v>
      </c>
      <c r="C13" s="16">
        <v>-1243.1864175000001</v>
      </c>
      <c r="D13" s="16">
        <v>-1230.839305</v>
      </c>
      <c r="E13" s="16">
        <v>-12.347112500000094</v>
      </c>
      <c r="F13" s="17">
        <v>1.0031457762067562</v>
      </c>
      <c r="G13" s="6"/>
      <c r="H13" s="6"/>
    </row>
    <row r="14" spans="1:8" ht="21" customHeight="1" x14ac:dyDescent="0.35">
      <c r="A14" s="4"/>
      <c r="B14" s="15" t="s">
        <v>163</v>
      </c>
      <c r="C14" s="16">
        <v>-9.1192629000000007</v>
      </c>
      <c r="D14" s="16">
        <v>-48.150213899999997</v>
      </c>
      <c r="E14" s="16">
        <v>39.030950999999995</v>
      </c>
      <c r="F14" s="17">
        <v>-81.060805007140374</v>
      </c>
      <c r="G14" s="6"/>
      <c r="H14" s="6"/>
    </row>
    <row r="15" spans="1:8" ht="21" customHeight="1" x14ac:dyDescent="0.35">
      <c r="A15" s="4"/>
      <c r="B15" s="18" t="s">
        <v>113</v>
      </c>
      <c r="C15" s="19">
        <v>1099.9979722999999</v>
      </c>
      <c r="D15" s="19">
        <v>820.54900799999996</v>
      </c>
      <c r="E15" s="19">
        <v>279.44896429999994</v>
      </c>
      <c r="F15" s="20">
        <v>34.056340520248362</v>
      </c>
      <c r="G15" s="6"/>
      <c r="H15" s="6"/>
    </row>
    <row r="16" spans="1:8" ht="21" customHeight="1" x14ac:dyDescent="0.35">
      <c r="A16" s="4"/>
      <c r="B16" s="15" t="s">
        <v>164</v>
      </c>
      <c r="C16" s="16">
        <v>-165.44986919999999</v>
      </c>
      <c r="D16" s="16">
        <v>-94.849925299999995</v>
      </c>
      <c r="E16" s="16">
        <v>-70.5999439</v>
      </c>
      <c r="F16" s="17">
        <v>74.433315236358965</v>
      </c>
      <c r="G16" s="6"/>
      <c r="H16" s="6"/>
    </row>
    <row r="17" spans="1:8" ht="21" customHeight="1" x14ac:dyDescent="0.35">
      <c r="A17" s="4"/>
      <c r="B17" s="15" t="s">
        <v>165</v>
      </c>
      <c r="C17" s="16">
        <v>-78.351022200000003</v>
      </c>
      <c r="D17" s="16">
        <v>-83.724439899999993</v>
      </c>
      <c r="E17" s="16">
        <v>5.3734176999999903</v>
      </c>
      <c r="F17" s="17">
        <v>-6.4179798711319789</v>
      </c>
      <c r="G17" s="6"/>
      <c r="H17" s="6"/>
    </row>
    <row r="18" spans="1:8" ht="21" customHeight="1" x14ac:dyDescent="0.35">
      <c r="A18" s="4"/>
      <c r="B18" s="18" t="s">
        <v>114</v>
      </c>
      <c r="C18" s="19">
        <v>856.19708089999995</v>
      </c>
      <c r="D18" s="19">
        <v>641.97464279999997</v>
      </c>
      <c r="E18" s="19">
        <v>214.22243809999998</v>
      </c>
      <c r="F18" s="20">
        <v>33.369299006213019</v>
      </c>
      <c r="G18" s="6"/>
      <c r="H18" s="6"/>
    </row>
    <row r="19" spans="1:8" ht="21" customHeight="1" x14ac:dyDescent="0.35">
      <c r="A19" s="4"/>
      <c r="B19" s="15" t="s">
        <v>166</v>
      </c>
      <c r="C19" s="16">
        <v>-227.1806588</v>
      </c>
      <c r="D19" s="16">
        <v>-170.14275040000001</v>
      </c>
      <c r="E19" s="16">
        <v>-57.037908399999992</v>
      </c>
      <c r="F19" s="17">
        <v>33.523560813437982</v>
      </c>
      <c r="G19" s="6"/>
      <c r="H19" s="6"/>
    </row>
    <row r="20" spans="1:8" ht="21" customHeight="1" x14ac:dyDescent="0.35">
      <c r="A20" s="4"/>
      <c r="B20" s="18" t="s">
        <v>167</v>
      </c>
      <c r="C20" s="19">
        <v>629.0164221</v>
      </c>
      <c r="D20" s="19">
        <v>471.83189240000002</v>
      </c>
      <c r="E20" s="19">
        <v>157.18452969999998</v>
      </c>
      <c r="F20" s="20">
        <v>33.313672142947318</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629.0164221</v>
      </c>
      <c r="D22" s="19">
        <v>471.83189240000002</v>
      </c>
      <c r="E22" s="19">
        <v>157.18452969999998</v>
      </c>
      <c r="F22" s="20">
        <v>33.313672142947318</v>
      </c>
      <c r="G22" s="6"/>
      <c r="H22" s="6"/>
    </row>
    <row r="23" spans="1:8" ht="21" customHeight="1" thickBot="1" x14ac:dyDescent="0.4">
      <c r="A23" s="4"/>
      <c r="B23" s="15" t="s">
        <v>171</v>
      </c>
      <c r="C23" s="16">
        <v>0</v>
      </c>
      <c r="D23" s="16">
        <v>0</v>
      </c>
      <c r="E23" s="16">
        <v>0</v>
      </c>
      <c r="F23" s="17" t="s">
        <v>169</v>
      </c>
      <c r="G23" s="6"/>
      <c r="H23" s="6"/>
    </row>
    <row r="24" spans="1:8" ht="21" customHeight="1" thickBot="1" x14ac:dyDescent="0.4">
      <c r="A24" s="4"/>
      <c r="B24" s="21" t="s">
        <v>124</v>
      </c>
      <c r="C24" s="22">
        <v>629.0164221</v>
      </c>
      <c r="D24" s="22">
        <v>471.83189240000002</v>
      </c>
      <c r="E24" s="22">
        <v>157.18452969999998</v>
      </c>
      <c r="F24" s="23">
        <v>33.313672142947318</v>
      </c>
      <c r="G24" s="6"/>
      <c r="H24" s="6"/>
    </row>
    <row r="25" spans="1:8" ht="21" customHeight="1" x14ac:dyDescent="0.35">
      <c r="A25" s="4"/>
      <c r="B25" s="15"/>
      <c r="C25" s="16"/>
      <c r="D25" s="16"/>
      <c r="E25" s="16"/>
      <c r="F25" s="17"/>
      <c r="G25" s="6"/>
      <c r="H25" s="6"/>
    </row>
    <row r="26" spans="1:8" ht="21" customHeight="1" x14ac:dyDescent="0.35">
      <c r="A26" s="4"/>
      <c r="B26" s="40"/>
      <c r="C26" s="39"/>
      <c r="D26" s="39"/>
      <c r="E26" s="39"/>
      <c r="F26" s="121"/>
      <c r="G26" s="6"/>
      <c r="H26" s="6"/>
    </row>
    <row r="27" spans="1:8" ht="21" customHeight="1" x14ac:dyDescent="0.35">
      <c r="A27" s="4"/>
      <c r="B27" s="26"/>
      <c r="C27" s="130"/>
      <c r="D27" s="130"/>
      <c r="E27" s="130"/>
      <c r="F27" s="131"/>
      <c r="G27" s="6"/>
      <c r="H27" s="6"/>
    </row>
    <row r="28" spans="1:8" ht="21" customHeight="1" x14ac:dyDescent="0.35">
      <c r="A28" s="4"/>
      <c r="B28" s="6"/>
      <c r="C28" s="6"/>
      <c r="D28" s="6"/>
      <c r="E28" s="6"/>
      <c r="F28" s="6"/>
      <c r="G28" s="6"/>
      <c r="H28" s="6"/>
    </row>
    <row r="29" spans="1:8" ht="21" customHeight="1" thickBot="1" x14ac:dyDescent="0.4">
      <c r="A29" s="4"/>
      <c r="B29" s="4"/>
      <c r="C29" s="9"/>
      <c r="D29" s="9"/>
      <c r="E29" s="10" t="s">
        <v>18</v>
      </c>
      <c r="F29" s="10"/>
      <c r="G29" s="6"/>
      <c r="H29" s="6"/>
    </row>
    <row r="30" spans="1:8" ht="21" customHeight="1" thickBot="1" x14ac:dyDescent="0.4">
      <c r="A30" s="4"/>
      <c r="B30" s="6"/>
      <c r="C30" s="11" t="s">
        <v>192</v>
      </c>
      <c r="D30" s="11" t="s">
        <v>194</v>
      </c>
      <c r="E30" s="11" t="s">
        <v>19</v>
      </c>
      <c r="F30" s="11" t="s">
        <v>0</v>
      </c>
      <c r="G30" s="6"/>
      <c r="H30" s="6"/>
    </row>
    <row r="31" spans="1:8" ht="21" customHeight="1" x14ac:dyDescent="0.35">
      <c r="A31" s="4"/>
      <c r="B31" s="13" t="s">
        <v>13</v>
      </c>
      <c r="C31" s="14"/>
      <c r="D31" s="14"/>
      <c r="E31" s="14"/>
      <c r="F31" s="14"/>
      <c r="G31" s="6"/>
      <c r="H31" s="6"/>
    </row>
    <row r="32" spans="1:8" ht="21" customHeight="1" x14ac:dyDescent="0.35">
      <c r="A32" s="4"/>
      <c r="B32" s="14" t="s">
        <v>105</v>
      </c>
      <c r="C32" s="28">
        <v>246932.2538453</v>
      </c>
      <c r="D32" s="28">
        <v>205683.08970449999</v>
      </c>
      <c r="E32" s="28">
        <v>41249.164140800014</v>
      </c>
      <c r="F32" s="29">
        <v>20.054718256158885</v>
      </c>
      <c r="G32" s="6"/>
      <c r="H32" s="6"/>
    </row>
    <row r="33" spans="1:8" ht="21" customHeight="1" x14ac:dyDescent="0.35">
      <c r="A33" s="4"/>
      <c r="B33" s="14" t="s">
        <v>361</v>
      </c>
      <c r="C33" s="28">
        <v>54076.678018600003</v>
      </c>
      <c r="D33" s="28">
        <v>50651.071408900003</v>
      </c>
      <c r="E33" s="28">
        <v>3425.6066097000003</v>
      </c>
      <c r="F33" s="29">
        <v>6.7631473815143819</v>
      </c>
      <c r="G33" s="6"/>
      <c r="H33" s="6"/>
    </row>
    <row r="34" spans="1:8" ht="21" customHeight="1" x14ac:dyDescent="0.35">
      <c r="A34" s="4"/>
      <c r="B34" s="14" t="s">
        <v>362</v>
      </c>
      <c r="C34" s="28">
        <v>11326.8364375</v>
      </c>
      <c r="D34" s="28">
        <v>11184.0949533</v>
      </c>
      <c r="E34" s="28">
        <v>142.74148419999983</v>
      </c>
      <c r="F34" s="29">
        <v>1.2762899885598902</v>
      </c>
      <c r="G34" s="6"/>
      <c r="H34" s="6"/>
    </row>
    <row r="35" spans="1:8" ht="21" customHeight="1" x14ac:dyDescent="0.35">
      <c r="A35" s="4"/>
      <c r="B35" s="14" t="s">
        <v>363</v>
      </c>
      <c r="C35" s="28">
        <v>653.8208717</v>
      </c>
      <c r="D35" s="28">
        <v>248.82184100000001</v>
      </c>
      <c r="E35" s="28">
        <v>404.99903069999999</v>
      </c>
      <c r="F35" s="29">
        <v>162.76667235976282</v>
      </c>
      <c r="G35" s="6"/>
      <c r="H35" s="6"/>
    </row>
    <row r="36" spans="1:8" ht="21" customHeight="1" thickBot="1" x14ac:dyDescent="0.4">
      <c r="A36" s="4"/>
      <c r="B36" s="14" t="s">
        <v>364</v>
      </c>
      <c r="C36" s="28">
        <v>6063.9851507000003</v>
      </c>
      <c r="D36" s="28">
        <v>3882.1016708000002</v>
      </c>
      <c r="E36" s="28">
        <v>2181.8834799000001</v>
      </c>
      <c r="F36" s="29">
        <v>56.203666594089242</v>
      </c>
      <c r="G36" s="6"/>
      <c r="H36" s="6"/>
    </row>
    <row r="37" spans="1:8" ht="21" customHeight="1" thickBot="1" x14ac:dyDescent="0.4">
      <c r="A37" s="4"/>
      <c r="B37" s="21" t="s">
        <v>104</v>
      </c>
      <c r="C37" s="22">
        <v>319053.57432379998</v>
      </c>
      <c r="D37" s="22">
        <v>271649.17957849998</v>
      </c>
      <c r="E37" s="22">
        <v>47404.3947453</v>
      </c>
      <c r="F37" s="23">
        <v>17.450593746999072</v>
      </c>
      <c r="G37" s="6"/>
      <c r="H37" s="6"/>
    </row>
    <row r="38" spans="1:8" ht="21" customHeight="1" x14ac:dyDescent="0.35">
      <c r="A38" s="4"/>
      <c r="B38" s="14" t="s">
        <v>106</v>
      </c>
      <c r="C38" s="28">
        <v>233634.4169862</v>
      </c>
      <c r="D38" s="28">
        <v>191003.13803100001</v>
      </c>
      <c r="E38" s="28">
        <v>42631.278955199989</v>
      </c>
      <c r="F38" s="29">
        <v>22.31967463711559</v>
      </c>
      <c r="G38" s="6"/>
      <c r="H38" s="6"/>
    </row>
    <row r="39" spans="1:8" ht="21" customHeight="1" x14ac:dyDescent="0.35">
      <c r="A39" s="4"/>
      <c r="B39" s="14" t="s">
        <v>365</v>
      </c>
      <c r="C39" s="28">
        <v>17365.8592346</v>
      </c>
      <c r="D39" s="28">
        <v>20186.980092500002</v>
      </c>
      <c r="E39" s="28">
        <v>-2821.1208579000013</v>
      </c>
      <c r="F39" s="29">
        <v>-13.974952394925692</v>
      </c>
      <c r="G39" s="6"/>
      <c r="H39" s="6"/>
    </row>
    <row r="40" spans="1:8" ht="21" customHeight="1" x14ac:dyDescent="0.35">
      <c r="A40" s="4"/>
      <c r="B40" s="14" t="s">
        <v>366</v>
      </c>
      <c r="C40" s="28">
        <v>50545.451703899998</v>
      </c>
      <c r="D40" s="28">
        <v>45757.063456299999</v>
      </c>
      <c r="E40" s="28">
        <v>4788.3882475999999</v>
      </c>
      <c r="F40" s="29">
        <v>10.46480671158699</v>
      </c>
      <c r="G40" s="6"/>
      <c r="H40" s="6"/>
    </row>
    <row r="41" spans="1:8" ht="21" customHeight="1" x14ac:dyDescent="0.35">
      <c r="A41" s="4"/>
      <c r="B41" s="14" t="s">
        <v>367</v>
      </c>
      <c r="C41" s="28">
        <v>2967.0154499999999</v>
      </c>
      <c r="D41" s="28">
        <v>2350.8119068999999</v>
      </c>
      <c r="E41" s="28">
        <v>616.20354309999993</v>
      </c>
      <c r="F41" s="29">
        <v>26.212371193601086</v>
      </c>
      <c r="G41" s="6"/>
      <c r="H41" s="6"/>
    </row>
    <row r="42" spans="1:8" ht="21" customHeight="1" thickBot="1" x14ac:dyDescent="0.4">
      <c r="A42" s="4"/>
      <c r="B42" s="14" t="s">
        <v>368</v>
      </c>
      <c r="C42" s="28">
        <v>2237.1687477999999</v>
      </c>
      <c r="D42" s="28">
        <v>1681.2396002999999</v>
      </c>
      <c r="E42" s="28">
        <v>555.9291475</v>
      </c>
      <c r="F42" s="29">
        <v>33.066622235212648</v>
      </c>
      <c r="G42" s="6"/>
      <c r="H42" s="6"/>
    </row>
    <row r="43" spans="1:8" ht="21" customHeight="1" thickBot="1" x14ac:dyDescent="0.4">
      <c r="A43" s="4"/>
      <c r="B43" s="21" t="s">
        <v>254</v>
      </c>
      <c r="C43" s="22">
        <v>306749.91212250001</v>
      </c>
      <c r="D43" s="22">
        <v>260979.233087</v>
      </c>
      <c r="E43" s="22">
        <v>45770.679035500012</v>
      </c>
      <c r="F43" s="23">
        <v>17.538054079667674</v>
      </c>
      <c r="G43" s="6"/>
      <c r="H43" s="6"/>
    </row>
    <row r="44" spans="1:8" ht="21" customHeight="1" thickBot="1" x14ac:dyDescent="0.4">
      <c r="A44" s="4"/>
      <c r="B44" s="21" t="s">
        <v>108</v>
      </c>
      <c r="C44" s="22">
        <v>12303.6622011</v>
      </c>
      <c r="D44" s="22">
        <v>10669.946491299999</v>
      </c>
      <c r="E44" s="22">
        <v>1633.7157098000007</v>
      </c>
      <c r="F44" s="23">
        <v>15.311376782742919</v>
      </c>
      <c r="G44" s="6"/>
      <c r="H44" s="6"/>
    </row>
    <row r="45" spans="1:8" ht="21" customHeight="1" x14ac:dyDescent="0.35">
      <c r="A45" s="4"/>
      <c r="B45" s="13"/>
      <c r="C45" s="122"/>
      <c r="D45" s="122"/>
      <c r="E45" s="122"/>
      <c r="F45" s="123"/>
      <c r="G45" s="6"/>
      <c r="H45" s="6"/>
    </row>
    <row r="46" spans="1:8" ht="21" customHeight="1" x14ac:dyDescent="0.35">
      <c r="A46" s="4"/>
      <c r="B46" s="13" t="s">
        <v>177</v>
      </c>
      <c r="C46" s="28"/>
      <c r="D46" s="28"/>
      <c r="E46" s="28"/>
      <c r="F46" s="29"/>
      <c r="G46" s="6"/>
      <c r="H46" s="6"/>
    </row>
    <row r="47" spans="1:8" ht="21" customHeight="1" x14ac:dyDescent="0.35">
      <c r="A47" s="4"/>
      <c r="B47" s="14" t="s">
        <v>333</v>
      </c>
      <c r="C47" s="28">
        <v>238458.828836</v>
      </c>
      <c r="D47" s="28">
        <v>196627.45203009999</v>
      </c>
      <c r="E47" s="28">
        <v>41831.376805900014</v>
      </c>
      <c r="F47" s="29">
        <v>21.274433642915952</v>
      </c>
      <c r="G47" s="6"/>
      <c r="H47" s="6"/>
    </row>
    <row r="48" spans="1:8" ht="21" customHeight="1" x14ac:dyDescent="0.35">
      <c r="A48" s="4"/>
      <c r="B48" s="14" t="s">
        <v>16</v>
      </c>
      <c r="C48" s="28">
        <v>236331.3278614</v>
      </c>
      <c r="D48" s="28">
        <v>191968.85535679999</v>
      </c>
      <c r="E48" s="28">
        <v>44362.472504600009</v>
      </c>
      <c r="F48" s="29">
        <v>23.109203012200272</v>
      </c>
      <c r="G48" s="6"/>
      <c r="H48" s="6"/>
    </row>
    <row r="49" spans="1:8" ht="21" customHeight="1" x14ac:dyDescent="0.35">
      <c r="A49" s="4"/>
      <c r="B49" s="14" t="s">
        <v>334</v>
      </c>
      <c r="C49" s="28">
        <v>229490.4204911</v>
      </c>
      <c r="D49" s="28">
        <v>185526.7939969</v>
      </c>
      <c r="E49" s="28">
        <v>43963.626494199998</v>
      </c>
      <c r="F49" s="29">
        <v>23.69664539933493</v>
      </c>
      <c r="G49" s="6"/>
      <c r="H49" s="6"/>
    </row>
    <row r="50" spans="1:8" ht="21" customHeight="1" thickBot="1" x14ac:dyDescent="0.4">
      <c r="A50" s="4"/>
      <c r="B50" s="32" t="s">
        <v>335</v>
      </c>
      <c r="C50" s="33">
        <v>6840.9073703000004</v>
      </c>
      <c r="D50" s="33">
        <v>6442.0613598999998</v>
      </c>
      <c r="E50" s="33">
        <v>398.84601040000052</v>
      </c>
      <c r="F50" s="34">
        <v>6.1912792834092443</v>
      </c>
      <c r="G50" s="6"/>
      <c r="H50" s="6"/>
    </row>
    <row r="51" spans="1:8" ht="21" customHeight="1" x14ac:dyDescent="0.35">
      <c r="A51" s="4"/>
      <c r="B51" s="35"/>
      <c r="C51" s="16"/>
      <c r="D51" s="16"/>
      <c r="E51" s="16"/>
      <c r="F51" s="17"/>
      <c r="G51" s="6"/>
      <c r="H51" s="6"/>
    </row>
    <row r="52" spans="1:8" ht="21" customHeight="1" x14ac:dyDescent="0.35">
      <c r="A52" s="4"/>
      <c r="B52" s="26" t="s">
        <v>180</v>
      </c>
      <c r="C52" s="124"/>
      <c r="D52" s="124"/>
      <c r="E52" s="124"/>
      <c r="F52" s="125"/>
      <c r="G52" s="6"/>
      <c r="H52" s="6"/>
    </row>
    <row r="53" spans="1:8" ht="21" customHeight="1" x14ac:dyDescent="0.35">
      <c r="A53" s="4"/>
      <c r="B53" s="26" t="s">
        <v>340</v>
      </c>
      <c r="C53" s="124"/>
      <c r="D53" s="124"/>
      <c r="E53" s="124"/>
      <c r="F53" s="125"/>
      <c r="G53" s="6"/>
      <c r="H53" s="6"/>
    </row>
    <row r="54" spans="1:8" ht="21" customHeight="1" x14ac:dyDescent="0.35">
      <c r="A54" s="4"/>
      <c r="B54" s="26" t="s">
        <v>341</v>
      </c>
      <c r="C54" s="124"/>
      <c r="D54" s="124"/>
      <c r="E54" s="124"/>
      <c r="F54" s="125"/>
      <c r="G54" s="6"/>
      <c r="H54" s="6"/>
    </row>
    <row r="55" spans="1:8" ht="21" customHeight="1" x14ac:dyDescent="0.35">
      <c r="A55" s="4"/>
      <c r="B55" s="26"/>
      <c r="C55" s="126"/>
      <c r="D55" s="126"/>
      <c r="E55" s="127"/>
      <c r="F55" s="6"/>
      <c r="G55" s="6"/>
      <c r="H55" s="6"/>
    </row>
    <row r="56" spans="1:8" ht="21" customHeight="1" x14ac:dyDescent="0.35">
      <c r="A56" s="4"/>
      <c r="B56" s="26"/>
      <c r="C56" s="125"/>
      <c r="D56" s="125"/>
      <c r="E56" s="128"/>
      <c r="F56" s="6"/>
      <c r="G56" s="6"/>
      <c r="H56" s="6"/>
    </row>
    <row r="57" spans="1:8" ht="21" customHeight="1" x14ac:dyDescent="0.35">
      <c r="A57" s="4"/>
      <c r="B57" s="4"/>
      <c r="C57" s="124"/>
      <c r="D57" s="124"/>
      <c r="E57" s="124"/>
      <c r="F57" s="125"/>
      <c r="G57" s="6"/>
      <c r="H57" s="6"/>
    </row>
    <row r="58" spans="1:8" ht="21" customHeight="1" x14ac:dyDescent="0.35">
      <c r="A58" s="4"/>
      <c r="B58" s="26"/>
      <c r="C58" s="124"/>
      <c r="D58" s="124"/>
      <c r="E58" s="124"/>
      <c r="F58" s="125"/>
      <c r="G58" s="6"/>
      <c r="H58" s="6"/>
    </row>
    <row r="59" spans="1:8" ht="21" customHeight="1" x14ac:dyDescent="0.35">
      <c r="A59" s="4"/>
      <c r="B59" s="26"/>
      <c r="C59" s="124"/>
      <c r="D59" s="124"/>
      <c r="E59" s="124"/>
      <c r="F59" s="125"/>
      <c r="G59" s="6"/>
      <c r="H59" s="6"/>
    </row>
    <row r="60" spans="1:8" ht="21" customHeight="1" x14ac:dyDescent="0.35">
      <c r="A60" s="4"/>
      <c r="B60" s="26"/>
      <c r="C60" s="124"/>
      <c r="D60" s="124"/>
      <c r="E60" s="124"/>
      <c r="F60" s="125"/>
      <c r="G60" s="6"/>
      <c r="H60" s="6"/>
    </row>
    <row r="61" spans="1:8" ht="21" customHeight="1" x14ac:dyDescent="0.35">
      <c r="A61" s="4"/>
      <c r="B61" s="26"/>
      <c r="C61" s="124"/>
      <c r="D61" s="124"/>
      <c r="E61" s="124"/>
      <c r="F61" s="125"/>
      <c r="G61" s="6"/>
      <c r="H61" s="6"/>
    </row>
    <row r="62" spans="1:8" ht="21" customHeight="1" x14ac:dyDescent="0.35">
      <c r="A62" s="4"/>
      <c r="B62" s="26"/>
      <c r="C62" s="124"/>
      <c r="D62" s="124"/>
      <c r="E62" s="124"/>
      <c r="F62" s="125"/>
      <c r="G62" s="6"/>
      <c r="H62" s="6"/>
    </row>
    <row r="63" spans="1:8" ht="21" customHeight="1" x14ac:dyDescent="0.35">
      <c r="A63" s="4"/>
      <c r="B63" s="14"/>
      <c r="C63" s="124"/>
      <c r="D63" s="124"/>
      <c r="E63" s="124"/>
      <c r="F63" s="125"/>
      <c r="G63" s="6"/>
      <c r="H63" s="6"/>
    </row>
    <row r="64" spans="1:8" ht="39.950000000000003" customHeight="1" x14ac:dyDescent="0.35">
      <c r="A64" s="4"/>
      <c r="B64" s="26"/>
      <c r="C64" s="6"/>
      <c r="D64" s="6"/>
      <c r="E64" s="6"/>
      <c r="F64" s="6"/>
      <c r="G64" s="6"/>
      <c r="H64" s="6"/>
    </row>
    <row r="65" spans="1:8" ht="39.950000000000003" customHeight="1" x14ac:dyDescent="0.35">
      <c r="A65" s="4"/>
      <c r="B65" s="26"/>
      <c r="C65" s="6"/>
      <c r="D65" s="6"/>
      <c r="E65" s="6"/>
      <c r="F65" s="6"/>
      <c r="G65" s="6"/>
      <c r="H65" s="6"/>
    </row>
    <row r="66" spans="1:8" ht="39.950000000000003" customHeight="1" x14ac:dyDescent="0.35">
      <c r="A66" s="4"/>
      <c r="B66" s="26"/>
      <c r="C66" s="6"/>
      <c r="D66" s="6"/>
      <c r="E66" s="6"/>
      <c r="F66" s="6"/>
      <c r="G66" s="6"/>
      <c r="H66" s="6"/>
    </row>
    <row r="67" spans="1:8" ht="39.950000000000003" customHeight="1" x14ac:dyDescent="0.35">
      <c r="A67" s="4"/>
      <c r="B67" s="26"/>
      <c r="C67" s="6"/>
      <c r="D67" s="6"/>
      <c r="E67" s="6"/>
      <c r="F67" s="6"/>
      <c r="G67" s="6"/>
      <c r="H67" s="6"/>
    </row>
    <row r="68" spans="1:8" ht="39.950000000000003" customHeight="1" x14ac:dyDescent="0.35">
      <c r="A68" s="4"/>
      <c r="B68" s="26"/>
      <c r="C68" s="6"/>
      <c r="D68" s="6"/>
      <c r="E68" s="6"/>
      <c r="F68" s="6"/>
      <c r="G68" s="6"/>
      <c r="H68" s="6"/>
    </row>
    <row r="69" spans="1:8" ht="18" customHeight="1" x14ac:dyDescent="0.35">
      <c r="A69" s="4"/>
      <c r="B69" s="14"/>
      <c r="C69" s="124"/>
      <c r="D69" s="124"/>
      <c r="E69" s="124"/>
      <c r="F69" s="125"/>
      <c r="G69" s="6"/>
      <c r="H69" s="6"/>
    </row>
    <row r="70" spans="1:8" ht="18" customHeight="1" x14ac:dyDescent="0.35">
      <c r="A70" s="4"/>
      <c r="B70" s="14"/>
      <c r="C70" s="124"/>
      <c r="D70" s="124"/>
      <c r="E70" s="124"/>
      <c r="F70" s="125"/>
      <c r="G70" s="6"/>
      <c r="H70" s="6"/>
    </row>
    <row r="71" spans="1:8" ht="21" customHeight="1" x14ac:dyDescent="0.35">
      <c r="A71" s="4"/>
      <c r="B71" s="6"/>
      <c r="C71" s="6"/>
      <c r="D71" s="6"/>
      <c r="E71" s="6"/>
      <c r="F71" s="6"/>
      <c r="G71" s="6"/>
      <c r="H71" s="6"/>
    </row>
    <row r="72" spans="1:8" ht="75" customHeight="1" x14ac:dyDescent="0.35">
      <c r="A72" s="4"/>
      <c r="B72" s="6"/>
      <c r="C72" s="6"/>
      <c r="D72" s="6"/>
      <c r="E72" s="6"/>
      <c r="F72" s="6"/>
      <c r="G72" s="6"/>
      <c r="H72" s="6"/>
    </row>
    <row r="73" spans="1:8" ht="28.5" x14ac:dyDescent="0.35">
      <c r="A73" s="4"/>
      <c r="B73" s="5" t="s">
        <v>371</v>
      </c>
      <c r="C73" s="6"/>
      <c r="D73" s="6"/>
      <c r="E73" s="6"/>
      <c r="F73" s="6"/>
      <c r="G73" s="6"/>
      <c r="H73" s="6"/>
    </row>
    <row r="74" spans="1:8" ht="21" customHeight="1" x14ac:dyDescent="0.35">
      <c r="A74" s="4"/>
      <c r="B74" s="7" t="s">
        <v>352</v>
      </c>
      <c r="C74" s="6"/>
      <c r="D74" s="6"/>
      <c r="E74" s="6"/>
      <c r="F74" s="6"/>
      <c r="G74" s="6"/>
      <c r="H74" s="6"/>
    </row>
    <row r="75" spans="1:8" ht="21" customHeight="1" x14ac:dyDescent="0.35">
      <c r="A75" s="4"/>
      <c r="B75" s="6"/>
      <c r="C75" s="6"/>
      <c r="D75" s="6"/>
      <c r="E75" s="6"/>
      <c r="F75" s="6"/>
      <c r="G75" s="6"/>
      <c r="H75" s="6"/>
    </row>
    <row r="76" spans="1:8" ht="21" customHeight="1" thickBot="1" x14ac:dyDescent="0.4">
      <c r="A76" s="4"/>
      <c r="B76" s="14"/>
      <c r="C76" s="11" t="s">
        <v>183</v>
      </c>
      <c r="D76" s="11" t="s">
        <v>184</v>
      </c>
      <c r="E76" s="11" t="s">
        <v>185</v>
      </c>
      <c r="F76" s="11" t="s">
        <v>186</v>
      </c>
      <c r="G76" s="11" t="s">
        <v>187</v>
      </c>
      <c r="H76" s="11" t="s">
        <v>188</v>
      </c>
    </row>
    <row r="77" spans="1:8" ht="21" customHeight="1" x14ac:dyDescent="0.35">
      <c r="A77" s="4"/>
      <c r="B77" s="13" t="s">
        <v>157</v>
      </c>
      <c r="C77" s="38"/>
      <c r="D77" s="38"/>
      <c r="E77" s="38"/>
      <c r="F77" s="38"/>
      <c r="G77" s="38"/>
      <c r="H77" s="38"/>
    </row>
    <row r="78" spans="1:8" ht="21" customHeight="1" x14ac:dyDescent="0.35">
      <c r="A78" s="4"/>
      <c r="B78" s="15" t="s">
        <v>111</v>
      </c>
      <c r="C78" s="16">
        <v>1084.9441079000001</v>
      </c>
      <c r="D78" s="16">
        <v>1056.8614833999998</v>
      </c>
      <c r="E78" s="16">
        <v>1058.7619976000001</v>
      </c>
      <c r="F78" s="16">
        <v>1089.5800217999999</v>
      </c>
      <c r="G78" s="16">
        <v>1071.441325</v>
      </c>
      <c r="H78" s="16">
        <v>1258.7089652000002</v>
      </c>
    </row>
    <row r="79" spans="1:8" ht="21" customHeight="1" x14ac:dyDescent="0.35">
      <c r="A79" s="4"/>
      <c r="B79" s="15" t="s">
        <v>159</v>
      </c>
      <c r="C79" s="16">
        <v>68.674826400000001</v>
      </c>
      <c r="D79" s="16">
        <v>71.28601359999999</v>
      </c>
      <c r="E79" s="16">
        <v>79.915951100000001</v>
      </c>
      <c r="F79" s="16">
        <v>96.399355100000037</v>
      </c>
      <c r="G79" s="16">
        <v>80.358568300000002</v>
      </c>
      <c r="H79" s="16">
        <v>100.97059279999999</v>
      </c>
    </row>
    <row r="80" spans="1:8" ht="21" customHeight="1" x14ac:dyDescent="0.35">
      <c r="A80" s="4"/>
      <c r="B80" s="15" t="s">
        <v>160</v>
      </c>
      <c r="C80" s="16">
        <v>-33.963516900000002</v>
      </c>
      <c r="D80" s="16">
        <v>-23.022227000000001</v>
      </c>
      <c r="E80" s="16">
        <v>-14.582140999999993</v>
      </c>
      <c r="F80" s="16">
        <v>-14.1346554</v>
      </c>
      <c r="G80" s="16">
        <v>-22.344837500000001</v>
      </c>
      <c r="H80" s="16">
        <v>-9.6516087999999982</v>
      </c>
    </row>
    <row r="81" spans="1:8" ht="21" customHeight="1" x14ac:dyDescent="0.35">
      <c r="A81" s="4"/>
      <c r="B81" s="15" t="s">
        <v>161</v>
      </c>
      <c r="C81" s="16">
        <v>-60.603293899999997</v>
      </c>
      <c r="D81" s="16">
        <v>-64.6388666</v>
      </c>
      <c r="E81" s="16">
        <v>-25.190435600000015</v>
      </c>
      <c r="F81" s="16">
        <v>-59.858721599999967</v>
      </c>
      <c r="G81" s="16">
        <v>-69.226831500000003</v>
      </c>
      <c r="H81" s="16">
        <v>-57.952520800000002</v>
      </c>
    </row>
    <row r="82" spans="1:8" ht="21" customHeight="1" x14ac:dyDescent="0.35">
      <c r="A82" s="4"/>
      <c r="B82" s="18" t="s">
        <v>112</v>
      </c>
      <c r="C82" s="19">
        <v>1059.0521235000001</v>
      </c>
      <c r="D82" s="19">
        <v>1040.4864033999997</v>
      </c>
      <c r="E82" s="19">
        <v>1098.9053721</v>
      </c>
      <c r="F82" s="19">
        <v>1111.9859999</v>
      </c>
      <c r="G82" s="19">
        <v>1060.2282243</v>
      </c>
      <c r="H82" s="19">
        <v>1292.0754284</v>
      </c>
    </row>
    <row r="83" spans="1:8" ht="21" customHeight="1" x14ac:dyDescent="0.35">
      <c r="A83" s="4"/>
      <c r="B83" s="15" t="s">
        <v>162</v>
      </c>
      <c r="C83" s="16">
        <v>-616.16407890000005</v>
      </c>
      <c r="D83" s="16">
        <v>-614.67522609999992</v>
      </c>
      <c r="E83" s="16">
        <v>-594.61340940000014</v>
      </c>
      <c r="F83" s="16">
        <v>-606.92577289999986</v>
      </c>
      <c r="G83" s="16">
        <v>-577.18130740000004</v>
      </c>
      <c r="H83" s="16">
        <v>-666.00511010000002</v>
      </c>
    </row>
    <row r="84" spans="1:8" ht="21" customHeight="1" x14ac:dyDescent="0.35">
      <c r="A84" s="4"/>
      <c r="B84" s="15" t="s">
        <v>163</v>
      </c>
      <c r="C84" s="16">
        <v>-28.822589799999999</v>
      </c>
      <c r="D84" s="16">
        <v>-19.327624099999998</v>
      </c>
      <c r="E84" s="16">
        <v>-1.5698631000000063</v>
      </c>
      <c r="F84" s="16">
        <v>-33.821240399999994</v>
      </c>
      <c r="G84" s="16">
        <v>-1.6857028000000001</v>
      </c>
      <c r="H84" s="16">
        <v>-7.4335601000000011</v>
      </c>
    </row>
    <row r="85" spans="1:8" ht="21" customHeight="1" x14ac:dyDescent="0.35">
      <c r="A85" s="4"/>
      <c r="B85" s="18" t="s">
        <v>113</v>
      </c>
      <c r="C85" s="19">
        <v>414.06545480000011</v>
      </c>
      <c r="D85" s="19">
        <v>406.48355319999985</v>
      </c>
      <c r="E85" s="19">
        <v>502.72209959999986</v>
      </c>
      <c r="F85" s="19">
        <v>471.23898660000009</v>
      </c>
      <c r="G85" s="19">
        <v>481.36121409999998</v>
      </c>
      <c r="H85" s="19">
        <v>618.63675819999992</v>
      </c>
    </row>
    <row r="86" spans="1:8" ht="21" customHeight="1" x14ac:dyDescent="0.35">
      <c r="A86" s="4"/>
      <c r="B86" s="15" t="s">
        <v>164</v>
      </c>
      <c r="C86" s="16">
        <v>-43.848788999999996</v>
      </c>
      <c r="D86" s="16">
        <v>-51.001136299999999</v>
      </c>
      <c r="E86" s="16">
        <v>-6.2573736000000082</v>
      </c>
      <c r="F86" s="16">
        <v>-50.485553999999993</v>
      </c>
      <c r="G86" s="16">
        <v>-65.615473300000005</v>
      </c>
      <c r="H86" s="16">
        <v>-99.83439589999999</v>
      </c>
    </row>
    <row r="87" spans="1:8" ht="21" customHeight="1" x14ac:dyDescent="0.35">
      <c r="A87" s="4"/>
      <c r="B87" s="15" t="s">
        <v>165</v>
      </c>
      <c r="C87" s="16">
        <v>-51.284402700000001</v>
      </c>
      <c r="D87" s="16">
        <v>-32.440037199999992</v>
      </c>
      <c r="E87" s="16">
        <v>-27.20870020000001</v>
      </c>
      <c r="F87" s="16">
        <v>4.6940636000000069</v>
      </c>
      <c r="G87" s="16">
        <v>-33.670662999999998</v>
      </c>
      <c r="H87" s="16">
        <v>-44.680359200000005</v>
      </c>
    </row>
    <row r="88" spans="1:8" ht="21" customHeight="1" x14ac:dyDescent="0.35">
      <c r="A88" s="4"/>
      <c r="B88" s="18" t="s">
        <v>114</v>
      </c>
      <c r="C88" s="19">
        <v>318.9322631</v>
      </c>
      <c r="D88" s="19">
        <v>323.04237969999997</v>
      </c>
      <c r="E88" s="19">
        <v>469.25602579999997</v>
      </c>
      <c r="F88" s="19">
        <v>425.44749620000016</v>
      </c>
      <c r="G88" s="19">
        <v>382.07507779999997</v>
      </c>
      <c r="H88" s="19">
        <v>474.12200309999997</v>
      </c>
    </row>
    <row r="89" spans="1:8" ht="21" customHeight="1" x14ac:dyDescent="0.35">
      <c r="A89" s="4"/>
      <c r="B89" s="15" t="s">
        <v>166</v>
      </c>
      <c r="C89" s="16">
        <v>-81.157035800000003</v>
      </c>
      <c r="D89" s="16">
        <v>-88.985714600000009</v>
      </c>
      <c r="E89" s="16">
        <v>-126.12993410000001</v>
      </c>
      <c r="F89" s="16">
        <v>-120.39326829999999</v>
      </c>
      <c r="G89" s="16">
        <v>-104.70269380000001</v>
      </c>
      <c r="H89" s="16">
        <v>-122.477965</v>
      </c>
    </row>
    <row r="90" spans="1:8" ht="21" customHeight="1" x14ac:dyDescent="0.35">
      <c r="A90" s="4"/>
      <c r="B90" s="18" t="s">
        <v>167</v>
      </c>
      <c r="C90" s="19">
        <v>237.77522730000001</v>
      </c>
      <c r="D90" s="19">
        <v>234.0566651</v>
      </c>
      <c r="E90" s="19">
        <v>343.12609169999996</v>
      </c>
      <c r="F90" s="19">
        <v>305.05422790000011</v>
      </c>
      <c r="G90" s="19">
        <v>277.37238400000001</v>
      </c>
      <c r="H90" s="19">
        <v>351.64403809999999</v>
      </c>
    </row>
    <row r="91" spans="1:8" ht="21" customHeight="1" x14ac:dyDescent="0.35">
      <c r="A91" s="4"/>
      <c r="B91" s="15" t="s">
        <v>168</v>
      </c>
      <c r="C91" s="16">
        <v>0</v>
      </c>
      <c r="D91" s="16">
        <v>0</v>
      </c>
      <c r="E91" s="16">
        <v>0</v>
      </c>
      <c r="F91" s="16">
        <v>0</v>
      </c>
      <c r="G91" s="16">
        <v>0</v>
      </c>
      <c r="H91" s="16">
        <v>0</v>
      </c>
    </row>
    <row r="92" spans="1:8" ht="21" customHeight="1" x14ac:dyDescent="0.35">
      <c r="A92" s="4"/>
      <c r="B92" s="18" t="s">
        <v>170</v>
      </c>
      <c r="C92" s="19">
        <v>237.77522730000001</v>
      </c>
      <c r="D92" s="19">
        <v>234.0566651</v>
      </c>
      <c r="E92" s="19">
        <v>343.12609169999996</v>
      </c>
      <c r="F92" s="19">
        <v>305.05422790000011</v>
      </c>
      <c r="G92" s="19">
        <v>277.37238400000001</v>
      </c>
      <c r="H92" s="19">
        <v>351.64403809999999</v>
      </c>
    </row>
    <row r="93" spans="1:8" ht="21" customHeight="1" thickBot="1" x14ac:dyDescent="0.4">
      <c r="A93" s="4"/>
      <c r="B93" s="15" t="s">
        <v>171</v>
      </c>
      <c r="C93" s="16">
        <v>0</v>
      </c>
      <c r="D93" s="16">
        <v>0</v>
      </c>
      <c r="E93" s="16">
        <v>0</v>
      </c>
      <c r="F93" s="16">
        <v>0</v>
      </c>
      <c r="G93" s="16">
        <v>0</v>
      </c>
      <c r="H93" s="16">
        <v>0</v>
      </c>
    </row>
    <row r="94" spans="1:8" ht="21" customHeight="1" thickBot="1" x14ac:dyDescent="0.4">
      <c r="A94" s="4"/>
      <c r="B94" s="21" t="s">
        <v>124</v>
      </c>
      <c r="C94" s="22">
        <v>237.77522730000001</v>
      </c>
      <c r="D94" s="22">
        <v>234.0566651</v>
      </c>
      <c r="E94" s="22">
        <v>343.12609169999996</v>
      </c>
      <c r="F94" s="22">
        <v>305.05422790000011</v>
      </c>
      <c r="G94" s="22">
        <v>277.37238400000001</v>
      </c>
      <c r="H94" s="22">
        <v>351.64403809999999</v>
      </c>
    </row>
    <row r="95" spans="1:8" ht="21" customHeight="1" x14ac:dyDescent="0.35">
      <c r="A95" s="4"/>
      <c r="B95" s="15"/>
      <c r="C95" s="16"/>
      <c r="D95" s="16"/>
      <c r="E95" s="16"/>
      <c r="F95" s="16"/>
      <c r="G95" s="16"/>
      <c r="H95" s="16"/>
    </row>
    <row r="96" spans="1:8" ht="21" customHeight="1" x14ac:dyDescent="0.35">
      <c r="A96" s="4"/>
      <c r="B96" s="40"/>
      <c r="C96" s="39"/>
      <c r="D96" s="39"/>
      <c r="E96" s="39"/>
      <c r="F96" s="39"/>
      <c r="G96" s="39"/>
      <c r="H96" s="39"/>
    </row>
    <row r="97" spans="1:8" ht="21" customHeight="1" x14ac:dyDescent="0.35">
      <c r="A97" s="4"/>
      <c r="B97" s="6"/>
      <c r="C97" s="135"/>
      <c r="D97" s="135"/>
      <c r="E97" s="135"/>
      <c r="F97" s="135"/>
      <c r="G97" s="135"/>
      <c r="H97" s="135"/>
    </row>
    <row r="98" spans="1:8" ht="21" customHeight="1" x14ac:dyDescent="0.35">
      <c r="A98" s="4"/>
      <c r="B98" s="26"/>
      <c r="C98" s="6"/>
      <c r="D98" s="6"/>
      <c r="E98" s="6"/>
      <c r="F98" s="6"/>
      <c r="G98" s="6"/>
      <c r="H98" s="6"/>
    </row>
    <row r="99" spans="1:8" ht="21" customHeight="1" x14ac:dyDescent="0.35">
      <c r="A99" s="4"/>
      <c r="B99" s="26"/>
      <c r="C99" s="6"/>
      <c r="D99" s="6"/>
      <c r="E99" s="6"/>
      <c r="F99" s="6"/>
      <c r="G99" s="6"/>
      <c r="H99" s="6"/>
    </row>
    <row r="100" spans="1:8" ht="21" customHeight="1" thickBot="1" x14ac:dyDescent="0.4">
      <c r="A100" s="4"/>
      <c r="B100" s="6"/>
      <c r="C100" s="11" t="s">
        <v>264</v>
      </c>
      <c r="D100" s="11" t="s">
        <v>194</v>
      </c>
      <c r="E100" s="11" t="s">
        <v>265</v>
      </c>
      <c r="F100" s="11" t="s">
        <v>222</v>
      </c>
      <c r="G100" s="11" t="s">
        <v>193</v>
      </c>
      <c r="H100" s="11" t="s">
        <v>192</v>
      </c>
    </row>
    <row r="101" spans="1:8" ht="21" customHeight="1" x14ac:dyDescent="0.35">
      <c r="A101" s="4"/>
      <c r="B101" s="13" t="s">
        <v>13</v>
      </c>
      <c r="C101" s="38"/>
      <c r="D101" s="38"/>
      <c r="E101" s="38"/>
      <c r="F101" s="38"/>
      <c r="G101" s="38"/>
      <c r="H101" s="38"/>
    </row>
    <row r="102" spans="1:8" ht="21" customHeight="1" x14ac:dyDescent="0.35">
      <c r="A102" s="4"/>
      <c r="B102" s="14" t="s">
        <v>105</v>
      </c>
      <c r="C102" s="28">
        <v>207822.51376279999</v>
      </c>
      <c r="D102" s="28">
        <v>205683.08970449999</v>
      </c>
      <c r="E102" s="28">
        <v>210485.73277520001</v>
      </c>
      <c r="F102" s="28">
        <v>211790.0412945</v>
      </c>
      <c r="G102" s="28">
        <v>216563.01420790001</v>
      </c>
      <c r="H102" s="28">
        <v>246932.2538453</v>
      </c>
    </row>
    <row r="103" spans="1:8" ht="21" customHeight="1" x14ac:dyDescent="0.35">
      <c r="A103" s="4"/>
      <c r="B103" s="14" t="s">
        <v>361</v>
      </c>
      <c r="C103" s="28">
        <v>44608.857887500002</v>
      </c>
      <c r="D103" s="28">
        <v>50651.071408900003</v>
      </c>
      <c r="E103" s="28">
        <v>48918.73403</v>
      </c>
      <c r="F103" s="28">
        <v>48303.148499399998</v>
      </c>
      <c r="G103" s="28">
        <v>47448.068619600002</v>
      </c>
      <c r="H103" s="28">
        <v>54076.678018600003</v>
      </c>
    </row>
    <row r="104" spans="1:8" ht="21" customHeight="1" x14ac:dyDescent="0.35">
      <c r="A104" s="4"/>
      <c r="B104" s="14" t="s">
        <v>362</v>
      </c>
      <c r="C104" s="28">
        <v>12250.7283778</v>
      </c>
      <c r="D104" s="28">
        <v>11184.0949533</v>
      </c>
      <c r="E104" s="28">
        <v>10851.4397367</v>
      </c>
      <c r="F104" s="28">
        <v>9226.8480815000003</v>
      </c>
      <c r="G104" s="28">
        <v>9122.3048357000007</v>
      </c>
      <c r="H104" s="28">
        <v>11326.8364375</v>
      </c>
    </row>
    <row r="105" spans="1:8" ht="21" customHeight="1" x14ac:dyDescent="0.35">
      <c r="A105" s="4"/>
      <c r="B105" s="14" t="s">
        <v>363</v>
      </c>
      <c r="C105" s="28">
        <v>212.9601907</v>
      </c>
      <c r="D105" s="28">
        <v>248.82184100000001</v>
      </c>
      <c r="E105" s="28">
        <v>222.43579740000001</v>
      </c>
      <c r="F105" s="28">
        <v>235.475492</v>
      </c>
      <c r="G105" s="28">
        <v>297.74615240000003</v>
      </c>
      <c r="H105" s="28">
        <v>653.8208717</v>
      </c>
    </row>
    <row r="106" spans="1:8" ht="21" customHeight="1" thickBot="1" x14ac:dyDescent="0.4">
      <c r="A106" s="4"/>
      <c r="B106" s="14" t="s">
        <v>364</v>
      </c>
      <c r="C106" s="28">
        <v>3263.6082667000001</v>
      </c>
      <c r="D106" s="28">
        <v>3882.1016708000002</v>
      </c>
      <c r="E106" s="28">
        <v>3299.2572052999999</v>
      </c>
      <c r="F106" s="28">
        <v>3533.1865105000002</v>
      </c>
      <c r="G106" s="28">
        <v>3080.7451538</v>
      </c>
      <c r="H106" s="28">
        <v>6063.9851507000003</v>
      </c>
    </row>
    <row r="107" spans="1:8" ht="21" customHeight="1" thickBot="1" x14ac:dyDescent="0.4">
      <c r="A107" s="4"/>
      <c r="B107" s="21" t="s">
        <v>104</v>
      </c>
      <c r="C107" s="22">
        <v>268158.66848549998</v>
      </c>
      <c r="D107" s="22">
        <v>271649.17957849998</v>
      </c>
      <c r="E107" s="22">
        <v>273777.5995446</v>
      </c>
      <c r="F107" s="22">
        <v>273088.69987790001</v>
      </c>
      <c r="G107" s="22">
        <v>276511.87896940002</v>
      </c>
      <c r="H107" s="22">
        <v>319053.57432379998</v>
      </c>
    </row>
    <row r="108" spans="1:8" ht="21" customHeight="1" x14ac:dyDescent="0.35">
      <c r="A108" s="4"/>
      <c r="B108" s="14" t="s">
        <v>106</v>
      </c>
      <c r="C108" s="28">
        <v>189975.89843289999</v>
      </c>
      <c r="D108" s="28">
        <v>191003.13803100001</v>
      </c>
      <c r="E108" s="28">
        <v>192989.5430446</v>
      </c>
      <c r="F108" s="28">
        <v>197024.62733059999</v>
      </c>
      <c r="G108" s="28">
        <v>196188.5482505</v>
      </c>
      <c r="H108" s="28">
        <v>233634.4169862</v>
      </c>
    </row>
    <row r="109" spans="1:8" ht="21" customHeight="1" x14ac:dyDescent="0.35">
      <c r="A109" s="4"/>
      <c r="B109" s="14" t="s">
        <v>365</v>
      </c>
      <c r="C109" s="28">
        <v>19679.3092216</v>
      </c>
      <c r="D109" s="28">
        <v>20186.980092500002</v>
      </c>
      <c r="E109" s="28">
        <v>18040.279458500001</v>
      </c>
      <c r="F109" s="28">
        <v>15997.243276699999</v>
      </c>
      <c r="G109" s="28">
        <v>17136.6054945</v>
      </c>
      <c r="H109" s="28">
        <v>17365.8592346</v>
      </c>
    </row>
    <row r="110" spans="1:8" ht="21" customHeight="1" x14ac:dyDescent="0.35">
      <c r="A110" s="4"/>
      <c r="B110" s="14" t="s">
        <v>366</v>
      </c>
      <c r="C110" s="28">
        <v>44165.4953427</v>
      </c>
      <c r="D110" s="28">
        <v>45757.063456299999</v>
      </c>
      <c r="E110" s="28">
        <v>47446.638219599998</v>
      </c>
      <c r="F110" s="28">
        <v>44720.365425800002</v>
      </c>
      <c r="G110" s="28">
        <v>47858.992220799999</v>
      </c>
      <c r="H110" s="28">
        <v>50545.451703899998</v>
      </c>
    </row>
    <row r="111" spans="1:8" ht="21" customHeight="1" x14ac:dyDescent="0.35">
      <c r="A111" s="4"/>
      <c r="B111" s="14" t="s">
        <v>367</v>
      </c>
      <c r="C111" s="28">
        <v>2734.0285201000002</v>
      </c>
      <c r="D111" s="28">
        <v>2350.8119068999999</v>
      </c>
      <c r="E111" s="28">
        <v>2281.6287468999999</v>
      </c>
      <c r="F111" s="28">
        <v>2130.4790889000001</v>
      </c>
      <c r="G111" s="28">
        <v>2727.1789748000001</v>
      </c>
      <c r="H111" s="28">
        <v>2967.0154499999999</v>
      </c>
    </row>
    <row r="112" spans="1:8" ht="21" customHeight="1" thickBot="1" x14ac:dyDescent="0.4">
      <c r="A112" s="4"/>
      <c r="B112" s="14" t="s">
        <v>368</v>
      </c>
      <c r="C112" s="28">
        <v>1357.9133303999999</v>
      </c>
      <c r="D112" s="28">
        <v>1681.2396002999999</v>
      </c>
      <c r="E112" s="28">
        <v>1442.6673656</v>
      </c>
      <c r="F112" s="28">
        <v>1987.8476318999999</v>
      </c>
      <c r="G112" s="28">
        <v>1633.1186777</v>
      </c>
      <c r="H112" s="28">
        <v>2237.1687477999999</v>
      </c>
    </row>
    <row r="113" spans="1:8" ht="21" customHeight="1" thickBot="1" x14ac:dyDescent="0.4">
      <c r="A113" s="4"/>
      <c r="B113" s="21" t="s">
        <v>254</v>
      </c>
      <c r="C113" s="22">
        <v>257912.64484769999</v>
      </c>
      <c r="D113" s="22">
        <v>260979.233087</v>
      </c>
      <c r="E113" s="22">
        <v>262200.75683520001</v>
      </c>
      <c r="F113" s="22">
        <v>261860.56275390001</v>
      </c>
      <c r="G113" s="22">
        <v>265544.44361830002</v>
      </c>
      <c r="H113" s="22">
        <v>306749.91212250001</v>
      </c>
    </row>
    <row r="114" spans="1:8" ht="21" customHeight="1" thickBot="1" x14ac:dyDescent="0.4">
      <c r="A114" s="4"/>
      <c r="B114" s="21" t="s">
        <v>108</v>
      </c>
      <c r="C114" s="22">
        <v>10246.023638000001</v>
      </c>
      <c r="D114" s="22">
        <v>10669.946491299999</v>
      </c>
      <c r="E114" s="22">
        <v>11576.842709500001</v>
      </c>
      <c r="F114" s="22">
        <v>11228.1371241</v>
      </c>
      <c r="G114" s="22">
        <v>10967.4353512</v>
      </c>
      <c r="H114" s="22">
        <v>12303.6622011</v>
      </c>
    </row>
    <row r="115" spans="1:8" ht="21" customHeight="1" x14ac:dyDescent="0.35">
      <c r="A115" s="4"/>
      <c r="B115" s="13"/>
      <c r="C115" s="122"/>
      <c r="D115" s="122"/>
      <c r="E115" s="122"/>
      <c r="F115" s="122"/>
      <c r="G115" s="122"/>
      <c r="H115" s="122"/>
    </row>
    <row r="116" spans="1:8" ht="21" customHeight="1" x14ac:dyDescent="0.35">
      <c r="A116" s="4"/>
      <c r="B116" s="13" t="s">
        <v>177</v>
      </c>
      <c r="C116" s="28"/>
      <c r="D116" s="28"/>
      <c r="E116" s="28"/>
      <c r="F116" s="28"/>
      <c r="G116" s="28"/>
      <c r="H116" s="28"/>
    </row>
    <row r="117" spans="1:8" ht="21" customHeight="1" x14ac:dyDescent="0.35">
      <c r="A117" s="4"/>
      <c r="B117" s="14" t="s">
        <v>333</v>
      </c>
      <c r="C117" s="28">
        <v>196253.29442399999</v>
      </c>
      <c r="D117" s="28">
        <v>196627.45203009999</v>
      </c>
      <c r="E117" s="28">
        <v>197787.26899360001</v>
      </c>
      <c r="F117" s="28">
        <v>199263.62798680001</v>
      </c>
      <c r="G117" s="28">
        <v>201998.34687549999</v>
      </c>
      <c r="H117" s="28">
        <v>238458.828836</v>
      </c>
    </row>
    <row r="118" spans="1:8" ht="21" customHeight="1" x14ac:dyDescent="0.35">
      <c r="A118" s="4"/>
      <c r="B118" s="14" t="s">
        <v>16</v>
      </c>
      <c r="C118" s="28">
        <v>190711.76556229999</v>
      </c>
      <c r="D118" s="28">
        <v>191968.85535679999</v>
      </c>
      <c r="E118" s="28">
        <v>195054.35565290001</v>
      </c>
      <c r="F118" s="28">
        <v>198291.48536700002</v>
      </c>
      <c r="G118" s="28">
        <v>198934.39201560002</v>
      </c>
      <c r="H118" s="28">
        <v>236331.3278614</v>
      </c>
    </row>
    <row r="119" spans="1:8" ht="21" customHeight="1" x14ac:dyDescent="0.35">
      <c r="A119" s="4"/>
      <c r="B119" s="14" t="s">
        <v>334</v>
      </c>
      <c r="C119" s="28">
        <v>184443.65648929999</v>
      </c>
      <c r="D119" s="28">
        <v>185526.7939969</v>
      </c>
      <c r="E119" s="28">
        <v>188461.6655536</v>
      </c>
      <c r="F119" s="28">
        <v>191553.03805060001</v>
      </c>
      <c r="G119" s="28">
        <v>192050.99739880001</v>
      </c>
      <c r="H119" s="28">
        <v>229490.4204911</v>
      </c>
    </row>
    <row r="120" spans="1:8" ht="21" customHeight="1" thickBot="1" x14ac:dyDescent="0.4">
      <c r="A120" s="4"/>
      <c r="B120" s="32" t="s">
        <v>335</v>
      </c>
      <c r="C120" s="33">
        <v>6268.1090729999996</v>
      </c>
      <c r="D120" s="33">
        <v>6442.0613598999998</v>
      </c>
      <c r="E120" s="33">
        <v>6592.6900992999999</v>
      </c>
      <c r="F120" s="33">
        <v>6738.4473164000001</v>
      </c>
      <c r="G120" s="33">
        <v>6883.3946168000002</v>
      </c>
      <c r="H120" s="33">
        <v>6840.9073703000004</v>
      </c>
    </row>
    <row r="121" spans="1:8" ht="21" customHeight="1" x14ac:dyDescent="0.35">
      <c r="A121" s="4"/>
      <c r="B121" s="14"/>
      <c r="C121" s="124"/>
      <c r="D121" s="124"/>
      <c r="E121" s="124"/>
      <c r="F121" s="124"/>
      <c r="G121" s="124"/>
      <c r="H121" s="124"/>
    </row>
    <row r="122" spans="1:8" ht="21" customHeight="1" x14ac:dyDescent="0.35">
      <c r="A122" s="4"/>
      <c r="B122" s="26" t="s">
        <v>180</v>
      </c>
      <c r="C122" s="124"/>
      <c r="D122" s="124"/>
      <c r="E122" s="124"/>
      <c r="F122" s="125"/>
      <c r="G122" s="6"/>
      <c r="H122" s="6"/>
    </row>
    <row r="123" spans="1:8" ht="21" customHeight="1" x14ac:dyDescent="0.35">
      <c r="A123" s="4"/>
      <c r="B123" s="26" t="s">
        <v>340</v>
      </c>
      <c r="C123" s="124"/>
      <c r="D123" s="124"/>
      <c r="E123" s="124"/>
      <c r="F123" s="125"/>
      <c r="G123" s="6"/>
      <c r="H123" s="6"/>
    </row>
    <row r="124" spans="1:8" ht="21" customHeight="1" x14ac:dyDescent="0.35">
      <c r="A124" s="4"/>
      <c r="B124" s="26" t="s">
        <v>341</v>
      </c>
      <c r="C124" s="124"/>
      <c r="D124" s="124"/>
      <c r="E124" s="124"/>
      <c r="F124" s="125"/>
      <c r="G124" s="6"/>
      <c r="H124" s="6"/>
    </row>
    <row r="125" spans="1:8" ht="21" customHeight="1" x14ac:dyDescent="0.35">
      <c r="A125" s="4"/>
      <c r="B125" s="14"/>
      <c r="C125" s="129"/>
      <c r="D125" s="129"/>
      <c r="E125" s="129"/>
      <c r="F125" s="129"/>
      <c r="G125" s="129"/>
      <c r="H125" s="129"/>
    </row>
    <row r="126" spans="1:8" ht="21" customHeight="1" x14ac:dyDescent="0.35">
      <c r="A126" s="4"/>
      <c r="B126" s="14"/>
      <c r="C126" s="6"/>
      <c r="D126" s="6"/>
      <c r="E126" s="6"/>
      <c r="F126" s="6"/>
      <c r="G126" s="6"/>
      <c r="H126" s="6"/>
    </row>
    <row r="127" spans="1:8" ht="21" customHeight="1" x14ac:dyDescent="0.35">
      <c r="A127" s="4"/>
      <c r="B127" s="26"/>
      <c r="C127" s="124"/>
      <c r="D127" s="124"/>
      <c r="E127" s="124"/>
      <c r="F127" s="125"/>
      <c r="G127" s="6"/>
      <c r="H127" s="6"/>
    </row>
    <row r="128" spans="1:8" ht="21" customHeight="1" x14ac:dyDescent="0.35">
      <c r="A128" s="4"/>
      <c r="B128" s="26"/>
      <c r="C128" s="124"/>
      <c r="D128" s="124"/>
      <c r="E128" s="124"/>
      <c r="F128" s="125"/>
      <c r="G128" s="6"/>
      <c r="H128" s="6"/>
    </row>
    <row r="129" spans="1:8" ht="21" customHeight="1" x14ac:dyDescent="0.35">
      <c r="A129" s="4"/>
      <c r="B129" s="26"/>
      <c r="C129" s="124"/>
      <c r="D129" s="124"/>
      <c r="E129" s="124"/>
      <c r="F129" s="125"/>
      <c r="G129" s="6"/>
      <c r="H129" s="6"/>
    </row>
    <row r="130" spans="1:8" ht="21" customHeight="1" x14ac:dyDescent="0.35">
      <c r="A130" s="4"/>
      <c r="B130" s="26"/>
      <c r="C130" s="124"/>
      <c r="D130" s="124"/>
      <c r="E130" s="124"/>
      <c r="F130" s="125"/>
      <c r="G130" s="6"/>
      <c r="H130" s="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EE2E6-B37E-4B2A-9C0B-F8F1B0CD8E59}">
  <dimension ref="A1:I85"/>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9" width="3.109375" style="3" customWidth="1"/>
    <col min="10" max="16384" width="7.21875" style="3"/>
  </cols>
  <sheetData>
    <row r="1" spans="1:9" ht="24.95" customHeight="1" x14ac:dyDescent="0.2"/>
    <row r="2" spans="1:9" ht="75" customHeight="1" x14ac:dyDescent="0.35">
      <c r="A2" s="4"/>
      <c r="B2" s="4"/>
      <c r="C2" s="4"/>
      <c r="D2" s="4"/>
      <c r="E2" s="4"/>
      <c r="F2" s="4"/>
      <c r="G2" s="4"/>
      <c r="H2" s="4"/>
      <c r="I2" s="4"/>
    </row>
    <row r="3" spans="1:9" ht="28.5" x14ac:dyDescent="0.35">
      <c r="A3" s="4"/>
      <c r="B3" s="5" t="s">
        <v>157</v>
      </c>
      <c r="C3" s="6"/>
      <c r="D3" s="6"/>
      <c r="E3" s="6"/>
      <c r="F3" s="6"/>
      <c r="G3" s="4"/>
      <c r="H3" s="4"/>
      <c r="I3" s="4"/>
    </row>
    <row r="4" spans="1:9" ht="21" customHeight="1" x14ac:dyDescent="0.35">
      <c r="A4" s="4"/>
      <c r="B4" s="7" t="s">
        <v>158</v>
      </c>
      <c r="C4" s="6"/>
      <c r="D4" s="6"/>
      <c r="E4" s="6"/>
      <c r="F4" s="6"/>
      <c r="G4" s="4"/>
      <c r="H4" s="4"/>
      <c r="I4" s="4"/>
    </row>
    <row r="5" spans="1:9" ht="24.75" thickBot="1" x14ac:dyDescent="0.25">
      <c r="B5" s="292"/>
      <c r="C5" s="9"/>
      <c r="D5" s="9"/>
      <c r="E5" s="10" t="s">
        <v>18</v>
      </c>
      <c r="F5" s="10"/>
    </row>
    <row r="6" spans="1:9" ht="24.75" thickBot="1" x14ac:dyDescent="0.25">
      <c r="B6" s="292"/>
      <c r="C6" s="11" t="s">
        <v>101</v>
      </c>
      <c r="D6" s="11" t="s">
        <v>102</v>
      </c>
      <c r="E6" s="11" t="s">
        <v>19</v>
      </c>
      <c r="F6" s="11" t="s">
        <v>0</v>
      </c>
    </row>
    <row r="7" spans="1:9" ht="24" x14ac:dyDescent="0.3">
      <c r="B7" s="292"/>
      <c r="C7" s="253"/>
      <c r="D7" s="253"/>
      <c r="E7" s="253"/>
      <c r="F7" s="244"/>
    </row>
    <row r="8" spans="1:9" ht="24" x14ac:dyDescent="0.5">
      <c r="B8" s="14" t="s">
        <v>111</v>
      </c>
      <c r="C8" s="58">
        <v>22711</v>
      </c>
      <c r="D8" s="58">
        <v>21237</v>
      </c>
      <c r="E8" s="58">
        <v>1474</v>
      </c>
      <c r="F8" s="55">
        <v>6.9407166737298116</v>
      </c>
    </row>
    <row r="9" spans="1:9" ht="24" x14ac:dyDescent="0.5">
      <c r="B9" s="14" t="s">
        <v>159</v>
      </c>
      <c r="C9" s="58">
        <v>6851</v>
      </c>
      <c r="D9" s="58">
        <v>6311</v>
      </c>
      <c r="E9" s="58">
        <v>540</v>
      </c>
      <c r="F9" s="55">
        <v>8.5564886705751864</v>
      </c>
    </row>
    <row r="10" spans="1:9" ht="24" x14ac:dyDescent="0.5">
      <c r="B10" s="14" t="s">
        <v>160</v>
      </c>
      <c r="C10" s="58">
        <v>732</v>
      </c>
      <c r="D10" s="58">
        <v>1026</v>
      </c>
      <c r="E10" s="58">
        <v>-294</v>
      </c>
      <c r="F10" s="55">
        <v>-28.654970760233919</v>
      </c>
    </row>
    <row r="11" spans="1:9" ht="24" x14ac:dyDescent="0.5">
      <c r="B11" s="14" t="s">
        <v>161</v>
      </c>
      <c r="C11" s="58">
        <v>553</v>
      </c>
      <c r="D11" s="58">
        <v>392</v>
      </c>
      <c r="E11" s="58">
        <v>161</v>
      </c>
      <c r="F11" s="55">
        <v>41.071428571428569</v>
      </c>
    </row>
    <row r="12" spans="1:9" ht="24" x14ac:dyDescent="0.2">
      <c r="B12" s="18" t="s">
        <v>112</v>
      </c>
      <c r="C12" s="19">
        <v>30847</v>
      </c>
      <c r="D12" s="19">
        <v>28966</v>
      </c>
      <c r="E12" s="19">
        <v>1881</v>
      </c>
      <c r="F12" s="20">
        <v>6.4938203410895534</v>
      </c>
    </row>
    <row r="13" spans="1:9" ht="24" x14ac:dyDescent="0.5">
      <c r="B13" s="14" t="s">
        <v>162</v>
      </c>
      <c r="C13" s="58">
        <v>-12535</v>
      </c>
      <c r="D13" s="58">
        <v>-12386</v>
      </c>
      <c r="E13" s="58">
        <v>-149</v>
      </c>
      <c r="F13" s="55">
        <v>1.2029710963991604</v>
      </c>
    </row>
    <row r="14" spans="1:9" ht="24" x14ac:dyDescent="0.5">
      <c r="B14" s="14" t="s">
        <v>163</v>
      </c>
      <c r="C14" s="58">
        <v>-676</v>
      </c>
      <c r="D14" s="58">
        <v>-865</v>
      </c>
      <c r="E14" s="58">
        <v>189</v>
      </c>
      <c r="F14" s="55">
        <v>-21.849710982658959</v>
      </c>
    </row>
    <row r="15" spans="1:9" ht="24" x14ac:dyDescent="0.2">
      <c r="B15" s="18" t="s">
        <v>113</v>
      </c>
      <c r="C15" s="19">
        <v>17636</v>
      </c>
      <c r="D15" s="19">
        <v>15715</v>
      </c>
      <c r="E15" s="19">
        <v>1921</v>
      </c>
      <c r="F15" s="20">
        <v>12.223989818644608</v>
      </c>
    </row>
    <row r="16" spans="1:9" ht="24" x14ac:dyDescent="0.5">
      <c r="B16" s="14" t="s">
        <v>164</v>
      </c>
      <c r="C16" s="58">
        <v>-6574</v>
      </c>
      <c r="D16" s="58">
        <v>-6058</v>
      </c>
      <c r="E16" s="58">
        <v>-516</v>
      </c>
      <c r="F16" s="55">
        <v>8.517662594915814</v>
      </c>
    </row>
    <row r="17" spans="2:8" ht="24" x14ac:dyDescent="0.5">
      <c r="B17" s="14" t="s">
        <v>165</v>
      </c>
      <c r="C17" s="58">
        <v>-715</v>
      </c>
      <c r="D17" s="58">
        <v>-319</v>
      </c>
      <c r="E17" s="58">
        <v>-396</v>
      </c>
      <c r="F17" s="55">
        <v>124.13793103448276</v>
      </c>
    </row>
    <row r="18" spans="2:8" ht="24" x14ac:dyDescent="0.2">
      <c r="B18" s="18" t="s">
        <v>114</v>
      </c>
      <c r="C18" s="19">
        <v>10347</v>
      </c>
      <c r="D18" s="19">
        <v>9338</v>
      </c>
      <c r="E18" s="19">
        <v>1009</v>
      </c>
      <c r="F18" s="20">
        <v>10.805311629899336</v>
      </c>
    </row>
    <row r="19" spans="2:8" ht="24" x14ac:dyDescent="0.5">
      <c r="B19" s="14" t="s">
        <v>166</v>
      </c>
      <c r="C19" s="58">
        <v>-2549</v>
      </c>
      <c r="D19" s="58">
        <v>-2577</v>
      </c>
      <c r="E19" s="58">
        <v>28</v>
      </c>
      <c r="F19" s="55">
        <v>-1.086534730306558</v>
      </c>
    </row>
    <row r="20" spans="2:8" ht="24" x14ac:dyDescent="0.2">
      <c r="B20" s="18" t="s">
        <v>167</v>
      </c>
      <c r="C20" s="19">
        <v>7798</v>
      </c>
      <c r="D20" s="19">
        <v>6761.0000000000009</v>
      </c>
      <c r="E20" s="19">
        <v>1036.9999999999991</v>
      </c>
      <c r="F20" s="20">
        <v>15.337967756249061</v>
      </c>
    </row>
    <row r="21" spans="2:8" ht="24" x14ac:dyDescent="0.5">
      <c r="B21" s="14" t="s">
        <v>168</v>
      </c>
      <c r="C21" s="58">
        <v>0</v>
      </c>
      <c r="D21" s="58">
        <v>0</v>
      </c>
      <c r="E21" s="58">
        <v>0</v>
      </c>
      <c r="F21" s="55" t="s">
        <v>169</v>
      </c>
    </row>
    <row r="22" spans="2:8" ht="24" x14ac:dyDescent="0.2">
      <c r="B22" s="18" t="s">
        <v>170</v>
      </c>
      <c r="C22" s="19">
        <v>7798</v>
      </c>
      <c r="D22" s="19">
        <v>6761.0000000000009</v>
      </c>
      <c r="E22" s="19">
        <v>1036.9999999999991</v>
      </c>
      <c r="F22" s="20">
        <v>15.337967756249061</v>
      </c>
    </row>
    <row r="23" spans="2:8" ht="24.75" thickBot="1" x14ac:dyDescent="0.55000000000000004">
      <c r="B23" s="14" t="s">
        <v>171</v>
      </c>
      <c r="C23" s="58">
        <v>-470</v>
      </c>
      <c r="D23" s="58">
        <v>-384</v>
      </c>
      <c r="E23" s="58">
        <v>-86</v>
      </c>
      <c r="F23" s="55">
        <v>22.395833333333332</v>
      </c>
    </row>
    <row r="24" spans="2:8" ht="24.75" thickBot="1" x14ac:dyDescent="0.25">
      <c r="B24" s="21" t="s">
        <v>124</v>
      </c>
      <c r="C24" s="22">
        <v>7328</v>
      </c>
      <c r="D24" s="22">
        <v>6377</v>
      </c>
      <c r="E24" s="22">
        <v>951</v>
      </c>
      <c r="F24" s="23">
        <v>14.912968480476714</v>
      </c>
    </row>
    <row r="25" spans="2:8" ht="24.75" thickBot="1" x14ac:dyDescent="0.55000000000000004">
      <c r="B25" s="14" t="s">
        <v>172</v>
      </c>
      <c r="C25" s="58">
        <v>1645</v>
      </c>
      <c r="D25" s="58">
        <v>456</v>
      </c>
      <c r="E25" s="58">
        <v>1189</v>
      </c>
      <c r="F25" s="55">
        <v>260.74561403508773</v>
      </c>
    </row>
    <row r="26" spans="2:8" ht="24.75" thickBot="1" x14ac:dyDescent="0.25">
      <c r="B26" s="293" t="s">
        <v>115</v>
      </c>
      <c r="C26" s="294">
        <v>8973</v>
      </c>
      <c r="D26" s="294">
        <v>6833</v>
      </c>
      <c r="E26" s="294">
        <v>2140</v>
      </c>
      <c r="F26" s="295">
        <v>31.318600907361336</v>
      </c>
    </row>
    <row r="27" spans="2:8" ht="21.95" customHeight="1" x14ac:dyDescent="0.5">
      <c r="B27" s="43"/>
      <c r="C27" s="300"/>
      <c r="D27" s="300"/>
      <c r="E27" s="300"/>
      <c r="F27" s="301"/>
      <c r="G27" s="253"/>
      <c r="H27" s="37"/>
    </row>
    <row r="28" spans="2:8" ht="21.95" customHeight="1" x14ac:dyDescent="0.3">
      <c r="B28" s="18" t="s">
        <v>173</v>
      </c>
      <c r="C28" s="46">
        <v>0.4849</v>
      </c>
      <c r="D28" s="46">
        <v>0.40450000000000003</v>
      </c>
      <c r="E28" s="46">
        <v>0.08</v>
      </c>
      <c r="F28" s="20">
        <v>19.875</v>
      </c>
      <c r="G28" s="253"/>
      <c r="H28" s="37"/>
    </row>
    <row r="29" spans="2:8" ht="21.95" customHeight="1" x14ac:dyDescent="0.3">
      <c r="B29" s="18" t="s">
        <v>174</v>
      </c>
      <c r="C29" s="46">
        <v>0.48220000000000002</v>
      </c>
      <c r="D29" s="46">
        <v>0.40229999999999999</v>
      </c>
      <c r="E29" s="46">
        <v>0.08</v>
      </c>
      <c r="F29" s="20">
        <v>19.841999999999999</v>
      </c>
      <c r="G29" s="253"/>
      <c r="H29" s="37"/>
    </row>
    <row r="30" spans="2:8" ht="21.95" customHeight="1" x14ac:dyDescent="0.5">
      <c r="B30" s="43"/>
      <c r="C30" s="300"/>
      <c r="D30" s="300"/>
      <c r="E30" s="300"/>
      <c r="F30" s="301"/>
      <c r="G30" s="253"/>
      <c r="H30" s="37"/>
    </row>
    <row r="31" spans="2:8" ht="21.95" customHeight="1" x14ac:dyDescent="0.3">
      <c r="B31" s="18" t="s">
        <v>175</v>
      </c>
      <c r="C31" s="46">
        <v>0.59860000000000002</v>
      </c>
      <c r="D31" s="46">
        <v>0.43490000000000001</v>
      </c>
      <c r="E31" s="46">
        <v>0.16400000000000001</v>
      </c>
      <c r="F31" s="20">
        <v>37.636000000000003</v>
      </c>
      <c r="G31" s="253"/>
      <c r="H31" s="37"/>
    </row>
    <row r="32" spans="2:8" ht="21.95" customHeight="1" x14ac:dyDescent="0.3">
      <c r="B32" s="18" t="s">
        <v>176</v>
      </c>
      <c r="C32" s="46">
        <v>0.59530000000000005</v>
      </c>
      <c r="D32" s="46">
        <v>0.43259999999999998</v>
      </c>
      <c r="E32" s="46">
        <v>0.16300000000000001</v>
      </c>
      <c r="F32" s="20">
        <v>37.597999999999999</v>
      </c>
      <c r="G32" s="253"/>
      <c r="H32" s="37"/>
    </row>
    <row r="33" spans="2:8" ht="21.95" customHeight="1" x14ac:dyDescent="0.3">
      <c r="B33" s="302"/>
      <c r="C33" s="303"/>
      <c r="D33" s="303"/>
      <c r="E33" s="303"/>
      <c r="F33" s="304"/>
      <c r="G33" s="253"/>
      <c r="H33" s="37"/>
    </row>
    <row r="34" spans="2:8" ht="21.95" customHeight="1" x14ac:dyDescent="0.5">
      <c r="B34" s="305" t="s">
        <v>177</v>
      </c>
      <c r="C34" s="303"/>
      <c r="D34" s="303"/>
      <c r="E34" s="303"/>
      <c r="F34" s="304"/>
      <c r="G34" s="253"/>
      <c r="H34" s="37"/>
    </row>
    <row r="35" spans="2:8" ht="21.95" customHeight="1" x14ac:dyDescent="0.5">
      <c r="B35" s="43" t="s">
        <v>178</v>
      </c>
      <c r="C35" s="58">
        <v>1885414.5</v>
      </c>
      <c r="D35" s="58">
        <v>1835466</v>
      </c>
      <c r="E35" s="58">
        <v>49948.5</v>
      </c>
      <c r="F35" s="55">
        <v>2.721298024588851</v>
      </c>
      <c r="G35" s="253"/>
      <c r="H35" s="37"/>
    </row>
    <row r="36" spans="2:8" ht="21.95" customHeight="1" x14ac:dyDescent="0.5">
      <c r="B36" s="43" t="s">
        <v>179</v>
      </c>
      <c r="C36" s="58">
        <v>107848.06738032903</v>
      </c>
      <c r="D36" s="58">
        <v>100702.71417156183</v>
      </c>
      <c r="E36" s="58">
        <v>7145.353208767192</v>
      </c>
      <c r="F36" s="55">
        <v>7.0954921796785291</v>
      </c>
      <c r="G36" s="253"/>
      <c r="H36" s="37"/>
    </row>
    <row r="37" spans="2:8" ht="21.95" customHeight="1" x14ac:dyDescent="0.3">
      <c r="B37" s="256"/>
      <c r="C37" s="257"/>
      <c r="D37" s="253"/>
      <c r="E37" s="253"/>
      <c r="F37" s="37"/>
      <c r="G37" s="253"/>
      <c r="H37" s="37"/>
    </row>
    <row r="38" spans="2:8" ht="21.95" customHeight="1" x14ac:dyDescent="0.2">
      <c r="B38" s="296" t="s">
        <v>180</v>
      </c>
    </row>
    <row r="39" spans="2:8" ht="41.45" customHeight="1" x14ac:dyDescent="0.2">
      <c r="B39" s="337" t="s">
        <v>181</v>
      </c>
      <c r="C39" s="337"/>
      <c r="D39" s="337"/>
      <c r="E39" s="337"/>
      <c r="F39" s="337"/>
      <c r="G39" s="337"/>
      <c r="H39" s="337"/>
    </row>
    <row r="40" spans="2:8" ht="19.5" x14ac:dyDescent="0.2">
      <c r="B40" s="296"/>
    </row>
    <row r="41" spans="2:8" ht="24" x14ac:dyDescent="0.2">
      <c r="B41" s="292"/>
    </row>
    <row r="42" spans="2:8" ht="24" x14ac:dyDescent="0.2">
      <c r="B42" s="292"/>
    </row>
    <row r="43" spans="2:8" ht="24" x14ac:dyDescent="0.2">
      <c r="B43" s="292"/>
    </row>
    <row r="44" spans="2:8" ht="24" x14ac:dyDescent="0.2">
      <c r="B44" s="292"/>
    </row>
    <row r="45" spans="2:8" ht="24" x14ac:dyDescent="0.2">
      <c r="B45" s="292"/>
    </row>
    <row r="46" spans="2:8" ht="24" x14ac:dyDescent="0.2">
      <c r="B46" s="292"/>
    </row>
    <row r="47" spans="2:8" ht="24" x14ac:dyDescent="0.2">
      <c r="B47" s="292"/>
    </row>
    <row r="48" spans="2:8" ht="24" x14ac:dyDescent="0.2">
      <c r="B48" s="292"/>
    </row>
    <row r="49" spans="1:9" ht="24" x14ac:dyDescent="0.2">
      <c r="B49" s="292"/>
    </row>
    <row r="50" spans="1:9" ht="24" x14ac:dyDescent="0.2">
      <c r="B50" s="292"/>
    </row>
    <row r="51" spans="1:9" ht="24.95" customHeight="1" x14ac:dyDescent="0.2"/>
    <row r="52" spans="1:9" ht="75" customHeight="1" x14ac:dyDescent="0.35">
      <c r="A52" s="4"/>
      <c r="B52" s="4"/>
      <c r="C52" s="4"/>
      <c r="D52" s="4"/>
      <c r="E52" s="4"/>
      <c r="F52" s="4"/>
      <c r="G52" s="4"/>
      <c r="H52" s="4"/>
      <c r="I52" s="4"/>
    </row>
    <row r="53" spans="1:9" ht="28.5" x14ac:dyDescent="0.35">
      <c r="A53" s="4"/>
      <c r="B53" s="5" t="s">
        <v>182</v>
      </c>
      <c r="C53" s="6"/>
      <c r="D53" s="6"/>
      <c r="E53" s="6"/>
      <c r="F53" s="6"/>
      <c r="G53" s="4"/>
      <c r="H53" s="4"/>
      <c r="I53" s="4"/>
    </row>
    <row r="54" spans="1:9" ht="21" customHeight="1" x14ac:dyDescent="0.35">
      <c r="A54" s="4"/>
      <c r="B54" s="7" t="s">
        <v>158</v>
      </c>
      <c r="C54" s="6"/>
      <c r="D54" s="6"/>
      <c r="E54" s="6"/>
      <c r="F54" s="6"/>
      <c r="G54" s="4"/>
      <c r="H54" s="4"/>
      <c r="I54" s="4"/>
    </row>
    <row r="55" spans="1:9" ht="24.75" thickBot="1" x14ac:dyDescent="0.25">
      <c r="B55" s="292"/>
      <c r="C55" s="11" t="s">
        <v>183</v>
      </c>
      <c r="D55" s="11" t="s">
        <v>184</v>
      </c>
      <c r="E55" s="11" t="s">
        <v>185</v>
      </c>
      <c r="F55" s="11" t="s">
        <v>186</v>
      </c>
      <c r="G55" s="11" t="s">
        <v>187</v>
      </c>
      <c r="H55" s="11" t="s">
        <v>188</v>
      </c>
    </row>
    <row r="56" spans="1:9" ht="24" x14ac:dyDescent="0.2">
      <c r="B56" s="292"/>
    </row>
    <row r="57" spans="1:9" ht="24" x14ac:dyDescent="0.5">
      <c r="B57" s="14" t="s">
        <v>111</v>
      </c>
      <c r="C57" s="58">
        <v>10634</v>
      </c>
      <c r="D57" s="58">
        <v>10603</v>
      </c>
      <c r="E57" s="58">
        <v>10362</v>
      </c>
      <c r="F57" s="58">
        <v>10802</v>
      </c>
      <c r="G57" s="58">
        <v>11019</v>
      </c>
      <c r="H57" s="58">
        <v>11692</v>
      </c>
    </row>
    <row r="58" spans="1:9" ht="24" x14ac:dyDescent="0.5">
      <c r="B58" s="14" t="s">
        <v>159</v>
      </c>
      <c r="C58" s="58">
        <v>3179</v>
      </c>
      <c r="D58" s="58">
        <v>3132</v>
      </c>
      <c r="E58" s="58">
        <v>3151</v>
      </c>
      <c r="F58" s="58">
        <v>3466</v>
      </c>
      <c r="G58" s="58">
        <v>3357</v>
      </c>
      <c r="H58" s="58">
        <v>3494</v>
      </c>
    </row>
    <row r="59" spans="1:9" ht="24" x14ac:dyDescent="0.5">
      <c r="B59" s="14" t="s">
        <v>160</v>
      </c>
      <c r="C59" s="58">
        <v>666</v>
      </c>
      <c r="D59" s="58">
        <v>360</v>
      </c>
      <c r="E59" s="58">
        <v>621</v>
      </c>
      <c r="F59" s="58">
        <v>707</v>
      </c>
      <c r="G59" s="58">
        <v>651</v>
      </c>
      <c r="H59" s="58">
        <v>81</v>
      </c>
    </row>
    <row r="60" spans="1:9" ht="24" x14ac:dyDescent="0.5">
      <c r="B60" s="14" t="s">
        <v>161</v>
      </c>
      <c r="C60" s="58">
        <v>73.999999999999972</v>
      </c>
      <c r="D60" s="58">
        <v>318</v>
      </c>
      <c r="E60" s="58">
        <v>143</v>
      </c>
      <c r="F60" s="58">
        <v>90</v>
      </c>
      <c r="G60" s="58">
        <v>113</v>
      </c>
      <c r="H60" s="58">
        <v>440</v>
      </c>
    </row>
    <row r="61" spans="1:9" ht="24" x14ac:dyDescent="0.2">
      <c r="B61" s="18" t="s">
        <v>112</v>
      </c>
      <c r="C61" s="19">
        <v>14553</v>
      </c>
      <c r="D61" s="19">
        <v>14413</v>
      </c>
      <c r="E61" s="19">
        <v>14277</v>
      </c>
      <c r="F61" s="19">
        <v>15065</v>
      </c>
      <c r="G61" s="19">
        <v>15140</v>
      </c>
      <c r="H61" s="19">
        <v>15707</v>
      </c>
    </row>
    <row r="62" spans="1:9" ht="24" x14ac:dyDescent="0.5">
      <c r="B62" s="14" t="s">
        <v>162</v>
      </c>
      <c r="C62" s="58">
        <v>-6250</v>
      </c>
      <c r="D62" s="58">
        <v>-6136</v>
      </c>
      <c r="E62" s="58">
        <v>-6027</v>
      </c>
      <c r="F62" s="58">
        <v>-6344</v>
      </c>
      <c r="G62" s="58">
        <v>-6130</v>
      </c>
      <c r="H62" s="58">
        <v>-6405</v>
      </c>
    </row>
    <row r="63" spans="1:9" ht="24" x14ac:dyDescent="0.5">
      <c r="B63" s="14" t="s">
        <v>163</v>
      </c>
      <c r="C63" s="58">
        <v>-410</v>
      </c>
      <c r="D63" s="58">
        <v>-455</v>
      </c>
      <c r="E63" s="58">
        <v>-345</v>
      </c>
      <c r="F63" s="58">
        <v>-443</v>
      </c>
      <c r="G63" s="58">
        <v>-354</v>
      </c>
      <c r="H63" s="58">
        <v>-322</v>
      </c>
    </row>
    <row r="64" spans="1:9" ht="24" x14ac:dyDescent="0.2">
      <c r="B64" s="18" t="s">
        <v>113</v>
      </c>
      <c r="C64" s="19">
        <v>7893</v>
      </c>
      <c r="D64" s="19">
        <v>7822</v>
      </c>
      <c r="E64" s="19">
        <v>7905</v>
      </c>
      <c r="F64" s="19">
        <v>8278</v>
      </c>
      <c r="G64" s="19">
        <v>8656</v>
      </c>
      <c r="H64" s="19">
        <v>8980</v>
      </c>
    </row>
    <row r="65" spans="2:8" ht="24" x14ac:dyDescent="0.5">
      <c r="B65" s="14" t="s">
        <v>164</v>
      </c>
      <c r="C65" s="58">
        <v>-3083</v>
      </c>
      <c r="D65" s="58">
        <v>-2975</v>
      </c>
      <c r="E65" s="58">
        <v>-2850</v>
      </c>
      <c r="F65" s="58">
        <v>-3220</v>
      </c>
      <c r="G65" s="58">
        <v>-3225</v>
      </c>
      <c r="H65" s="58">
        <v>-3349</v>
      </c>
    </row>
    <row r="66" spans="2:8" ht="24" x14ac:dyDescent="0.5">
      <c r="B66" s="14" t="s">
        <v>165</v>
      </c>
      <c r="C66" s="58">
        <v>-124</v>
      </c>
      <c r="D66" s="58">
        <v>-195</v>
      </c>
      <c r="E66" s="58">
        <v>-383</v>
      </c>
      <c r="F66" s="58">
        <v>-132</v>
      </c>
      <c r="G66" s="58">
        <v>-402</v>
      </c>
      <c r="H66" s="58">
        <v>-313</v>
      </c>
    </row>
    <row r="67" spans="2:8" ht="24" x14ac:dyDescent="0.2">
      <c r="B67" s="18" t="s">
        <v>114</v>
      </c>
      <c r="C67" s="19">
        <v>4686</v>
      </c>
      <c r="D67" s="19">
        <v>4652</v>
      </c>
      <c r="E67" s="19">
        <v>4672</v>
      </c>
      <c r="F67" s="19">
        <v>4926</v>
      </c>
      <c r="G67" s="19">
        <v>5029</v>
      </c>
      <c r="H67" s="19">
        <v>5318</v>
      </c>
    </row>
    <row r="68" spans="2:8" ht="24" x14ac:dyDescent="0.5">
      <c r="B68" s="14" t="s">
        <v>166</v>
      </c>
      <c r="C68" s="58">
        <v>-1323</v>
      </c>
      <c r="D68" s="58">
        <v>-1254</v>
      </c>
      <c r="E68" s="58">
        <v>-1198</v>
      </c>
      <c r="F68" s="58">
        <v>-1164</v>
      </c>
      <c r="G68" s="58">
        <v>-1250</v>
      </c>
      <c r="H68" s="58">
        <v>-1299</v>
      </c>
    </row>
    <row r="69" spans="2:8" ht="24" x14ac:dyDescent="0.2">
      <c r="B69" s="18" t="s">
        <v>167</v>
      </c>
      <c r="C69" s="19">
        <v>3363</v>
      </c>
      <c r="D69" s="19">
        <v>3398.0000000000009</v>
      </c>
      <c r="E69" s="19">
        <v>3473.9999999999991</v>
      </c>
      <c r="F69" s="19">
        <v>3762</v>
      </c>
      <c r="G69" s="19">
        <v>3779</v>
      </c>
      <c r="H69" s="19">
        <v>4019</v>
      </c>
    </row>
    <row r="70" spans="2:8" ht="24" x14ac:dyDescent="0.5">
      <c r="B70" s="14" t="s">
        <v>168</v>
      </c>
      <c r="C70" s="58">
        <v>0</v>
      </c>
      <c r="D70" s="58">
        <v>0</v>
      </c>
      <c r="E70" s="58">
        <v>0</v>
      </c>
      <c r="F70" s="58">
        <v>0</v>
      </c>
      <c r="G70" s="58">
        <v>0</v>
      </c>
      <c r="H70" s="58">
        <v>0</v>
      </c>
    </row>
    <row r="71" spans="2:8" ht="24" x14ac:dyDescent="0.2">
      <c r="B71" s="18" t="s">
        <v>170</v>
      </c>
      <c r="C71" s="19">
        <v>3363</v>
      </c>
      <c r="D71" s="19">
        <v>3398.0000000000009</v>
      </c>
      <c r="E71" s="19">
        <v>3473.9999999999991</v>
      </c>
      <c r="F71" s="19">
        <v>3762</v>
      </c>
      <c r="G71" s="19">
        <v>3779</v>
      </c>
      <c r="H71" s="19">
        <v>4019</v>
      </c>
    </row>
    <row r="72" spans="2:8" ht="24.75" thickBot="1" x14ac:dyDescent="0.55000000000000004">
      <c r="B72" s="14" t="s">
        <v>171</v>
      </c>
      <c r="C72" s="58">
        <v>-198.00000000000003</v>
      </c>
      <c r="D72" s="58">
        <v>-185.99999999999997</v>
      </c>
      <c r="E72" s="58">
        <v>-227</v>
      </c>
      <c r="F72" s="58">
        <v>-234</v>
      </c>
      <c r="G72" s="58">
        <v>-219</v>
      </c>
      <c r="H72" s="58">
        <v>-251</v>
      </c>
    </row>
    <row r="73" spans="2:8" ht="24.75" thickBot="1" x14ac:dyDescent="0.25">
      <c r="B73" s="21" t="s">
        <v>124</v>
      </c>
      <c r="C73" s="22">
        <v>3165</v>
      </c>
      <c r="D73" s="22">
        <v>3212</v>
      </c>
      <c r="E73" s="22">
        <v>3247</v>
      </c>
      <c r="F73" s="22">
        <v>3528</v>
      </c>
      <c r="G73" s="22">
        <v>3560</v>
      </c>
      <c r="H73" s="22">
        <v>3768</v>
      </c>
    </row>
    <row r="74" spans="2:8" ht="24.75" thickBot="1" x14ac:dyDescent="0.55000000000000004">
      <c r="B74" s="14" t="s">
        <v>172</v>
      </c>
      <c r="C74" s="58">
        <v>237</v>
      </c>
      <c r="D74" s="58">
        <v>219</v>
      </c>
      <c r="E74" s="58">
        <v>257</v>
      </c>
      <c r="F74" s="58">
        <v>236</v>
      </c>
      <c r="G74" s="58">
        <v>1895</v>
      </c>
      <c r="H74" s="58">
        <v>-250</v>
      </c>
    </row>
    <row r="75" spans="2:8" ht="24.75" thickBot="1" x14ac:dyDescent="0.25">
      <c r="B75" s="293" t="s">
        <v>115</v>
      </c>
      <c r="C75" s="294">
        <v>3402</v>
      </c>
      <c r="D75" s="294">
        <v>3431</v>
      </c>
      <c r="E75" s="294">
        <v>3504</v>
      </c>
      <c r="F75" s="294">
        <v>3763.9999999999982</v>
      </c>
      <c r="G75" s="294">
        <v>5455</v>
      </c>
      <c r="H75" s="294">
        <v>3518</v>
      </c>
    </row>
    <row r="76" spans="2:8" ht="21.95" customHeight="1" x14ac:dyDescent="0.5">
      <c r="B76" s="43"/>
      <c r="C76" s="300"/>
      <c r="D76" s="300"/>
      <c r="E76" s="300"/>
      <c r="F76" s="300"/>
      <c r="G76" s="300"/>
      <c r="H76" s="300"/>
    </row>
    <row r="77" spans="2:8" ht="21.95" customHeight="1" x14ac:dyDescent="0.2">
      <c r="B77" s="18" t="s">
        <v>173</v>
      </c>
      <c r="C77" s="46">
        <v>0.1991</v>
      </c>
      <c r="D77" s="46">
        <v>0.2054</v>
      </c>
      <c r="E77" s="46">
        <v>0.20880000000000001</v>
      </c>
      <c r="F77" s="46">
        <v>0.2281</v>
      </c>
      <c r="G77" s="46">
        <v>0.2336</v>
      </c>
      <c r="H77" s="46">
        <v>0.25130000000000002</v>
      </c>
    </row>
    <row r="78" spans="2:8" ht="21.95" customHeight="1" x14ac:dyDescent="0.2">
      <c r="B78" s="18" t="s">
        <v>174</v>
      </c>
      <c r="C78" s="46">
        <v>0.1981</v>
      </c>
      <c r="D78" s="46">
        <v>0.20419999999999999</v>
      </c>
      <c r="E78" s="46">
        <v>0.2077</v>
      </c>
      <c r="F78" s="46">
        <v>0.22670000000000001</v>
      </c>
      <c r="G78" s="46">
        <v>0.23230000000000001</v>
      </c>
      <c r="H78" s="46">
        <v>0.24990000000000001</v>
      </c>
    </row>
    <row r="79" spans="2:8" ht="21.95" customHeight="1" x14ac:dyDescent="0.5">
      <c r="B79" s="43"/>
      <c r="C79" s="306"/>
      <c r="D79" s="306"/>
      <c r="E79" s="306"/>
      <c r="F79" s="306"/>
      <c r="G79" s="306"/>
      <c r="H79" s="306"/>
    </row>
    <row r="80" spans="2:8" ht="21.95" customHeight="1" x14ac:dyDescent="0.2">
      <c r="B80" s="18" t="s">
        <v>175</v>
      </c>
      <c r="C80" s="46">
        <v>0.21490000000000001</v>
      </c>
      <c r="D80" s="46">
        <v>0.22009999999999999</v>
      </c>
      <c r="E80" s="46">
        <v>0.2261</v>
      </c>
      <c r="F80" s="46">
        <v>0.24410000000000001</v>
      </c>
      <c r="G80" s="46">
        <v>0.3639</v>
      </c>
      <c r="H80" s="46">
        <v>0.23480000000000001</v>
      </c>
    </row>
    <row r="81" spans="2:8" ht="21.95" customHeight="1" x14ac:dyDescent="0.2">
      <c r="B81" s="18" t="s">
        <v>176</v>
      </c>
      <c r="C81" s="46">
        <v>0.21379999999999999</v>
      </c>
      <c r="D81" s="46">
        <v>0.21879999999999999</v>
      </c>
      <c r="E81" s="46">
        <v>0.2248</v>
      </c>
      <c r="F81" s="46">
        <v>0.24260000000000001</v>
      </c>
      <c r="G81" s="46">
        <v>0.36180000000000001</v>
      </c>
      <c r="H81" s="46">
        <v>0.23350000000000001</v>
      </c>
    </row>
    <row r="82" spans="2:8" ht="21.95" customHeight="1" x14ac:dyDescent="0.3">
      <c r="B82" s="60"/>
      <c r="C82" s="253"/>
      <c r="D82" s="253"/>
      <c r="E82" s="253"/>
      <c r="F82" s="253"/>
      <c r="G82" s="253"/>
      <c r="H82" s="253"/>
    </row>
    <row r="83" spans="2:8" ht="21.95" customHeight="1" x14ac:dyDescent="0.2">
      <c r="B83" s="296" t="s">
        <v>180</v>
      </c>
      <c r="C83" s="298"/>
      <c r="D83" s="298"/>
      <c r="E83" s="298"/>
      <c r="F83" s="298"/>
      <c r="G83" s="298"/>
      <c r="H83" s="298"/>
    </row>
    <row r="84" spans="2:8" ht="58.5" customHeight="1" x14ac:dyDescent="0.2">
      <c r="B84" s="338" t="s">
        <v>189</v>
      </c>
      <c r="C84" s="338"/>
      <c r="D84" s="338"/>
      <c r="E84" s="338"/>
      <c r="F84" s="338"/>
      <c r="G84" s="338"/>
      <c r="H84" s="338"/>
    </row>
    <row r="85" spans="2:8" ht="19.5" x14ac:dyDescent="0.2">
      <c r="B85" s="296"/>
    </row>
  </sheetData>
  <mergeCells count="2">
    <mergeCell ref="B39:H39"/>
    <mergeCell ref="B84:H84"/>
  </mergeCells>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50" max="16383"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FF792-C3EC-4A00-9F94-61C1DB00A166}">
  <dimension ref="A1:H130"/>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372</v>
      </c>
      <c r="C3" s="6"/>
      <c r="D3" s="6"/>
      <c r="E3" s="6"/>
      <c r="F3" s="6"/>
      <c r="G3" s="6"/>
      <c r="H3" s="6"/>
    </row>
    <row r="4" spans="1:8" ht="21" customHeight="1" x14ac:dyDescent="0.35">
      <c r="A4" s="4"/>
      <c r="B4" s="7" t="s">
        <v>158</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672.45736899999997</v>
      </c>
      <c r="D8" s="16">
        <v>684.39722159999997</v>
      </c>
      <c r="E8" s="16">
        <v>-11.939852599999995</v>
      </c>
      <c r="F8" s="17">
        <v>-1.7445793499989268</v>
      </c>
      <c r="G8" s="6"/>
      <c r="H8" s="6"/>
    </row>
    <row r="9" spans="1:8" ht="21" customHeight="1" x14ac:dyDescent="0.35">
      <c r="A9" s="4"/>
      <c r="B9" s="15" t="s">
        <v>159</v>
      </c>
      <c r="C9" s="16">
        <v>265.95539280000003</v>
      </c>
      <c r="D9" s="16">
        <v>254.55139700000001</v>
      </c>
      <c r="E9" s="16">
        <v>11.403995800000018</v>
      </c>
      <c r="F9" s="17">
        <v>4.4800366190879783</v>
      </c>
      <c r="G9" s="6"/>
      <c r="H9" s="6"/>
    </row>
    <row r="10" spans="1:8" ht="21" customHeight="1" x14ac:dyDescent="0.35">
      <c r="A10" s="4"/>
      <c r="B10" s="15" t="s">
        <v>160</v>
      </c>
      <c r="C10" s="16">
        <v>20.9944506</v>
      </c>
      <c r="D10" s="16">
        <v>39.214132300000003</v>
      </c>
      <c r="E10" s="16">
        <v>-18.219681700000002</v>
      </c>
      <c r="F10" s="17">
        <v>-46.462029455640923</v>
      </c>
      <c r="G10" s="6"/>
      <c r="H10" s="6"/>
    </row>
    <row r="11" spans="1:8" ht="21" customHeight="1" x14ac:dyDescent="0.35">
      <c r="A11" s="4"/>
      <c r="B11" s="15" t="s">
        <v>161</v>
      </c>
      <c r="C11" s="16">
        <v>-21.999127999999999</v>
      </c>
      <c r="D11" s="16">
        <v>10.916</v>
      </c>
      <c r="E11" s="16">
        <v>-32.915127999999996</v>
      </c>
      <c r="F11" s="17" t="s">
        <v>169</v>
      </c>
      <c r="G11" s="6"/>
      <c r="H11" s="6"/>
    </row>
    <row r="12" spans="1:8" ht="21" customHeight="1" x14ac:dyDescent="0.35">
      <c r="A12" s="4"/>
      <c r="B12" s="18" t="s">
        <v>112</v>
      </c>
      <c r="C12" s="19">
        <v>937.40808440000001</v>
      </c>
      <c r="D12" s="19">
        <v>989.07875090000005</v>
      </c>
      <c r="E12" s="19">
        <v>-51.670666500000038</v>
      </c>
      <c r="F12" s="20">
        <v>-5.224120572096302</v>
      </c>
      <c r="G12" s="6"/>
      <c r="H12" s="6"/>
    </row>
    <row r="13" spans="1:8" ht="21" customHeight="1" x14ac:dyDescent="0.35">
      <c r="A13" s="4"/>
      <c r="B13" s="15" t="s">
        <v>162</v>
      </c>
      <c r="C13" s="16">
        <v>-266.50417470000002</v>
      </c>
      <c r="D13" s="16">
        <v>-269.28858300000002</v>
      </c>
      <c r="E13" s="16">
        <v>2.7844082999999955</v>
      </c>
      <c r="F13" s="17">
        <v>-1.0339867620752401</v>
      </c>
      <c r="G13" s="6"/>
      <c r="H13" s="6"/>
    </row>
    <row r="14" spans="1:8" ht="21" customHeight="1" x14ac:dyDescent="0.35">
      <c r="A14" s="4"/>
      <c r="B14" s="15" t="s">
        <v>163</v>
      </c>
      <c r="C14" s="16">
        <v>0.75931800000000005</v>
      </c>
      <c r="D14" s="16">
        <v>1.9076</v>
      </c>
      <c r="E14" s="16">
        <v>-1.148282</v>
      </c>
      <c r="F14" s="17">
        <v>-60.195114279723221</v>
      </c>
      <c r="G14" s="6"/>
      <c r="H14" s="6"/>
    </row>
    <row r="15" spans="1:8" ht="21" customHeight="1" x14ac:dyDescent="0.35">
      <c r="A15" s="4"/>
      <c r="B15" s="18" t="s">
        <v>113</v>
      </c>
      <c r="C15" s="19">
        <v>671.66322769999999</v>
      </c>
      <c r="D15" s="19">
        <v>721.69776790000003</v>
      </c>
      <c r="E15" s="19">
        <v>-50.034540200000038</v>
      </c>
      <c r="F15" s="20">
        <v>-6.9328938546658954</v>
      </c>
      <c r="G15" s="6"/>
      <c r="H15" s="6"/>
    </row>
    <row r="16" spans="1:8" ht="21" customHeight="1" x14ac:dyDescent="0.35">
      <c r="A16" s="4"/>
      <c r="B16" s="15" t="s">
        <v>164</v>
      </c>
      <c r="C16" s="16">
        <v>-22.000659599999999</v>
      </c>
      <c r="D16" s="16">
        <v>8.7182761000000006</v>
      </c>
      <c r="E16" s="16">
        <v>-30.718935699999999</v>
      </c>
      <c r="F16" s="17" t="s">
        <v>169</v>
      </c>
      <c r="G16" s="6"/>
      <c r="H16" s="6"/>
    </row>
    <row r="17" spans="1:8" ht="21" customHeight="1" x14ac:dyDescent="0.35">
      <c r="A17" s="4"/>
      <c r="B17" s="15" t="s">
        <v>165</v>
      </c>
      <c r="C17" s="16">
        <v>-18.836679</v>
      </c>
      <c r="D17" s="16">
        <v>0</v>
      </c>
      <c r="E17" s="16">
        <v>-18.836679</v>
      </c>
      <c r="F17" s="17" t="s">
        <v>169</v>
      </c>
      <c r="G17" s="6"/>
      <c r="H17" s="6"/>
    </row>
    <row r="18" spans="1:8" ht="21" customHeight="1" x14ac:dyDescent="0.35">
      <c r="A18" s="4"/>
      <c r="B18" s="18" t="s">
        <v>114</v>
      </c>
      <c r="C18" s="19">
        <v>630.82588910000004</v>
      </c>
      <c r="D18" s="19">
        <v>730.41604400000006</v>
      </c>
      <c r="E18" s="19">
        <v>-99.590154900000016</v>
      </c>
      <c r="F18" s="20">
        <v>-13.634716230302303</v>
      </c>
      <c r="G18" s="6"/>
      <c r="H18" s="6"/>
    </row>
    <row r="19" spans="1:8" ht="21" customHeight="1" x14ac:dyDescent="0.35">
      <c r="A19" s="4"/>
      <c r="B19" s="15" t="s">
        <v>166</v>
      </c>
      <c r="C19" s="16">
        <v>-159.1892799</v>
      </c>
      <c r="D19" s="16">
        <v>-204.5395967</v>
      </c>
      <c r="E19" s="16">
        <v>45.350316800000002</v>
      </c>
      <c r="F19" s="17">
        <v>-22.171900957894085</v>
      </c>
      <c r="G19" s="6"/>
      <c r="H19" s="6"/>
    </row>
    <row r="20" spans="1:8" ht="21" customHeight="1" x14ac:dyDescent="0.35">
      <c r="A20" s="4"/>
      <c r="B20" s="18" t="s">
        <v>167</v>
      </c>
      <c r="C20" s="19">
        <v>471.63660920000001</v>
      </c>
      <c r="D20" s="19">
        <v>525.8764473</v>
      </c>
      <c r="E20" s="19">
        <v>-54.239838099999986</v>
      </c>
      <c r="F20" s="20">
        <v>-10.314179001262145</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471.63660920000001</v>
      </c>
      <c r="D22" s="19">
        <v>525.8764473</v>
      </c>
      <c r="E22" s="19">
        <v>-54.239838099999986</v>
      </c>
      <c r="F22" s="20">
        <v>-10.314179001262145</v>
      </c>
      <c r="G22" s="6"/>
      <c r="H22" s="6"/>
    </row>
    <row r="23" spans="1:8" ht="21" customHeight="1" thickBot="1" x14ac:dyDescent="0.4">
      <c r="A23" s="4"/>
      <c r="B23" s="15" t="s">
        <v>171</v>
      </c>
      <c r="C23" s="16">
        <v>-0.41759099999999999</v>
      </c>
      <c r="D23" s="16">
        <v>-1.04335</v>
      </c>
      <c r="E23" s="16">
        <v>0.62575899999999995</v>
      </c>
      <c r="F23" s="17">
        <v>-59.975942876311876</v>
      </c>
      <c r="G23" s="6"/>
      <c r="H23" s="6"/>
    </row>
    <row r="24" spans="1:8" ht="21" customHeight="1" thickBot="1" x14ac:dyDescent="0.4">
      <c r="A24" s="4"/>
      <c r="B24" s="21" t="s">
        <v>124</v>
      </c>
      <c r="C24" s="22">
        <v>471.21901819999999</v>
      </c>
      <c r="D24" s="22">
        <v>524.83309729999996</v>
      </c>
      <c r="E24" s="22">
        <v>-53.614079099999969</v>
      </c>
      <c r="F24" s="23">
        <v>-10.215453136590892</v>
      </c>
      <c r="G24" s="6"/>
      <c r="H24" s="6"/>
    </row>
    <row r="25" spans="1:8" ht="21" customHeight="1" x14ac:dyDescent="0.35">
      <c r="A25" s="4"/>
      <c r="B25" s="15"/>
      <c r="C25" s="16"/>
      <c r="D25" s="16"/>
      <c r="E25" s="16"/>
      <c r="F25" s="17"/>
      <c r="G25" s="6"/>
      <c r="H25" s="6"/>
    </row>
    <row r="26" spans="1:8" ht="21" customHeight="1" x14ac:dyDescent="0.35">
      <c r="A26" s="4"/>
      <c r="B26" s="26"/>
      <c r="C26" s="130"/>
      <c r="D26" s="130"/>
      <c r="E26" s="130"/>
      <c r="F26" s="131"/>
      <c r="G26" s="6"/>
      <c r="H26" s="6"/>
    </row>
    <row r="27" spans="1:8" ht="21" customHeight="1" x14ac:dyDescent="0.35">
      <c r="A27" s="4"/>
      <c r="B27" s="6"/>
      <c r="C27" s="6"/>
      <c r="D27" s="6"/>
      <c r="E27" s="6"/>
      <c r="F27" s="6"/>
      <c r="G27" s="6"/>
      <c r="H27" s="6"/>
    </row>
    <row r="28" spans="1:8" ht="21" customHeight="1" x14ac:dyDescent="0.35">
      <c r="A28" s="4"/>
      <c r="B28" s="6"/>
      <c r="C28" s="6"/>
      <c r="D28" s="6"/>
      <c r="E28" s="6"/>
      <c r="F28" s="6"/>
      <c r="G28" s="6"/>
      <c r="H28" s="6"/>
    </row>
    <row r="29" spans="1:8" ht="21" customHeight="1" thickBot="1" x14ac:dyDescent="0.4">
      <c r="A29" s="4"/>
      <c r="B29" s="4"/>
      <c r="C29" s="9"/>
      <c r="D29" s="9"/>
      <c r="E29" s="10" t="s">
        <v>18</v>
      </c>
      <c r="F29" s="10"/>
      <c r="G29" s="6"/>
      <c r="H29" s="6"/>
    </row>
    <row r="30" spans="1:8" ht="21" customHeight="1" thickBot="1" x14ac:dyDescent="0.4">
      <c r="A30" s="4"/>
      <c r="B30" s="6"/>
      <c r="C30" s="11" t="s">
        <v>192</v>
      </c>
      <c r="D30" s="11" t="s">
        <v>194</v>
      </c>
      <c r="E30" s="11" t="s">
        <v>19</v>
      </c>
      <c r="F30" s="11" t="s">
        <v>0</v>
      </c>
      <c r="G30" s="6"/>
      <c r="H30" s="6"/>
    </row>
    <row r="31" spans="1:8" ht="21" customHeight="1" x14ac:dyDescent="0.35">
      <c r="A31" s="4"/>
      <c r="B31" s="13" t="s">
        <v>13</v>
      </c>
      <c r="C31" s="14"/>
      <c r="D31" s="14"/>
      <c r="E31" s="14"/>
      <c r="F31" s="14"/>
      <c r="G31" s="6"/>
      <c r="H31" s="6"/>
    </row>
    <row r="32" spans="1:8" ht="21" customHeight="1" x14ac:dyDescent="0.35">
      <c r="A32" s="4"/>
      <c r="B32" s="14" t="s">
        <v>105</v>
      </c>
      <c r="C32" s="28">
        <v>42640.302281299999</v>
      </c>
      <c r="D32" s="28">
        <v>39684.409408200001</v>
      </c>
      <c r="E32" s="28">
        <v>2955.8928730999978</v>
      </c>
      <c r="F32" s="29">
        <v>7.4484990886350975</v>
      </c>
      <c r="G32" s="6"/>
      <c r="H32" s="6"/>
    </row>
    <row r="33" spans="1:8" ht="21" customHeight="1" x14ac:dyDescent="0.35">
      <c r="A33" s="4"/>
      <c r="B33" s="14" t="s">
        <v>361</v>
      </c>
      <c r="C33" s="28">
        <v>2637.5916229999998</v>
      </c>
      <c r="D33" s="28">
        <v>4002.8452200000002</v>
      </c>
      <c r="E33" s="28">
        <v>-1365.2535970000004</v>
      </c>
      <c r="F33" s="29">
        <v>-34.107079388895286</v>
      </c>
      <c r="G33" s="6"/>
      <c r="H33" s="6"/>
    </row>
    <row r="34" spans="1:8" ht="21" customHeight="1" x14ac:dyDescent="0.35">
      <c r="A34" s="4"/>
      <c r="B34" s="14" t="s">
        <v>362</v>
      </c>
      <c r="C34" s="28">
        <v>16331.4357394</v>
      </c>
      <c r="D34" s="28">
        <v>15169.7906171</v>
      </c>
      <c r="E34" s="28">
        <v>1161.6451223000004</v>
      </c>
      <c r="F34" s="29">
        <v>7.6576213319025452</v>
      </c>
      <c r="G34" s="6"/>
      <c r="H34" s="6"/>
    </row>
    <row r="35" spans="1:8" ht="21" customHeight="1" x14ac:dyDescent="0.35">
      <c r="A35" s="4"/>
      <c r="B35" s="14" t="s">
        <v>363</v>
      </c>
      <c r="C35" s="28">
        <v>1371.914661</v>
      </c>
      <c r="D35" s="28">
        <v>1174.90813</v>
      </c>
      <c r="E35" s="28">
        <v>197.006531</v>
      </c>
      <c r="F35" s="29">
        <v>16.767824306399174</v>
      </c>
      <c r="G35" s="6"/>
      <c r="H35" s="6"/>
    </row>
    <row r="36" spans="1:8" ht="21" customHeight="1" thickBot="1" x14ac:dyDescent="0.4">
      <c r="A36" s="4"/>
      <c r="B36" s="14" t="s">
        <v>364</v>
      </c>
      <c r="C36" s="28">
        <v>951.12460899999996</v>
      </c>
      <c r="D36" s="28">
        <v>1042.105986</v>
      </c>
      <c r="E36" s="28">
        <v>-90.981377000000066</v>
      </c>
      <c r="F36" s="29">
        <v>-8.7305301209545174</v>
      </c>
      <c r="G36" s="6"/>
      <c r="H36" s="6"/>
    </row>
    <row r="37" spans="1:8" ht="21" customHeight="1" thickBot="1" x14ac:dyDescent="0.4">
      <c r="A37" s="4"/>
      <c r="B37" s="21" t="s">
        <v>104</v>
      </c>
      <c r="C37" s="22">
        <v>63932.368913699996</v>
      </c>
      <c r="D37" s="22">
        <v>61074.059361300002</v>
      </c>
      <c r="E37" s="22">
        <v>2858.3095523999946</v>
      </c>
      <c r="F37" s="23">
        <v>4.6800713466430919</v>
      </c>
      <c r="G37" s="6"/>
      <c r="H37" s="6"/>
    </row>
    <row r="38" spans="1:8" ht="21" customHeight="1" x14ac:dyDescent="0.35">
      <c r="A38" s="4"/>
      <c r="B38" s="14" t="s">
        <v>106</v>
      </c>
      <c r="C38" s="28">
        <v>41947.068524900002</v>
      </c>
      <c r="D38" s="28">
        <v>39675.827559999998</v>
      </c>
      <c r="E38" s="28">
        <v>2271.2409649000037</v>
      </c>
      <c r="F38" s="29">
        <v>5.7244955041336105</v>
      </c>
      <c r="G38" s="6"/>
      <c r="H38" s="6"/>
    </row>
    <row r="39" spans="1:8" ht="21" customHeight="1" x14ac:dyDescent="0.35">
      <c r="A39" s="4"/>
      <c r="B39" s="14" t="s">
        <v>365</v>
      </c>
      <c r="C39" s="28">
        <v>8429.5707115000005</v>
      </c>
      <c r="D39" s="28">
        <v>8859.8930177000002</v>
      </c>
      <c r="E39" s="28">
        <v>-430.32230619999973</v>
      </c>
      <c r="F39" s="29">
        <v>-4.8569695518931901</v>
      </c>
      <c r="G39" s="6"/>
      <c r="H39" s="6"/>
    </row>
    <row r="40" spans="1:8" ht="21" customHeight="1" x14ac:dyDescent="0.35">
      <c r="A40" s="4"/>
      <c r="B40" s="14" t="s">
        <v>366</v>
      </c>
      <c r="C40" s="28">
        <v>6705.0579959999995</v>
      </c>
      <c r="D40" s="28">
        <v>5583.4337500000001</v>
      </c>
      <c r="E40" s="28">
        <v>1121.6242459999994</v>
      </c>
      <c r="F40" s="29">
        <v>20.088431173737835</v>
      </c>
      <c r="G40" s="6"/>
      <c r="H40" s="6"/>
    </row>
    <row r="41" spans="1:8" ht="21" customHeight="1" x14ac:dyDescent="0.35">
      <c r="A41" s="4"/>
      <c r="B41" s="14" t="s">
        <v>367</v>
      </c>
      <c r="C41" s="28">
        <v>285.26996500000001</v>
      </c>
      <c r="D41" s="28">
        <v>344.04813000000001</v>
      </c>
      <c r="E41" s="28">
        <v>-58.778165000000001</v>
      </c>
      <c r="F41" s="29">
        <v>-17.084285562022963</v>
      </c>
      <c r="G41" s="6"/>
      <c r="H41" s="6"/>
    </row>
    <row r="42" spans="1:8" ht="21" customHeight="1" thickBot="1" x14ac:dyDescent="0.4">
      <c r="A42" s="4"/>
      <c r="B42" s="14" t="s">
        <v>368</v>
      </c>
      <c r="C42" s="28">
        <v>3398.92218</v>
      </c>
      <c r="D42" s="28">
        <v>3413.1322214000002</v>
      </c>
      <c r="E42" s="28">
        <v>-14.210041400000136</v>
      </c>
      <c r="F42" s="29">
        <v>-0.41633433685646831</v>
      </c>
      <c r="G42" s="6"/>
      <c r="H42" s="6"/>
    </row>
    <row r="43" spans="1:8" ht="21" customHeight="1" thickBot="1" x14ac:dyDescent="0.4">
      <c r="A43" s="4"/>
      <c r="B43" s="21" t="s">
        <v>254</v>
      </c>
      <c r="C43" s="22">
        <v>60765.889377400003</v>
      </c>
      <c r="D43" s="22">
        <v>57876.3346791</v>
      </c>
      <c r="E43" s="22">
        <v>2889.5546983000022</v>
      </c>
      <c r="F43" s="23">
        <v>4.9926359613499551</v>
      </c>
      <c r="G43" s="6"/>
      <c r="H43" s="6"/>
    </row>
    <row r="44" spans="1:8" ht="21" customHeight="1" thickBot="1" x14ac:dyDescent="0.4">
      <c r="A44" s="4"/>
      <c r="B44" s="21" t="s">
        <v>108</v>
      </c>
      <c r="C44" s="22">
        <v>3166.4795361000001</v>
      </c>
      <c r="D44" s="22">
        <v>3197.7246823</v>
      </c>
      <c r="E44" s="22">
        <v>-31.245146199999908</v>
      </c>
      <c r="F44" s="23">
        <v>-0.97710557675423393</v>
      </c>
      <c r="G44" s="6"/>
      <c r="H44" s="6"/>
    </row>
    <row r="45" spans="1:8" ht="21" customHeight="1" x14ac:dyDescent="0.35">
      <c r="A45" s="4"/>
      <c r="B45" s="13"/>
      <c r="C45" s="122"/>
      <c r="D45" s="122"/>
      <c r="E45" s="122"/>
      <c r="F45" s="123"/>
      <c r="G45" s="6"/>
      <c r="H45" s="6"/>
    </row>
    <row r="46" spans="1:8" ht="21" customHeight="1" x14ac:dyDescent="0.35">
      <c r="A46" s="4"/>
      <c r="B46" s="13" t="s">
        <v>177</v>
      </c>
      <c r="C46" s="28"/>
      <c r="D46" s="28"/>
      <c r="E46" s="28"/>
      <c r="F46" s="29"/>
      <c r="G46" s="6"/>
      <c r="H46" s="6"/>
    </row>
    <row r="47" spans="1:8" ht="21" customHeight="1" x14ac:dyDescent="0.35">
      <c r="A47" s="4"/>
      <c r="B47" s="14" t="s">
        <v>333</v>
      </c>
      <c r="C47" s="28">
        <v>43296.311191399996</v>
      </c>
      <c r="D47" s="28">
        <v>40426.743971700002</v>
      </c>
      <c r="E47" s="28">
        <v>2869.5672196999949</v>
      </c>
      <c r="F47" s="29">
        <v>7.0981903012243146</v>
      </c>
      <c r="G47" s="6"/>
      <c r="H47" s="6"/>
    </row>
    <row r="48" spans="1:8" ht="21" customHeight="1" x14ac:dyDescent="0.35">
      <c r="A48" s="4"/>
      <c r="B48" s="14" t="s">
        <v>16</v>
      </c>
      <c r="C48" s="28">
        <v>47794.1160609</v>
      </c>
      <c r="D48" s="28">
        <v>44878.226051999998</v>
      </c>
      <c r="E48" s="28">
        <v>2915.8900089000017</v>
      </c>
      <c r="F48" s="29">
        <v>6.4973379418370634</v>
      </c>
      <c r="G48" s="6"/>
      <c r="H48" s="6"/>
    </row>
    <row r="49" spans="1:8" ht="21" customHeight="1" x14ac:dyDescent="0.35">
      <c r="A49" s="4"/>
      <c r="B49" s="14" t="s">
        <v>334</v>
      </c>
      <c r="C49" s="28">
        <v>41947.068524900002</v>
      </c>
      <c r="D49" s="28">
        <v>39675.827559999998</v>
      </c>
      <c r="E49" s="28">
        <v>2271.2409649000037</v>
      </c>
      <c r="F49" s="29">
        <v>5.7244955041336105</v>
      </c>
      <c r="G49" s="6"/>
      <c r="H49" s="6"/>
    </row>
    <row r="50" spans="1:8" ht="21" customHeight="1" thickBot="1" x14ac:dyDescent="0.4">
      <c r="A50" s="4"/>
      <c r="B50" s="32" t="s">
        <v>335</v>
      </c>
      <c r="C50" s="33">
        <v>5847.047536</v>
      </c>
      <c r="D50" s="33">
        <v>5202.3984920000003</v>
      </c>
      <c r="E50" s="33">
        <v>644.64904399999978</v>
      </c>
      <c r="F50" s="34">
        <v>12.391381494349391</v>
      </c>
      <c r="G50" s="6"/>
      <c r="H50" s="6"/>
    </row>
    <row r="51" spans="1:8" ht="21" customHeight="1" x14ac:dyDescent="0.35">
      <c r="A51" s="4"/>
      <c r="B51" s="35"/>
      <c r="C51" s="16"/>
      <c r="D51" s="16"/>
      <c r="E51" s="16"/>
      <c r="F51" s="17"/>
      <c r="G51" s="6"/>
      <c r="H51" s="6"/>
    </row>
    <row r="52" spans="1:8" ht="21" customHeight="1" x14ac:dyDescent="0.35">
      <c r="A52" s="4"/>
      <c r="B52" s="35"/>
      <c r="C52" s="16"/>
      <c r="D52" s="16"/>
      <c r="E52" s="16"/>
      <c r="F52" s="17"/>
      <c r="G52" s="6"/>
      <c r="H52" s="6"/>
    </row>
    <row r="53" spans="1:8" ht="21" customHeight="1" x14ac:dyDescent="0.35">
      <c r="A53" s="4"/>
      <c r="C53" s="14"/>
      <c r="D53" s="14"/>
      <c r="E53" s="14"/>
      <c r="F53" s="14"/>
      <c r="G53" s="6"/>
      <c r="H53" s="6"/>
    </row>
    <row r="54" spans="1:8" ht="21" customHeight="1" x14ac:dyDescent="0.35">
      <c r="A54" s="4"/>
      <c r="B54" s="13" t="s">
        <v>381</v>
      </c>
      <c r="C54" s="29"/>
      <c r="D54" s="29"/>
      <c r="E54" s="136"/>
      <c r="F54" s="137"/>
      <c r="G54" s="6"/>
      <c r="H54" s="6"/>
    </row>
    <row r="55" spans="1:8" ht="21" customHeight="1" x14ac:dyDescent="0.35">
      <c r="A55" s="4"/>
      <c r="B55" s="14" t="s">
        <v>119</v>
      </c>
      <c r="C55" s="29">
        <v>29.653729930117212</v>
      </c>
      <c r="D55" s="29">
        <v>31.051780083614368</v>
      </c>
      <c r="E55" s="136">
        <v>-1.3980501534971559</v>
      </c>
      <c r="F55" s="137"/>
      <c r="G55" s="6"/>
      <c r="H55" s="6"/>
    </row>
    <row r="56" spans="1:8" ht="21" customHeight="1" x14ac:dyDescent="0.35">
      <c r="A56" s="4"/>
      <c r="B56" s="14" t="s">
        <v>28</v>
      </c>
      <c r="C56" s="29">
        <v>28.348897467648083</v>
      </c>
      <c r="D56" s="29">
        <v>27.033336097525094</v>
      </c>
      <c r="E56" s="136">
        <v>1.3155613701229889</v>
      </c>
      <c r="F56" s="137"/>
      <c r="G56" s="6"/>
      <c r="H56" s="6"/>
    </row>
    <row r="57" spans="1:8" ht="21" customHeight="1" x14ac:dyDescent="0.35">
      <c r="A57" s="4"/>
      <c r="B57" s="14" t="s">
        <v>25</v>
      </c>
      <c r="C57" s="129">
        <v>1.766125546323186</v>
      </c>
      <c r="D57" s="129">
        <v>2.1317319574625415</v>
      </c>
      <c r="E57" s="138">
        <v>-0.36560641113935555</v>
      </c>
      <c r="F57" s="137"/>
      <c r="G57" s="6"/>
      <c r="H57" s="6"/>
    </row>
    <row r="58" spans="1:8" ht="21" customHeight="1" x14ac:dyDescent="0.35">
      <c r="A58" s="4"/>
      <c r="B58" s="14" t="s">
        <v>26</v>
      </c>
      <c r="C58" s="28">
        <v>81.829355372286201</v>
      </c>
      <c r="D58" s="28">
        <v>81.202052620180282</v>
      </c>
      <c r="E58" s="139">
        <v>0.62730275210591913</v>
      </c>
      <c r="F58" s="137"/>
      <c r="G58" s="6"/>
      <c r="H58" s="6"/>
    </row>
    <row r="59" spans="1:8" ht="21" customHeight="1" x14ac:dyDescent="0.35">
      <c r="A59" s="4"/>
      <c r="B59" s="14" t="s">
        <v>152</v>
      </c>
      <c r="C59" s="28">
        <v>281</v>
      </c>
      <c r="D59" s="28">
        <v>373</v>
      </c>
      <c r="E59" s="28">
        <v>-92</v>
      </c>
      <c r="F59" s="29">
        <v>-24.664879356568363</v>
      </c>
      <c r="G59" s="6"/>
      <c r="H59" s="6"/>
    </row>
    <row r="60" spans="1:8" ht="21" customHeight="1" x14ac:dyDescent="0.35">
      <c r="A60" s="4"/>
      <c r="B60" s="14" t="s">
        <v>338</v>
      </c>
      <c r="C60" s="28">
        <v>2962.5169999999998</v>
      </c>
      <c r="D60" s="28">
        <v>2963.7310000000002</v>
      </c>
      <c r="E60" s="28">
        <v>-1.2140000000003965</v>
      </c>
      <c r="F60" s="29">
        <v>-4.0961882168131875E-2</v>
      </c>
      <c r="G60" s="6"/>
      <c r="H60" s="6"/>
    </row>
    <row r="61" spans="1:8" ht="21" customHeight="1" thickBot="1" x14ac:dyDescent="0.4">
      <c r="A61" s="4"/>
      <c r="B61" s="132" t="s">
        <v>339</v>
      </c>
      <c r="C61" s="133">
        <v>1956.617</v>
      </c>
      <c r="D61" s="133">
        <v>1920.22</v>
      </c>
      <c r="E61" s="133">
        <v>36.396999999999935</v>
      </c>
      <c r="F61" s="134">
        <v>1.8954598952203356</v>
      </c>
      <c r="G61" s="6"/>
      <c r="H61" s="6"/>
    </row>
    <row r="62" spans="1:8" ht="21" customHeight="1" x14ac:dyDescent="0.35">
      <c r="A62" s="4"/>
      <c r="B62" s="14"/>
      <c r="C62" s="124"/>
      <c r="D62" s="124"/>
      <c r="E62" s="124"/>
      <c r="F62" s="125"/>
      <c r="G62" s="6"/>
      <c r="H62" s="6"/>
    </row>
    <row r="63" spans="1:8" ht="21" customHeight="1" x14ac:dyDescent="0.35">
      <c r="A63" s="4"/>
      <c r="B63" s="26" t="s">
        <v>180</v>
      </c>
      <c r="C63" s="124"/>
      <c r="D63" s="124"/>
      <c r="E63" s="124"/>
      <c r="F63" s="125"/>
      <c r="G63" s="6"/>
      <c r="H63" s="6"/>
    </row>
    <row r="64" spans="1:8" ht="21" customHeight="1" x14ac:dyDescent="0.35">
      <c r="A64" s="4"/>
      <c r="B64" s="26" t="s">
        <v>340</v>
      </c>
      <c r="C64" s="124"/>
      <c r="D64" s="124"/>
      <c r="E64" s="124"/>
      <c r="F64" s="125"/>
      <c r="G64" s="6"/>
      <c r="H64" s="6"/>
    </row>
    <row r="65" spans="1:8" ht="21" customHeight="1" x14ac:dyDescent="0.35">
      <c r="A65" s="4"/>
      <c r="B65" s="26" t="s">
        <v>341</v>
      </c>
      <c r="C65" s="124"/>
      <c r="D65" s="124"/>
      <c r="E65" s="124"/>
      <c r="F65" s="125"/>
      <c r="G65" s="6"/>
      <c r="H65" s="6"/>
    </row>
    <row r="66" spans="1:8" ht="39.950000000000003" customHeight="1" x14ac:dyDescent="0.35">
      <c r="A66" s="4"/>
      <c r="B66" s="26"/>
      <c r="C66" s="6"/>
      <c r="D66" s="6"/>
      <c r="E66" s="6"/>
      <c r="F66" s="6"/>
      <c r="G66" s="6"/>
      <c r="H66" s="6"/>
    </row>
    <row r="67" spans="1:8" ht="39.950000000000003" customHeight="1" x14ac:dyDescent="0.35">
      <c r="A67" s="4"/>
      <c r="B67" s="26"/>
      <c r="C67" s="6"/>
      <c r="D67" s="6"/>
      <c r="E67" s="6"/>
      <c r="F67" s="6"/>
      <c r="G67" s="6"/>
      <c r="H67" s="6"/>
    </row>
    <row r="68" spans="1:8" ht="39.950000000000003" customHeight="1" x14ac:dyDescent="0.35">
      <c r="A68" s="4"/>
      <c r="B68" s="26"/>
      <c r="C68" s="6"/>
      <c r="D68" s="6"/>
      <c r="E68" s="6"/>
      <c r="F68" s="6"/>
      <c r="G68" s="6"/>
      <c r="H68" s="6"/>
    </row>
    <row r="69" spans="1:8" ht="39.950000000000003" customHeight="1" x14ac:dyDescent="0.35">
      <c r="A69" s="4"/>
      <c r="B69" s="26"/>
      <c r="C69" s="6"/>
      <c r="D69" s="6"/>
      <c r="E69" s="6"/>
      <c r="F69" s="6"/>
      <c r="G69" s="6"/>
      <c r="H69" s="6"/>
    </row>
    <row r="70" spans="1:8" ht="39.950000000000003" customHeight="1" x14ac:dyDescent="0.35">
      <c r="A70" s="4"/>
      <c r="B70" s="26"/>
      <c r="C70" s="6"/>
      <c r="D70" s="6"/>
      <c r="E70" s="6"/>
      <c r="F70" s="6"/>
      <c r="G70" s="6"/>
      <c r="H70" s="6"/>
    </row>
    <row r="71" spans="1:8" ht="24.95" customHeight="1" x14ac:dyDescent="0.2"/>
    <row r="72" spans="1:8" ht="75" customHeight="1" x14ac:dyDescent="0.35">
      <c r="A72" s="4"/>
      <c r="B72" s="6"/>
      <c r="C72" s="6"/>
      <c r="D72" s="6"/>
      <c r="E72" s="6"/>
      <c r="F72" s="6"/>
      <c r="G72" s="6"/>
      <c r="H72" s="6"/>
    </row>
    <row r="73" spans="1:8" ht="28.5" x14ac:dyDescent="0.35">
      <c r="A73" s="4"/>
      <c r="B73" s="5" t="s">
        <v>372</v>
      </c>
      <c r="C73" s="6"/>
      <c r="D73" s="6"/>
      <c r="E73" s="6"/>
      <c r="F73" s="6"/>
      <c r="G73" s="6"/>
      <c r="H73" s="6"/>
    </row>
    <row r="74" spans="1:8" ht="21" customHeight="1" x14ac:dyDescent="0.35">
      <c r="A74" s="4"/>
      <c r="B74" s="7" t="s">
        <v>158</v>
      </c>
      <c r="C74" s="6"/>
      <c r="D74" s="6"/>
      <c r="E74" s="6"/>
      <c r="F74" s="6"/>
      <c r="G74" s="6"/>
      <c r="H74" s="6"/>
    </row>
    <row r="75" spans="1:8" ht="21" customHeight="1" x14ac:dyDescent="0.35">
      <c r="A75" s="4"/>
      <c r="B75" s="6"/>
      <c r="C75" s="6"/>
      <c r="D75" s="6"/>
      <c r="E75" s="6"/>
      <c r="F75" s="6"/>
      <c r="G75" s="6"/>
      <c r="H75" s="6"/>
    </row>
    <row r="76" spans="1:8" ht="21" customHeight="1" thickBot="1" x14ac:dyDescent="0.4">
      <c r="A76" s="4"/>
      <c r="B76" s="14"/>
      <c r="C76" s="11" t="s">
        <v>183</v>
      </c>
      <c r="D76" s="11" t="s">
        <v>184</v>
      </c>
      <c r="E76" s="11" t="s">
        <v>185</v>
      </c>
      <c r="F76" s="11" t="s">
        <v>186</v>
      </c>
      <c r="G76" s="11" t="s">
        <v>187</v>
      </c>
      <c r="H76" s="11" t="s">
        <v>188</v>
      </c>
    </row>
    <row r="77" spans="1:8" ht="21" customHeight="1" x14ac:dyDescent="0.35">
      <c r="A77" s="4"/>
      <c r="B77" s="13" t="s">
        <v>157</v>
      </c>
      <c r="C77" s="38"/>
      <c r="D77" s="38"/>
      <c r="E77" s="38"/>
      <c r="F77" s="38"/>
      <c r="G77" s="38"/>
      <c r="H77" s="38"/>
    </row>
    <row r="78" spans="1:8" ht="21" customHeight="1" x14ac:dyDescent="0.35">
      <c r="A78" s="4"/>
      <c r="B78" s="15" t="s">
        <v>111</v>
      </c>
      <c r="C78" s="16">
        <v>347.97979350000003</v>
      </c>
      <c r="D78" s="16">
        <v>336.41742809999994</v>
      </c>
      <c r="E78" s="16">
        <v>328.39220030000001</v>
      </c>
      <c r="F78" s="16">
        <v>333.70265050000012</v>
      </c>
      <c r="G78" s="16">
        <v>339.1538415</v>
      </c>
      <c r="H78" s="16">
        <v>333.30352749999997</v>
      </c>
    </row>
    <row r="79" spans="1:8" ht="21" customHeight="1" x14ac:dyDescent="0.35">
      <c r="A79" s="4"/>
      <c r="B79" s="15" t="s">
        <v>159</v>
      </c>
      <c r="C79" s="16">
        <v>125.5904867</v>
      </c>
      <c r="D79" s="16">
        <v>128.96091030000002</v>
      </c>
      <c r="E79" s="16">
        <v>123.3256293</v>
      </c>
      <c r="F79" s="16">
        <v>127.87391639999998</v>
      </c>
      <c r="G79" s="16">
        <v>132.56016539999999</v>
      </c>
      <c r="H79" s="16">
        <v>133.39522740000004</v>
      </c>
    </row>
    <row r="80" spans="1:8" ht="21" customHeight="1" x14ac:dyDescent="0.35">
      <c r="A80" s="4"/>
      <c r="B80" s="15" t="s">
        <v>160</v>
      </c>
      <c r="C80" s="16">
        <v>19.769163800000001</v>
      </c>
      <c r="D80" s="16">
        <v>19.444968500000002</v>
      </c>
      <c r="E80" s="16">
        <v>20.176184199999994</v>
      </c>
      <c r="F80" s="16">
        <v>10.599252500000006</v>
      </c>
      <c r="G80" s="16">
        <v>14.1523737</v>
      </c>
      <c r="H80" s="16">
        <v>6.8420769000000004</v>
      </c>
    </row>
    <row r="81" spans="1:8" ht="21" customHeight="1" x14ac:dyDescent="0.35">
      <c r="A81" s="4"/>
      <c r="B81" s="15" t="s">
        <v>161</v>
      </c>
      <c r="C81" s="16">
        <v>9.4248963000000003</v>
      </c>
      <c r="D81" s="16">
        <v>1.4911037</v>
      </c>
      <c r="E81" s="16">
        <v>9.5657499999999978</v>
      </c>
      <c r="F81" s="16">
        <v>12.884312000000001</v>
      </c>
      <c r="G81" s="16">
        <v>8.5185689999999994</v>
      </c>
      <c r="H81" s="16">
        <v>-30.517696999999998</v>
      </c>
    </row>
    <row r="82" spans="1:8" ht="21" customHeight="1" x14ac:dyDescent="0.35">
      <c r="A82" s="4"/>
      <c r="B82" s="18" t="s">
        <v>112</v>
      </c>
      <c r="C82" s="19">
        <v>502.76434030000001</v>
      </c>
      <c r="D82" s="19">
        <v>486.31441060000003</v>
      </c>
      <c r="E82" s="19">
        <v>481.45976379999991</v>
      </c>
      <c r="F82" s="19">
        <v>485.06013140000005</v>
      </c>
      <c r="G82" s="19">
        <v>494.38494960000003</v>
      </c>
      <c r="H82" s="19">
        <v>443.02313479999998</v>
      </c>
    </row>
    <row r="83" spans="1:8" ht="21" customHeight="1" x14ac:dyDescent="0.35">
      <c r="A83" s="4"/>
      <c r="B83" s="15" t="s">
        <v>162</v>
      </c>
      <c r="C83" s="16">
        <v>-135.75686390000001</v>
      </c>
      <c r="D83" s="16">
        <v>-133.5317191</v>
      </c>
      <c r="E83" s="16">
        <v>-134.21417049999997</v>
      </c>
      <c r="F83" s="16">
        <v>-144.47281430000004</v>
      </c>
      <c r="G83" s="16">
        <v>-133.99092719999999</v>
      </c>
      <c r="H83" s="16">
        <v>-132.51324750000003</v>
      </c>
    </row>
    <row r="84" spans="1:8" ht="21" customHeight="1" x14ac:dyDescent="0.35">
      <c r="A84" s="4"/>
      <c r="B84" s="15" t="s">
        <v>163</v>
      </c>
      <c r="C84" s="16">
        <v>-0.87592999999999999</v>
      </c>
      <c r="D84" s="16">
        <v>2.7835299999999998</v>
      </c>
      <c r="E84" s="16">
        <v>0.5971700000000002</v>
      </c>
      <c r="F84" s="16">
        <v>1.3198909999999997</v>
      </c>
      <c r="G84" s="16">
        <v>0.358296</v>
      </c>
      <c r="H84" s="16">
        <v>0.40102200000000005</v>
      </c>
    </row>
    <row r="85" spans="1:8" ht="21" customHeight="1" x14ac:dyDescent="0.35">
      <c r="A85" s="4"/>
      <c r="B85" s="18" t="s">
        <v>113</v>
      </c>
      <c r="C85" s="19">
        <v>366.13154640000005</v>
      </c>
      <c r="D85" s="19">
        <v>355.56622149999998</v>
      </c>
      <c r="E85" s="19">
        <v>347.8427633</v>
      </c>
      <c r="F85" s="19">
        <v>341.90720809999993</v>
      </c>
      <c r="G85" s="19">
        <v>360.75231840000004</v>
      </c>
      <c r="H85" s="19">
        <v>310.91090929999996</v>
      </c>
    </row>
    <row r="86" spans="1:8" ht="21" customHeight="1" x14ac:dyDescent="0.35">
      <c r="A86" s="4"/>
      <c r="B86" s="15" t="s">
        <v>164</v>
      </c>
      <c r="C86" s="16">
        <v>13.8713485</v>
      </c>
      <c r="D86" s="16">
        <v>-5.1530723999999992</v>
      </c>
      <c r="E86" s="16">
        <v>-7.2895467000000007</v>
      </c>
      <c r="F86" s="16">
        <v>6.2896247000000001</v>
      </c>
      <c r="G86" s="16">
        <v>-12.3398977</v>
      </c>
      <c r="H86" s="16">
        <v>-9.6607618999999989</v>
      </c>
    </row>
    <row r="87" spans="1:8" ht="21" customHeight="1" x14ac:dyDescent="0.35">
      <c r="A87" s="4"/>
      <c r="B87" s="15" t="s">
        <v>165</v>
      </c>
      <c r="C87" s="16">
        <v>0</v>
      </c>
      <c r="D87" s="16">
        <v>0</v>
      </c>
      <c r="E87" s="16">
        <v>0</v>
      </c>
      <c r="F87" s="16">
        <v>-2.5209100000000002</v>
      </c>
      <c r="G87" s="16">
        <v>-9.2087369999999993</v>
      </c>
      <c r="H87" s="16">
        <v>-9.6279420000000009</v>
      </c>
    </row>
    <row r="88" spans="1:8" ht="21" customHeight="1" x14ac:dyDescent="0.35">
      <c r="A88" s="4"/>
      <c r="B88" s="18" t="s">
        <v>114</v>
      </c>
      <c r="C88" s="19">
        <v>380.0028949</v>
      </c>
      <c r="D88" s="19">
        <v>350.41314910000006</v>
      </c>
      <c r="E88" s="19">
        <v>340.55321660000004</v>
      </c>
      <c r="F88" s="19">
        <v>345.67592279999985</v>
      </c>
      <c r="G88" s="19">
        <v>339.2036837</v>
      </c>
      <c r="H88" s="19">
        <v>291.62220540000004</v>
      </c>
    </row>
    <row r="89" spans="1:8" ht="21" customHeight="1" x14ac:dyDescent="0.35">
      <c r="A89" s="4"/>
      <c r="B89" s="15" t="s">
        <v>166</v>
      </c>
      <c r="C89" s="16">
        <v>-101.34522939999999</v>
      </c>
      <c r="D89" s="16">
        <v>-103.19436730000001</v>
      </c>
      <c r="E89" s="16">
        <v>-99.879631099999983</v>
      </c>
      <c r="F89" s="16">
        <v>-100.78377130000001</v>
      </c>
      <c r="G89" s="16">
        <v>-88.8759412</v>
      </c>
      <c r="H89" s="16">
        <v>-70.313338700000003</v>
      </c>
    </row>
    <row r="90" spans="1:8" ht="21" customHeight="1" x14ac:dyDescent="0.35">
      <c r="A90" s="4"/>
      <c r="B90" s="18" t="s">
        <v>167</v>
      </c>
      <c r="C90" s="19">
        <v>278.65766550000001</v>
      </c>
      <c r="D90" s="19">
        <v>247.21878179999999</v>
      </c>
      <c r="E90" s="19">
        <v>240.67358550000006</v>
      </c>
      <c r="F90" s="19">
        <v>244.89215149999995</v>
      </c>
      <c r="G90" s="19">
        <v>250.3277425</v>
      </c>
      <c r="H90" s="19">
        <v>221.30886670000001</v>
      </c>
    </row>
    <row r="91" spans="1:8" ht="21" customHeight="1" x14ac:dyDescent="0.35">
      <c r="A91" s="4"/>
      <c r="B91" s="15" t="s">
        <v>168</v>
      </c>
      <c r="C91" s="16">
        <v>0</v>
      </c>
      <c r="D91" s="16">
        <v>0</v>
      </c>
      <c r="E91" s="16">
        <v>0</v>
      </c>
      <c r="F91" s="16">
        <v>0</v>
      </c>
      <c r="G91" s="16">
        <v>0</v>
      </c>
      <c r="H91" s="16">
        <v>0</v>
      </c>
    </row>
    <row r="92" spans="1:8" ht="21" customHeight="1" x14ac:dyDescent="0.35">
      <c r="A92" s="4"/>
      <c r="B92" s="18" t="s">
        <v>170</v>
      </c>
      <c r="C92" s="19">
        <v>278.65766550000001</v>
      </c>
      <c r="D92" s="19">
        <v>247.21878179999999</v>
      </c>
      <c r="E92" s="19">
        <v>240.67358550000006</v>
      </c>
      <c r="F92" s="19">
        <v>244.89215149999995</v>
      </c>
      <c r="G92" s="19">
        <v>250.3277425</v>
      </c>
      <c r="H92" s="19">
        <v>221.30886670000001</v>
      </c>
    </row>
    <row r="93" spans="1:8" ht="21" customHeight="1" thickBot="1" x14ac:dyDescent="0.4">
      <c r="A93" s="4"/>
      <c r="B93" s="15" t="s">
        <v>171</v>
      </c>
      <c r="C93" s="16">
        <v>-0.50512000000000001</v>
      </c>
      <c r="D93" s="16">
        <v>-0.53822999999999999</v>
      </c>
      <c r="E93" s="16">
        <v>-0.49394000000000005</v>
      </c>
      <c r="F93" s="16">
        <v>-0.24114999999999998</v>
      </c>
      <c r="G93" s="16">
        <v>-0.38762999999999997</v>
      </c>
      <c r="H93" s="16">
        <v>-2.9961000000000015E-2</v>
      </c>
    </row>
    <row r="94" spans="1:8" ht="21" customHeight="1" thickBot="1" x14ac:dyDescent="0.4">
      <c r="A94" s="4"/>
      <c r="B94" s="21" t="s">
        <v>124</v>
      </c>
      <c r="C94" s="22">
        <v>278.15254549999997</v>
      </c>
      <c r="D94" s="22">
        <v>246.68055179999999</v>
      </c>
      <c r="E94" s="22">
        <v>240.17964549999999</v>
      </c>
      <c r="F94" s="22">
        <v>244.65100150000001</v>
      </c>
      <c r="G94" s="22">
        <v>249.9401125</v>
      </c>
      <c r="H94" s="22">
        <v>221.2789057</v>
      </c>
    </row>
    <row r="95" spans="1:8" ht="21" customHeight="1" x14ac:dyDescent="0.35">
      <c r="A95" s="4"/>
      <c r="B95" s="15"/>
      <c r="C95" s="16"/>
      <c r="D95" s="16"/>
      <c r="E95" s="16"/>
      <c r="F95" s="16"/>
      <c r="G95" s="16"/>
      <c r="H95" s="16"/>
    </row>
    <row r="96" spans="1:8" ht="21" customHeight="1" x14ac:dyDescent="0.35">
      <c r="A96" s="4"/>
      <c r="B96" s="6"/>
      <c r="C96" s="135"/>
      <c r="D96" s="135"/>
      <c r="E96" s="135"/>
      <c r="F96" s="135"/>
      <c r="G96" s="135"/>
      <c r="H96" s="135"/>
    </row>
    <row r="97" spans="1:8" ht="21" customHeight="1" x14ac:dyDescent="0.35">
      <c r="A97" s="4"/>
      <c r="B97" s="26"/>
      <c r="C97" s="6"/>
      <c r="D97" s="6"/>
      <c r="E97" s="6"/>
      <c r="F97" s="6"/>
      <c r="G97" s="6"/>
      <c r="H97" s="6"/>
    </row>
    <row r="98" spans="1:8" ht="21" customHeight="1" x14ac:dyDescent="0.35">
      <c r="A98" s="4"/>
      <c r="B98" s="26"/>
      <c r="C98" s="6"/>
      <c r="D98" s="6"/>
      <c r="E98" s="6"/>
      <c r="F98" s="6"/>
      <c r="G98" s="6"/>
      <c r="H98" s="6"/>
    </row>
    <row r="99" spans="1:8" ht="21" customHeight="1" x14ac:dyDescent="0.35">
      <c r="A99" s="4"/>
      <c r="B99" s="4"/>
      <c r="C99" s="6"/>
      <c r="D99" s="6"/>
      <c r="E99" s="6"/>
      <c r="F99" s="6"/>
      <c r="G99" s="6"/>
      <c r="H99" s="6"/>
    </row>
    <row r="100" spans="1:8" ht="21" customHeight="1" thickBot="1" x14ac:dyDescent="0.4">
      <c r="A100" s="4"/>
      <c r="B100" s="6"/>
      <c r="C100" s="11" t="s">
        <v>264</v>
      </c>
      <c r="D100" s="11" t="s">
        <v>194</v>
      </c>
      <c r="E100" s="11" t="s">
        <v>265</v>
      </c>
      <c r="F100" s="11" t="s">
        <v>222</v>
      </c>
      <c r="G100" s="11" t="s">
        <v>193</v>
      </c>
      <c r="H100" s="11" t="s">
        <v>192</v>
      </c>
    </row>
    <row r="101" spans="1:8" ht="21" customHeight="1" x14ac:dyDescent="0.35">
      <c r="A101" s="4"/>
      <c r="B101" s="13" t="s">
        <v>13</v>
      </c>
      <c r="C101" s="38"/>
      <c r="D101" s="38"/>
      <c r="E101" s="38"/>
      <c r="F101" s="38"/>
      <c r="G101" s="38"/>
      <c r="H101" s="38"/>
    </row>
    <row r="102" spans="1:8" ht="21" customHeight="1" x14ac:dyDescent="0.35">
      <c r="A102" s="4"/>
      <c r="B102" s="14" t="s">
        <v>105</v>
      </c>
      <c r="C102" s="28">
        <v>38913.479461100003</v>
      </c>
      <c r="D102" s="28">
        <v>39684.409408200001</v>
      </c>
      <c r="E102" s="28">
        <v>40187.9227273</v>
      </c>
      <c r="F102" s="28">
        <v>41260.172875199998</v>
      </c>
      <c r="G102" s="28">
        <v>42108.419219099997</v>
      </c>
      <c r="H102" s="28">
        <v>42640.302281299999</v>
      </c>
    </row>
    <row r="103" spans="1:8" ht="21" customHeight="1" x14ac:dyDescent="0.35">
      <c r="A103" s="4"/>
      <c r="B103" s="14" t="s">
        <v>361</v>
      </c>
      <c r="C103" s="28">
        <v>4239.3095400000002</v>
      </c>
      <c r="D103" s="28">
        <v>4002.8452200000002</v>
      </c>
      <c r="E103" s="28">
        <v>3191.4544599999999</v>
      </c>
      <c r="F103" s="28">
        <v>2743.5782439999998</v>
      </c>
      <c r="G103" s="28">
        <v>3880.6866829999999</v>
      </c>
      <c r="H103" s="28">
        <v>2637.5916229999998</v>
      </c>
    </row>
    <row r="104" spans="1:8" ht="21" customHeight="1" x14ac:dyDescent="0.35">
      <c r="A104" s="4"/>
      <c r="B104" s="14" t="s">
        <v>362</v>
      </c>
      <c r="C104" s="28">
        <v>14959.231614800001</v>
      </c>
      <c r="D104" s="28">
        <v>15169.7906171</v>
      </c>
      <c r="E104" s="28">
        <v>15223.8373419</v>
      </c>
      <c r="F104" s="28">
        <v>15997.775358299999</v>
      </c>
      <c r="G104" s="28">
        <v>16324.122022199999</v>
      </c>
      <c r="H104" s="28">
        <v>16331.4357394</v>
      </c>
    </row>
    <row r="105" spans="1:8" ht="21" customHeight="1" x14ac:dyDescent="0.35">
      <c r="A105" s="4"/>
      <c r="B105" s="14" t="s">
        <v>363</v>
      </c>
      <c r="C105" s="28">
        <v>1091.8528899999999</v>
      </c>
      <c r="D105" s="28">
        <v>1174.90813</v>
      </c>
      <c r="E105" s="28">
        <v>1211.56231</v>
      </c>
      <c r="F105" s="28">
        <v>1242.8356200000001</v>
      </c>
      <c r="G105" s="28">
        <v>1289.019403</v>
      </c>
      <c r="H105" s="28">
        <v>1371.914661</v>
      </c>
    </row>
    <row r="106" spans="1:8" ht="21" customHeight="1" thickBot="1" x14ac:dyDescent="0.4">
      <c r="A106" s="4"/>
      <c r="B106" s="14" t="s">
        <v>364</v>
      </c>
      <c r="C106" s="28">
        <v>976.05974000000003</v>
      </c>
      <c r="D106" s="28">
        <v>1042.105986</v>
      </c>
      <c r="E106" s="28">
        <v>1003.463906</v>
      </c>
      <c r="F106" s="28">
        <v>1089.9155820000001</v>
      </c>
      <c r="G106" s="28">
        <v>921.93256299999996</v>
      </c>
      <c r="H106" s="28">
        <v>951.12460899999996</v>
      </c>
    </row>
    <row r="107" spans="1:8" ht="21" customHeight="1" thickBot="1" x14ac:dyDescent="0.4">
      <c r="A107" s="4"/>
      <c r="B107" s="21" t="s">
        <v>104</v>
      </c>
      <c r="C107" s="22">
        <v>60179.9332459</v>
      </c>
      <c r="D107" s="22">
        <v>61074.059361300002</v>
      </c>
      <c r="E107" s="22">
        <v>60818.240745199997</v>
      </c>
      <c r="F107" s="22">
        <v>62334.277679500003</v>
      </c>
      <c r="G107" s="22">
        <v>64524.179890300002</v>
      </c>
      <c r="H107" s="22">
        <v>63932.368913699996</v>
      </c>
    </row>
    <row r="108" spans="1:8" ht="21" customHeight="1" x14ac:dyDescent="0.35">
      <c r="A108" s="4"/>
      <c r="B108" s="14" t="s">
        <v>106</v>
      </c>
      <c r="C108" s="28">
        <v>39034.300920000001</v>
      </c>
      <c r="D108" s="28">
        <v>39675.827559999998</v>
      </c>
      <c r="E108" s="28">
        <v>40199.227529999996</v>
      </c>
      <c r="F108" s="28">
        <v>40575.618148000001</v>
      </c>
      <c r="G108" s="28">
        <v>41332.681569</v>
      </c>
      <c r="H108" s="28">
        <v>41947.068524900002</v>
      </c>
    </row>
    <row r="109" spans="1:8" ht="21" customHeight="1" x14ac:dyDescent="0.35">
      <c r="A109" s="4"/>
      <c r="B109" s="14" t="s">
        <v>365</v>
      </c>
      <c r="C109" s="28">
        <v>8799.6773752000008</v>
      </c>
      <c r="D109" s="28">
        <v>8859.8930177000002</v>
      </c>
      <c r="E109" s="28">
        <v>8477.6091658999994</v>
      </c>
      <c r="F109" s="28">
        <v>9356.9127580999993</v>
      </c>
      <c r="G109" s="28">
        <v>11303.822842400001</v>
      </c>
      <c r="H109" s="28">
        <v>8429.5707115000005</v>
      </c>
    </row>
    <row r="110" spans="1:8" ht="21" customHeight="1" x14ac:dyDescent="0.35">
      <c r="A110" s="4"/>
      <c r="B110" s="14" t="s">
        <v>366</v>
      </c>
      <c r="C110" s="28">
        <v>5756.8157300000003</v>
      </c>
      <c r="D110" s="28">
        <v>5583.4337500000001</v>
      </c>
      <c r="E110" s="28">
        <v>5513.7530699999998</v>
      </c>
      <c r="F110" s="28">
        <v>5808.8581409999997</v>
      </c>
      <c r="G110" s="28">
        <v>5576.2907210000003</v>
      </c>
      <c r="H110" s="28">
        <v>6705.0579959999995</v>
      </c>
    </row>
    <row r="111" spans="1:8" ht="21" customHeight="1" x14ac:dyDescent="0.35">
      <c r="A111" s="4"/>
      <c r="B111" s="14" t="s">
        <v>367</v>
      </c>
      <c r="C111" s="28">
        <v>346.58801</v>
      </c>
      <c r="D111" s="28">
        <v>344.04813000000001</v>
      </c>
      <c r="E111" s="28">
        <v>301.41406000000001</v>
      </c>
      <c r="F111" s="28">
        <v>303.85649799999999</v>
      </c>
      <c r="G111" s="28">
        <v>309.42045899999999</v>
      </c>
      <c r="H111" s="28">
        <v>285.26996500000001</v>
      </c>
    </row>
    <row r="112" spans="1:8" ht="21" customHeight="1" thickBot="1" x14ac:dyDescent="0.4">
      <c r="A112" s="4"/>
      <c r="B112" s="14" t="s">
        <v>368</v>
      </c>
      <c r="C112" s="28">
        <v>3304.1034915999999</v>
      </c>
      <c r="D112" s="28">
        <v>3413.1322214000002</v>
      </c>
      <c r="E112" s="28">
        <v>3176.9840528999998</v>
      </c>
      <c r="F112" s="28">
        <v>2915.9449261999998</v>
      </c>
      <c r="G112" s="28">
        <v>3095.4158819999998</v>
      </c>
      <c r="H112" s="28">
        <v>3398.92218</v>
      </c>
    </row>
    <row r="113" spans="1:8" ht="21" customHeight="1" thickBot="1" x14ac:dyDescent="0.4">
      <c r="A113" s="4"/>
      <c r="B113" s="21" t="s">
        <v>254</v>
      </c>
      <c r="C113" s="22">
        <v>57241.485526800003</v>
      </c>
      <c r="D113" s="22">
        <v>57876.3346791</v>
      </c>
      <c r="E113" s="22">
        <v>57668.987878799999</v>
      </c>
      <c r="F113" s="22">
        <v>58961.190471299997</v>
      </c>
      <c r="G113" s="22">
        <v>61617.631473399997</v>
      </c>
      <c r="H113" s="22">
        <v>60765.889377400003</v>
      </c>
    </row>
    <row r="114" spans="1:8" ht="21" customHeight="1" thickBot="1" x14ac:dyDescent="0.4">
      <c r="A114" s="4"/>
      <c r="B114" s="21" t="s">
        <v>108</v>
      </c>
      <c r="C114" s="22">
        <v>2938.4477191999999</v>
      </c>
      <c r="D114" s="22">
        <v>3197.7246823</v>
      </c>
      <c r="E114" s="22">
        <v>3149.2528664000001</v>
      </c>
      <c r="F114" s="22">
        <v>3373.0872081000002</v>
      </c>
      <c r="G114" s="22">
        <v>2906.5484169000001</v>
      </c>
      <c r="H114" s="22">
        <v>3166.4795361000001</v>
      </c>
    </row>
    <row r="115" spans="1:8" ht="21" customHeight="1" x14ac:dyDescent="0.35">
      <c r="A115" s="4"/>
      <c r="B115" s="13"/>
      <c r="C115" s="122"/>
      <c r="D115" s="122"/>
      <c r="E115" s="122"/>
      <c r="F115" s="122"/>
      <c r="G115" s="122"/>
      <c r="H115" s="122"/>
    </row>
    <row r="116" spans="1:8" ht="21" customHeight="1" x14ac:dyDescent="0.35">
      <c r="A116" s="4"/>
      <c r="B116" s="13" t="s">
        <v>177</v>
      </c>
      <c r="C116" s="28"/>
      <c r="D116" s="28"/>
      <c r="E116" s="28"/>
      <c r="F116" s="28"/>
      <c r="G116" s="28"/>
      <c r="H116" s="28"/>
    </row>
    <row r="117" spans="1:8" ht="21" customHeight="1" x14ac:dyDescent="0.35">
      <c r="A117" s="4"/>
      <c r="B117" s="14" t="s">
        <v>333</v>
      </c>
      <c r="C117" s="28">
        <v>39630.829684199998</v>
      </c>
      <c r="D117" s="28">
        <v>40426.743971700002</v>
      </c>
      <c r="E117" s="28">
        <v>40915.517338099999</v>
      </c>
      <c r="F117" s="28">
        <v>41979.670312299997</v>
      </c>
      <c r="G117" s="28">
        <v>42839.453384200002</v>
      </c>
      <c r="H117" s="28">
        <v>43296.311191399996</v>
      </c>
    </row>
    <row r="118" spans="1:8" ht="21" customHeight="1" x14ac:dyDescent="0.35">
      <c r="A118" s="4"/>
      <c r="B118" s="14" t="s">
        <v>16</v>
      </c>
      <c r="C118" s="28">
        <v>44039.575420000001</v>
      </c>
      <c r="D118" s="28">
        <v>44878.226051999998</v>
      </c>
      <c r="E118" s="28">
        <v>45656.748692099995</v>
      </c>
      <c r="F118" s="28">
        <v>46201.004455000002</v>
      </c>
      <c r="G118" s="28">
        <v>46918.262402</v>
      </c>
      <c r="H118" s="28">
        <v>47794.1160609</v>
      </c>
    </row>
    <row r="119" spans="1:8" ht="21" customHeight="1" x14ac:dyDescent="0.35">
      <c r="A119" s="4"/>
      <c r="B119" s="14" t="s">
        <v>334</v>
      </c>
      <c r="C119" s="28">
        <v>39034.300920000001</v>
      </c>
      <c r="D119" s="28">
        <v>39675.827559999998</v>
      </c>
      <c r="E119" s="28">
        <v>40199.227529999996</v>
      </c>
      <c r="F119" s="28">
        <v>40575.618148000001</v>
      </c>
      <c r="G119" s="28">
        <v>41332.681569</v>
      </c>
      <c r="H119" s="28">
        <v>41947.068524900002</v>
      </c>
    </row>
    <row r="120" spans="1:8" ht="21" customHeight="1" thickBot="1" x14ac:dyDescent="0.4">
      <c r="A120" s="4"/>
      <c r="B120" s="32" t="s">
        <v>335</v>
      </c>
      <c r="C120" s="33">
        <v>5005.2745000000004</v>
      </c>
      <c r="D120" s="33">
        <v>5202.3984920000003</v>
      </c>
      <c r="E120" s="33">
        <v>5457.5211620999999</v>
      </c>
      <c r="F120" s="33">
        <v>5625.3863069999998</v>
      </c>
      <c r="G120" s="33">
        <v>5585.580833</v>
      </c>
      <c r="H120" s="33">
        <v>5847.047536</v>
      </c>
    </row>
    <row r="121" spans="1:8" ht="21" customHeight="1" x14ac:dyDescent="0.35">
      <c r="A121" s="4"/>
      <c r="B121" s="14"/>
      <c r="C121" s="28"/>
      <c r="D121" s="28"/>
      <c r="E121" s="28"/>
      <c r="F121" s="28"/>
      <c r="G121" s="28"/>
      <c r="H121" s="28"/>
    </row>
    <row r="122" spans="1:8" ht="21" customHeight="1" x14ac:dyDescent="0.35">
      <c r="A122" s="4"/>
      <c r="B122" s="35"/>
      <c r="C122" s="16"/>
      <c r="D122" s="16"/>
      <c r="E122" s="16"/>
      <c r="F122" s="16"/>
      <c r="G122" s="16"/>
      <c r="H122" s="16"/>
    </row>
    <row r="123" spans="1:8" ht="21" customHeight="1" x14ac:dyDescent="0.35">
      <c r="A123" s="4"/>
      <c r="B123" s="13" t="s">
        <v>343</v>
      </c>
      <c r="C123" s="137"/>
      <c r="D123" s="137"/>
      <c r="E123" s="137"/>
      <c r="F123" s="137"/>
      <c r="G123" s="137"/>
      <c r="H123" s="137"/>
    </row>
    <row r="124" spans="1:8" ht="21" customHeight="1" x14ac:dyDescent="0.35">
      <c r="A124" s="4"/>
      <c r="B124" s="14" t="s">
        <v>25</v>
      </c>
      <c r="C124" s="129">
        <v>2.1221243076419642</v>
      </c>
      <c r="D124" s="129">
        <v>2.1317319574625415</v>
      </c>
      <c r="E124" s="129">
        <v>1.9866018579342368</v>
      </c>
      <c r="F124" s="129">
        <v>1.985706264364917</v>
      </c>
      <c r="G124" s="129">
        <v>1.9407352516199152</v>
      </c>
      <c r="H124" s="129">
        <v>1.766125546323186</v>
      </c>
    </row>
    <row r="125" spans="1:8" ht="21" customHeight="1" x14ac:dyDescent="0.35">
      <c r="A125" s="4"/>
      <c r="B125" s="14" t="s">
        <v>26</v>
      </c>
      <c r="C125" s="28">
        <v>80.540928526201625</v>
      </c>
      <c r="D125" s="28">
        <v>81.202052620180282</v>
      </c>
      <c r="E125" s="28">
        <v>84.745006865442775</v>
      </c>
      <c r="F125" s="28">
        <v>81.236385240613501</v>
      </c>
      <c r="G125" s="28">
        <v>82.757053539466696</v>
      </c>
      <c r="H125" s="28">
        <v>81.829355372286201</v>
      </c>
    </row>
    <row r="126" spans="1:8" ht="21" customHeight="1" thickBot="1" x14ac:dyDescent="0.4">
      <c r="A126" s="4"/>
      <c r="B126" s="132" t="s">
        <v>27</v>
      </c>
      <c r="C126" s="140">
        <v>-2.390184129940353E-2</v>
      </c>
      <c r="D126" s="140">
        <v>-1.9686526821081237E-4</v>
      </c>
      <c r="E126" s="140">
        <v>5.1467633745102919E-5</v>
      </c>
      <c r="F126" s="140">
        <v>-1.7711482591095149E-2</v>
      </c>
      <c r="G126" s="140">
        <v>4.1728626440247558E-2</v>
      </c>
      <c r="H126" s="140">
        <v>5.1061542676732942E-2</v>
      </c>
    </row>
    <row r="127" spans="1:8" ht="21" customHeight="1" x14ac:dyDescent="0.35">
      <c r="A127" s="4"/>
      <c r="B127" s="14"/>
      <c r="C127" s="6"/>
      <c r="D127" s="6"/>
      <c r="E127" s="6"/>
      <c r="F127" s="6"/>
      <c r="G127" s="6"/>
      <c r="H127" s="6"/>
    </row>
    <row r="128" spans="1:8" ht="21" customHeight="1" x14ac:dyDescent="0.35">
      <c r="A128" s="4"/>
      <c r="B128" s="26" t="s">
        <v>180</v>
      </c>
      <c r="C128" s="124"/>
      <c r="D128" s="124"/>
      <c r="E128" s="124"/>
      <c r="F128" s="125"/>
      <c r="G128" s="6"/>
      <c r="H128" s="6"/>
    </row>
    <row r="129" spans="1:8" ht="21" customHeight="1" x14ac:dyDescent="0.35">
      <c r="A129" s="4"/>
      <c r="B129" s="26" t="s">
        <v>340</v>
      </c>
      <c r="C129" s="124"/>
      <c r="D129" s="124"/>
      <c r="E129" s="124"/>
      <c r="F129" s="125"/>
      <c r="G129" s="6"/>
      <c r="H129" s="6"/>
    </row>
    <row r="130" spans="1:8" ht="21" customHeight="1" x14ac:dyDescent="0.35">
      <c r="A130" s="4"/>
      <c r="B130" s="26" t="s">
        <v>341</v>
      </c>
      <c r="C130" s="124"/>
      <c r="D130" s="124"/>
      <c r="E130" s="124"/>
      <c r="F130" s="125"/>
      <c r="G130" s="6"/>
      <c r="H130" s="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0C186-F2E4-4E00-AC48-88598F6E8861}">
  <dimension ref="A1:H131"/>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373</v>
      </c>
      <c r="C3" s="6"/>
      <c r="D3" s="6"/>
      <c r="E3" s="6"/>
      <c r="F3" s="6"/>
      <c r="G3" s="6"/>
      <c r="H3" s="6"/>
    </row>
    <row r="4" spans="1:8" ht="21" customHeight="1" x14ac:dyDescent="0.35">
      <c r="A4" s="4"/>
      <c r="B4" s="7" t="s">
        <v>158</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2415.0877436999999</v>
      </c>
      <c r="D8" s="16">
        <v>2266.3439754000001</v>
      </c>
      <c r="E8" s="16">
        <v>148.74376829999983</v>
      </c>
      <c r="F8" s="17">
        <v>6.5631594283364327</v>
      </c>
      <c r="G8" s="6"/>
      <c r="H8" s="6"/>
    </row>
    <row r="9" spans="1:8" ht="21" customHeight="1" x14ac:dyDescent="0.35">
      <c r="A9" s="4"/>
      <c r="B9" s="15" t="s">
        <v>159</v>
      </c>
      <c r="C9" s="16">
        <v>385.06511499999999</v>
      </c>
      <c r="D9" s="16">
        <v>372.4901931</v>
      </c>
      <c r="E9" s="16">
        <v>12.574921899999993</v>
      </c>
      <c r="F9" s="17">
        <v>3.3759068380691799</v>
      </c>
      <c r="G9" s="6"/>
      <c r="H9" s="6"/>
    </row>
    <row r="10" spans="1:8" ht="21" customHeight="1" x14ac:dyDescent="0.35">
      <c r="A10" s="4"/>
      <c r="B10" s="15" t="s">
        <v>160</v>
      </c>
      <c r="C10" s="16">
        <v>-29.981931899999999</v>
      </c>
      <c r="D10" s="16">
        <v>-20.4431878</v>
      </c>
      <c r="E10" s="16">
        <v>-9.5387440999999988</v>
      </c>
      <c r="F10" s="17">
        <v>46.659768492661399</v>
      </c>
      <c r="G10" s="6"/>
      <c r="H10" s="6"/>
    </row>
    <row r="11" spans="1:8" ht="21" customHeight="1" x14ac:dyDescent="0.35">
      <c r="A11" s="4"/>
      <c r="B11" s="15" t="s">
        <v>161</v>
      </c>
      <c r="C11" s="16">
        <v>218.80657059999999</v>
      </c>
      <c r="D11" s="16">
        <v>208.4199299</v>
      </c>
      <c r="E11" s="16">
        <v>10.386640699999987</v>
      </c>
      <c r="F11" s="17">
        <v>4.9835160701682906</v>
      </c>
      <c r="G11" s="6"/>
      <c r="H11" s="6"/>
    </row>
    <row r="12" spans="1:8" ht="21" customHeight="1" x14ac:dyDescent="0.35">
      <c r="A12" s="4"/>
      <c r="B12" s="18" t="s">
        <v>112</v>
      </c>
      <c r="C12" s="19">
        <v>2988.9774974000002</v>
      </c>
      <c r="D12" s="19">
        <v>2826.8109106000002</v>
      </c>
      <c r="E12" s="19">
        <v>162.1665868</v>
      </c>
      <c r="F12" s="20">
        <v>5.7367327327026478</v>
      </c>
      <c r="G12" s="6"/>
      <c r="H12" s="6"/>
    </row>
    <row r="13" spans="1:8" ht="21" customHeight="1" x14ac:dyDescent="0.35">
      <c r="A13" s="4"/>
      <c r="B13" s="15" t="s">
        <v>162</v>
      </c>
      <c r="C13" s="16">
        <v>-1311.3687752999999</v>
      </c>
      <c r="D13" s="16">
        <v>-1326.3571769</v>
      </c>
      <c r="E13" s="16">
        <v>14.988401600000088</v>
      </c>
      <c r="F13" s="17">
        <v>-1.1300426356519901</v>
      </c>
      <c r="G13" s="6"/>
      <c r="H13" s="6"/>
    </row>
    <row r="14" spans="1:8" ht="21" customHeight="1" x14ac:dyDescent="0.35">
      <c r="A14" s="4"/>
      <c r="B14" s="15" t="s">
        <v>163</v>
      </c>
      <c r="C14" s="16">
        <v>-58.994227700000003</v>
      </c>
      <c r="D14" s="16">
        <v>-144.8507012</v>
      </c>
      <c r="E14" s="16">
        <v>85.856473499999993</v>
      </c>
      <c r="F14" s="17">
        <v>-59.27239066758483</v>
      </c>
      <c r="G14" s="6"/>
      <c r="H14" s="6"/>
    </row>
    <row r="15" spans="1:8" ht="21" customHeight="1" x14ac:dyDescent="0.35">
      <c r="A15" s="4"/>
      <c r="B15" s="18" t="s">
        <v>113</v>
      </c>
      <c r="C15" s="19">
        <v>1618.6144944000002</v>
      </c>
      <c r="D15" s="19">
        <v>1355.6030325000002</v>
      </c>
      <c r="E15" s="19">
        <v>263.01146190000009</v>
      </c>
      <c r="F15" s="20">
        <v>19.401805365908256</v>
      </c>
      <c r="G15" s="6"/>
      <c r="H15" s="6"/>
    </row>
    <row r="16" spans="1:8" ht="21" customHeight="1" x14ac:dyDescent="0.35">
      <c r="A16" s="4"/>
      <c r="B16" s="15" t="s">
        <v>164</v>
      </c>
      <c r="C16" s="16">
        <v>-688.76855290000003</v>
      </c>
      <c r="D16" s="16">
        <v>-619.10346509999999</v>
      </c>
      <c r="E16" s="16">
        <v>-69.665087800000038</v>
      </c>
      <c r="F16" s="17">
        <v>11.252575979161652</v>
      </c>
      <c r="G16" s="6"/>
      <c r="H16" s="6"/>
    </row>
    <row r="17" spans="1:8" ht="21" customHeight="1" x14ac:dyDescent="0.35">
      <c r="A17" s="4"/>
      <c r="B17" s="15" t="s">
        <v>165</v>
      </c>
      <c r="C17" s="16">
        <v>-313.50304790000001</v>
      </c>
      <c r="D17" s="16">
        <v>-9.1212388000000004</v>
      </c>
      <c r="E17" s="16">
        <v>-304.3818091</v>
      </c>
      <c r="F17" s="17" t="s">
        <v>169</v>
      </c>
      <c r="G17" s="6"/>
      <c r="H17" s="6"/>
    </row>
    <row r="18" spans="1:8" ht="21" customHeight="1" x14ac:dyDescent="0.35">
      <c r="A18" s="4"/>
      <c r="B18" s="18" t="s">
        <v>114</v>
      </c>
      <c r="C18" s="19">
        <v>616.34289360000002</v>
      </c>
      <c r="D18" s="19">
        <v>727.37832860000003</v>
      </c>
      <c r="E18" s="19">
        <v>-111.03543500000001</v>
      </c>
      <c r="F18" s="20">
        <v>-15.26515578402125</v>
      </c>
      <c r="G18" s="6"/>
      <c r="H18" s="6"/>
    </row>
    <row r="19" spans="1:8" ht="21" customHeight="1" x14ac:dyDescent="0.35">
      <c r="A19" s="4"/>
      <c r="B19" s="15" t="s">
        <v>166</v>
      </c>
      <c r="C19" s="16">
        <v>-214.7021283</v>
      </c>
      <c r="D19" s="16">
        <v>-208.9152766</v>
      </c>
      <c r="E19" s="16">
        <v>-5.7868516999999997</v>
      </c>
      <c r="F19" s="17">
        <v>2.7699514339871878</v>
      </c>
      <c r="G19" s="6"/>
      <c r="H19" s="6"/>
    </row>
    <row r="20" spans="1:8" ht="21" customHeight="1" x14ac:dyDescent="0.35">
      <c r="A20" s="4"/>
      <c r="B20" s="18" t="s">
        <v>167</v>
      </c>
      <c r="C20" s="19">
        <v>401.6407653</v>
      </c>
      <c r="D20" s="19">
        <v>518.46305199999995</v>
      </c>
      <c r="E20" s="19">
        <v>-116.82228669999995</v>
      </c>
      <c r="F20" s="20">
        <v>-22.532422754013329</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401.6407653</v>
      </c>
      <c r="D22" s="19">
        <v>518.46305199999995</v>
      </c>
      <c r="E22" s="19">
        <v>-116.82228669999995</v>
      </c>
      <c r="F22" s="20">
        <v>-22.532422754013329</v>
      </c>
      <c r="G22" s="6"/>
      <c r="H22" s="6"/>
    </row>
    <row r="23" spans="1:8" ht="21" customHeight="1" thickBot="1" x14ac:dyDescent="0.4">
      <c r="A23" s="4"/>
      <c r="B23" s="15" t="s">
        <v>171</v>
      </c>
      <c r="C23" s="16">
        <v>-148.98812380000001</v>
      </c>
      <c r="D23" s="16">
        <v>-122.5855699</v>
      </c>
      <c r="E23" s="16">
        <v>-26.402553900000015</v>
      </c>
      <c r="F23" s="17">
        <v>21.538060247660535</v>
      </c>
      <c r="G23" s="6"/>
      <c r="H23" s="6"/>
    </row>
    <row r="24" spans="1:8" ht="21" customHeight="1" thickBot="1" x14ac:dyDescent="0.4">
      <c r="A24" s="4"/>
      <c r="B24" s="21" t="s">
        <v>124</v>
      </c>
      <c r="C24" s="22">
        <v>252.65264149999999</v>
      </c>
      <c r="D24" s="22">
        <v>395.87748210000001</v>
      </c>
      <c r="E24" s="22">
        <v>-143.22484060000002</v>
      </c>
      <c r="F24" s="23">
        <v>-36.179082437384238</v>
      </c>
      <c r="G24" s="6"/>
      <c r="H24" s="6"/>
    </row>
    <row r="25" spans="1:8" ht="21" customHeight="1" x14ac:dyDescent="0.35">
      <c r="A25" s="4"/>
      <c r="B25" s="15"/>
      <c r="C25" s="16"/>
      <c r="D25" s="16"/>
      <c r="E25" s="16"/>
      <c r="F25" s="17"/>
      <c r="G25" s="6"/>
      <c r="H25" s="6"/>
    </row>
    <row r="26" spans="1:8" ht="21" customHeight="1" x14ac:dyDescent="0.35">
      <c r="A26" s="4"/>
      <c r="B26" s="26"/>
      <c r="C26" s="130"/>
      <c r="D26" s="130"/>
      <c r="E26" s="130"/>
      <c r="F26" s="131"/>
      <c r="G26" s="6"/>
      <c r="H26" s="6"/>
    </row>
    <row r="27" spans="1:8" ht="21" customHeight="1" x14ac:dyDescent="0.35">
      <c r="A27" s="4"/>
      <c r="B27" s="6"/>
      <c r="C27" s="6"/>
      <c r="D27" s="6"/>
      <c r="E27" s="6"/>
      <c r="F27" s="6"/>
      <c r="G27" s="6"/>
      <c r="H27" s="6"/>
    </row>
    <row r="28" spans="1:8" ht="21" customHeight="1" x14ac:dyDescent="0.35">
      <c r="A28" s="4"/>
      <c r="B28" s="6"/>
      <c r="C28" s="6"/>
      <c r="D28" s="6"/>
      <c r="E28" s="6"/>
      <c r="F28" s="6"/>
      <c r="G28" s="6"/>
      <c r="H28" s="6"/>
    </row>
    <row r="29" spans="1:8" ht="21" customHeight="1" thickBot="1" x14ac:dyDescent="0.4">
      <c r="A29" s="4"/>
      <c r="B29" s="4"/>
      <c r="C29" s="9"/>
      <c r="D29" s="9"/>
      <c r="E29" s="10" t="s">
        <v>18</v>
      </c>
      <c r="F29" s="10"/>
      <c r="G29" s="6"/>
      <c r="H29" s="6"/>
    </row>
    <row r="30" spans="1:8" ht="21" customHeight="1" thickBot="1" x14ac:dyDescent="0.4">
      <c r="A30" s="4"/>
      <c r="B30" s="6"/>
      <c r="C30" s="11" t="s">
        <v>192</v>
      </c>
      <c r="D30" s="11" t="s">
        <v>194</v>
      </c>
      <c r="E30" s="11" t="s">
        <v>19</v>
      </c>
      <c r="F30" s="11" t="s">
        <v>0</v>
      </c>
      <c r="G30" s="6"/>
      <c r="H30" s="6"/>
    </row>
    <row r="31" spans="1:8" ht="21" customHeight="1" x14ac:dyDescent="0.35">
      <c r="A31" s="4"/>
      <c r="B31" s="13" t="s">
        <v>13</v>
      </c>
      <c r="C31" s="14"/>
      <c r="D31" s="14"/>
      <c r="E31" s="14"/>
      <c r="F31" s="14"/>
      <c r="G31" s="6"/>
      <c r="H31" s="6"/>
    </row>
    <row r="32" spans="1:8" ht="21" customHeight="1" x14ac:dyDescent="0.35">
      <c r="A32" s="4"/>
      <c r="B32" s="14" t="s">
        <v>105</v>
      </c>
      <c r="C32" s="28">
        <v>142447.24427550001</v>
      </c>
      <c r="D32" s="28">
        <v>139300.13190509999</v>
      </c>
      <c r="E32" s="28">
        <v>3147.1123704000202</v>
      </c>
      <c r="F32" s="29">
        <v>2.2592314360075632</v>
      </c>
      <c r="G32" s="6"/>
      <c r="H32" s="6"/>
    </row>
    <row r="33" spans="1:8" ht="21" customHeight="1" x14ac:dyDescent="0.35">
      <c r="A33" s="4"/>
      <c r="B33" s="14" t="s">
        <v>361</v>
      </c>
      <c r="C33" s="28">
        <v>15580.867976</v>
      </c>
      <c r="D33" s="28">
        <v>17693.778075300001</v>
      </c>
      <c r="E33" s="28">
        <v>-2112.9100993000011</v>
      </c>
      <c r="F33" s="29">
        <v>-11.941542898910676</v>
      </c>
      <c r="G33" s="6"/>
      <c r="H33" s="6"/>
    </row>
    <row r="34" spans="1:8" ht="21" customHeight="1" x14ac:dyDescent="0.35">
      <c r="A34" s="4"/>
      <c r="B34" s="14" t="s">
        <v>362</v>
      </c>
      <c r="C34" s="28">
        <v>7408.7693661000003</v>
      </c>
      <c r="D34" s="28">
        <v>8115.2119701000001</v>
      </c>
      <c r="E34" s="28">
        <v>-706.44260399999985</v>
      </c>
      <c r="F34" s="29">
        <v>-8.7051651466757018</v>
      </c>
      <c r="G34" s="6"/>
      <c r="H34" s="6"/>
    </row>
    <row r="35" spans="1:8" ht="21" customHeight="1" x14ac:dyDescent="0.35">
      <c r="A35" s="4"/>
      <c r="B35" s="14" t="s">
        <v>363</v>
      </c>
      <c r="C35" s="28">
        <v>73.883639099999996</v>
      </c>
      <c r="D35" s="28">
        <v>105.01857</v>
      </c>
      <c r="E35" s="28">
        <v>-31.134930900000001</v>
      </c>
      <c r="F35" s="29">
        <v>-29.647071846436301</v>
      </c>
      <c r="G35" s="6"/>
      <c r="H35" s="6"/>
    </row>
    <row r="36" spans="1:8" ht="21" customHeight="1" thickBot="1" x14ac:dyDescent="0.4">
      <c r="A36" s="4"/>
      <c r="B36" s="14" t="s">
        <v>364</v>
      </c>
      <c r="C36" s="28">
        <v>12710.4849146</v>
      </c>
      <c r="D36" s="28">
        <v>11752.1396592</v>
      </c>
      <c r="E36" s="28">
        <v>958.34525539999959</v>
      </c>
      <c r="F36" s="29">
        <v>8.1546448833236269</v>
      </c>
      <c r="G36" s="6"/>
      <c r="H36" s="6"/>
    </row>
    <row r="37" spans="1:8" ht="21" customHeight="1" thickBot="1" x14ac:dyDescent="0.4">
      <c r="A37" s="4"/>
      <c r="B37" s="21" t="s">
        <v>104</v>
      </c>
      <c r="C37" s="22">
        <v>178221.25017129999</v>
      </c>
      <c r="D37" s="22">
        <v>176966.2801797</v>
      </c>
      <c r="E37" s="22">
        <v>1254.9699915999954</v>
      </c>
      <c r="F37" s="23">
        <v>0.7091576939548252</v>
      </c>
      <c r="G37" s="6"/>
      <c r="H37" s="6"/>
    </row>
    <row r="38" spans="1:8" ht="21" customHeight="1" x14ac:dyDescent="0.35">
      <c r="A38" s="4"/>
      <c r="B38" s="14" t="s">
        <v>106</v>
      </c>
      <c r="C38" s="28">
        <v>82924.499173999997</v>
      </c>
      <c r="D38" s="28">
        <v>84004.978589699997</v>
      </c>
      <c r="E38" s="28">
        <v>-1080.4794156999997</v>
      </c>
      <c r="F38" s="29">
        <v>-1.2862087864783758</v>
      </c>
      <c r="G38" s="6"/>
      <c r="H38" s="6"/>
    </row>
    <row r="39" spans="1:8" ht="21" customHeight="1" x14ac:dyDescent="0.35">
      <c r="A39" s="4"/>
      <c r="B39" s="14" t="s">
        <v>365</v>
      </c>
      <c r="C39" s="28">
        <v>29218.750709399999</v>
      </c>
      <c r="D39" s="28">
        <v>31182.509421899998</v>
      </c>
      <c r="E39" s="28">
        <v>-1963.7587124999991</v>
      </c>
      <c r="F39" s="29">
        <v>-6.2976288595965864</v>
      </c>
      <c r="G39" s="6"/>
      <c r="H39" s="6"/>
    </row>
    <row r="40" spans="1:8" ht="21" customHeight="1" x14ac:dyDescent="0.35">
      <c r="A40" s="4"/>
      <c r="B40" s="14" t="s">
        <v>366</v>
      </c>
      <c r="C40" s="28">
        <v>44522.611238700003</v>
      </c>
      <c r="D40" s="28">
        <v>39780.692778700002</v>
      </c>
      <c r="E40" s="28">
        <v>4741.9184600000008</v>
      </c>
      <c r="F40" s="29">
        <v>11.920150527240171</v>
      </c>
      <c r="G40" s="6"/>
      <c r="H40" s="6"/>
    </row>
    <row r="41" spans="1:8" ht="21" customHeight="1" x14ac:dyDescent="0.35">
      <c r="A41" s="4"/>
      <c r="B41" s="14" t="s">
        <v>367</v>
      </c>
      <c r="C41" s="28">
        <v>2468.2296019999999</v>
      </c>
      <c r="D41" s="28">
        <v>2585.2977400999998</v>
      </c>
      <c r="E41" s="28">
        <v>-117.06813809999994</v>
      </c>
      <c r="F41" s="29">
        <v>-4.5282265281936818</v>
      </c>
      <c r="G41" s="6"/>
      <c r="H41" s="6"/>
    </row>
    <row r="42" spans="1:8" ht="21" customHeight="1" thickBot="1" x14ac:dyDescent="0.4">
      <c r="A42" s="4"/>
      <c r="B42" s="14" t="s">
        <v>368</v>
      </c>
      <c r="C42" s="28">
        <v>6344.6062480999999</v>
      </c>
      <c r="D42" s="28">
        <v>5683.2496990999998</v>
      </c>
      <c r="E42" s="28">
        <v>661.35654900000009</v>
      </c>
      <c r="F42" s="29">
        <v>11.63694336894493</v>
      </c>
      <c r="G42" s="6"/>
      <c r="H42" s="6"/>
    </row>
    <row r="43" spans="1:8" ht="21" customHeight="1" thickBot="1" x14ac:dyDescent="0.4">
      <c r="A43" s="4"/>
      <c r="B43" s="21" t="s">
        <v>254</v>
      </c>
      <c r="C43" s="22">
        <v>165478.69697220001</v>
      </c>
      <c r="D43" s="22">
        <v>163236.7282295</v>
      </c>
      <c r="E43" s="22">
        <v>2241.9687427000026</v>
      </c>
      <c r="F43" s="23">
        <v>1.3734462623803287</v>
      </c>
      <c r="G43" s="6"/>
      <c r="H43" s="6"/>
    </row>
    <row r="44" spans="1:8" ht="21" customHeight="1" thickBot="1" x14ac:dyDescent="0.4">
      <c r="A44" s="4"/>
      <c r="B44" s="21" t="s">
        <v>108</v>
      </c>
      <c r="C44" s="22">
        <v>12742.553199100001</v>
      </c>
      <c r="D44" s="22">
        <v>13729.5519492</v>
      </c>
      <c r="E44" s="22">
        <v>-986.9987500999996</v>
      </c>
      <c r="F44" s="23">
        <v>-7.1888635095445377</v>
      </c>
      <c r="G44" s="6"/>
      <c r="H44" s="6"/>
    </row>
    <row r="45" spans="1:8" ht="21" customHeight="1" x14ac:dyDescent="0.35">
      <c r="A45" s="4"/>
      <c r="B45" s="13"/>
      <c r="C45" s="122"/>
      <c r="D45" s="122"/>
      <c r="E45" s="122"/>
      <c r="F45" s="123"/>
      <c r="G45" s="6"/>
      <c r="H45" s="6"/>
    </row>
    <row r="46" spans="1:8" ht="21" customHeight="1" x14ac:dyDescent="0.35">
      <c r="A46" s="4"/>
      <c r="B46" s="13" t="s">
        <v>177</v>
      </c>
      <c r="C46" s="28"/>
      <c r="D46" s="28"/>
      <c r="E46" s="28"/>
      <c r="F46" s="29"/>
      <c r="G46" s="6"/>
      <c r="H46" s="6"/>
    </row>
    <row r="47" spans="1:8" ht="21" customHeight="1" x14ac:dyDescent="0.35">
      <c r="A47" s="4"/>
      <c r="B47" s="14" t="s">
        <v>333</v>
      </c>
      <c r="C47" s="28">
        <v>145716.77581560001</v>
      </c>
      <c r="D47" s="28">
        <v>142350.83722270001</v>
      </c>
      <c r="E47" s="28">
        <v>3365.9385928999982</v>
      </c>
      <c r="F47" s="29">
        <v>2.364537264810163</v>
      </c>
      <c r="G47" s="6"/>
      <c r="H47" s="6"/>
    </row>
    <row r="48" spans="1:8" ht="21" customHeight="1" x14ac:dyDescent="0.35">
      <c r="A48" s="4"/>
      <c r="B48" s="14" t="s">
        <v>16</v>
      </c>
      <c r="C48" s="28">
        <v>88643.930964999992</v>
      </c>
      <c r="D48" s="28">
        <v>88773.576770200001</v>
      </c>
      <c r="E48" s="28">
        <v>-129.64580520000891</v>
      </c>
      <c r="F48" s="29">
        <v>-0.1460409841721384</v>
      </c>
      <c r="G48" s="6"/>
      <c r="H48" s="6"/>
    </row>
    <row r="49" spans="1:8" ht="21" customHeight="1" x14ac:dyDescent="0.35">
      <c r="A49" s="4"/>
      <c r="B49" s="14" t="s">
        <v>334</v>
      </c>
      <c r="C49" s="28">
        <v>82924.499173999997</v>
      </c>
      <c r="D49" s="28">
        <v>84004.978589699997</v>
      </c>
      <c r="E49" s="28">
        <v>-1080.4794156999997</v>
      </c>
      <c r="F49" s="29">
        <v>-1.2862087864783758</v>
      </c>
      <c r="G49" s="6"/>
      <c r="H49" s="6"/>
    </row>
    <row r="50" spans="1:8" ht="21" customHeight="1" thickBot="1" x14ac:dyDescent="0.4">
      <c r="A50" s="4"/>
      <c r="B50" s="32" t="s">
        <v>335</v>
      </c>
      <c r="C50" s="33">
        <v>5719.431791</v>
      </c>
      <c r="D50" s="33">
        <v>4768.5981805000001</v>
      </c>
      <c r="E50" s="33">
        <v>950.83361049999985</v>
      </c>
      <c r="F50" s="34">
        <v>19.939478532458409</v>
      </c>
      <c r="G50" s="6"/>
      <c r="H50" s="6"/>
    </row>
    <row r="51" spans="1:8" ht="21" customHeight="1" x14ac:dyDescent="0.35">
      <c r="A51" s="4"/>
      <c r="B51" s="35"/>
      <c r="C51" s="16"/>
      <c r="D51" s="16"/>
      <c r="E51" s="16"/>
      <c r="F51" s="17"/>
      <c r="G51" s="6"/>
      <c r="H51" s="6"/>
    </row>
    <row r="52" spans="1:8" ht="21" customHeight="1" x14ac:dyDescent="0.35">
      <c r="A52" s="4"/>
      <c r="B52" s="35"/>
      <c r="C52" s="16"/>
      <c r="D52" s="16"/>
      <c r="E52" s="16"/>
      <c r="F52" s="17"/>
      <c r="G52" s="6"/>
      <c r="H52" s="6"/>
    </row>
    <row r="53" spans="1:8" ht="21" customHeight="1" x14ac:dyDescent="0.35">
      <c r="A53" s="4"/>
      <c r="C53" s="14"/>
      <c r="D53" s="14"/>
      <c r="E53" s="14"/>
      <c r="F53" s="14"/>
      <c r="G53" s="6"/>
      <c r="H53" s="6"/>
    </row>
    <row r="54" spans="1:8" ht="21" customHeight="1" x14ac:dyDescent="0.35">
      <c r="A54" s="4"/>
      <c r="B54" s="13" t="s">
        <v>381</v>
      </c>
      <c r="C54" s="29"/>
      <c r="D54" s="29"/>
      <c r="E54" s="136"/>
      <c r="F54" s="137"/>
      <c r="G54" s="6"/>
      <c r="H54" s="6"/>
    </row>
    <row r="55" spans="1:8" ht="21" customHeight="1" x14ac:dyDescent="0.35">
      <c r="A55" s="4"/>
      <c r="B55" s="14" t="s">
        <v>119</v>
      </c>
      <c r="C55" s="29">
        <v>4.3076334454638587</v>
      </c>
      <c r="D55" s="29">
        <v>6.9012122735646884</v>
      </c>
      <c r="E55" s="136">
        <v>-2.5935788281008296</v>
      </c>
      <c r="F55" s="137"/>
      <c r="G55" s="6"/>
      <c r="H55" s="6"/>
    </row>
    <row r="56" spans="1:8" ht="21" customHeight="1" x14ac:dyDescent="0.35">
      <c r="A56" s="4"/>
      <c r="B56" s="14" t="s">
        <v>28</v>
      </c>
      <c r="C56" s="29">
        <v>45.847217123314834</v>
      </c>
      <c r="D56" s="29">
        <v>52.044792687874939</v>
      </c>
      <c r="E56" s="136">
        <v>-6.1975755645601041</v>
      </c>
      <c r="F56" s="137"/>
      <c r="G56" s="6"/>
      <c r="H56" s="6"/>
    </row>
    <row r="57" spans="1:8" ht="21" customHeight="1" x14ac:dyDescent="0.35">
      <c r="A57" s="4"/>
      <c r="B57" s="14" t="s">
        <v>25</v>
      </c>
      <c r="C57" s="129">
        <v>2.5717267429670305</v>
      </c>
      <c r="D57" s="129">
        <v>2.6171563493148353</v>
      </c>
      <c r="E57" s="138">
        <v>-4.5429606347804796E-2</v>
      </c>
      <c r="F57" s="137"/>
      <c r="G57" s="6"/>
      <c r="H57" s="6"/>
    </row>
    <row r="58" spans="1:8" ht="21" customHeight="1" x14ac:dyDescent="0.35">
      <c r="A58" s="4"/>
      <c r="B58" s="14" t="s">
        <v>26</v>
      </c>
      <c r="C58" s="28">
        <v>87.855478593767771</v>
      </c>
      <c r="D58" s="28">
        <v>82.316430519086737</v>
      </c>
      <c r="E58" s="139">
        <v>5.539048074681034</v>
      </c>
      <c r="F58" s="137"/>
      <c r="G58" s="6"/>
      <c r="H58" s="6"/>
    </row>
    <row r="59" spans="1:8" ht="21" customHeight="1" x14ac:dyDescent="0.35">
      <c r="A59" s="4"/>
      <c r="B59" s="14" t="s">
        <v>152</v>
      </c>
      <c r="C59" s="28">
        <v>293</v>
      </c>
      <c r="D59" s="28">
        <v>297</v>
      </c>
      <c r="E59" s="28">
        <v>-4</v>
      </c>
      <c r="F59" s="29">
        <v>-1.3468013468013467</v>
      </c>
      <c r="G59" s="6"/>
      <c r="H59" s="6"/>
    </row>
    <row r="60" spans="1:8" ht="21" customHeight="1" thickBot="1" x14ac:dyDescent="0.4">
      <c r="A60" s="4"/>
      <c r="B60" s="132" t="s">
        <v>338</v>
      </c>
      <c r="C60" s="133">
        <v>20263.236000000001</v>
      </c>
      <c r="D60" s="133">
        <v>19578.894</v>
      </c>
      <c r="E60" s="133">
        <v>684.34200000000055</v>
      </c>
      <c r="F60" s="134">
        <v>3.4953046888143962</v>
      </c>
      <c r="G60" s="6"/>
      <c r="H60" s="6"/>
    </row>
    <row r="61" spans="1:8" ht="21" customHeight="1" x14ac:dyDescent="0.35">
      <c r="A61" s="4"/>
      <c r="B61" s="14"/>
      <c r="C61" s="124"/>
      <c r="D61" s="124"/>
      <c r="E61" s="124"/>
      <c r="F61" s="125"/>
      <c r="G61" s="6"/>
      <c r="H61" s="6"/>
    </row>
    <row r="62" spans="1:8" ht="21" customHeight="1" x14ac:dyDescent="0.35">
      <c r="A62" s="4"/>
      <c r="B62" s="26" t="s">
        <v>180</v>
      </c>
      <c r="C62" s="124"/>
      <c r="D62" s="124"/>
      <c r="E62" s="124"/>
      <c r="F62" s="125"/>
      <c r="G62" s="6"/>
      <c r="H62" s="6"/>
    </row>
    <row r="63" spans="1:8" ht="21" customHeight="1" x14ac:dyDescent="0.35">
      <c r="A63" s="4"/>
      <c r="B63" s="26" t="s">
        <v>340</v>
      </c>
      <c r="C63" s="124"/>
      <c r="D63" s="124"/>
      <c r="E63" s="124"/>
      <c r="F63" s="125"/>
      <c r="G63" s="6"/>
      <c r="H63" s="6"/>
    </row>
    <row r="64" spans="1:8" ht="24" x14ac:dyDescent="0.35">
      <c r="A64" s="4"/>
      <c r="B64" s="26" t="s">
        <v>341</v>
      </c>
      <c r="C64" s="124"/>
      <c r="D64" s="124"/>
      <c r="E64" s="124"/>
      <c r="F64" s="125"/>
      <c r="G64" s="6"/>
      <c r="H64" s="6"/>
    </row>
    <row r="65" spans="1:8" ht="39.950000000000003" customHeight="1" x14ac:dyDescent="0.35">
      <c r="A65" s="4"/>
      <c r="B65" s="26"/>
      <c r="C65" s="6"/>
      <c r="D65" s="6"/>
      <c r="E65" s="6"/>
      <c r="F65" s="6"/>
      <c r="G65" s="6"/>
      <c r="H65" s="6"/>
    </row>
    <row r="66" spans="1:8" ht="39.950000000000003" customHeight="1" x14ac:dyDescent="0.35">
      <c r="A66" s="4"/>
      <c r="B66" s="26"/>
      <c r="C66" s="6"/>
      <c r="D66" s="6"/>
      <c r="E66" s="6"/>
      <c r="F66" s="6"/>
      <c r="G66" s="6"/>
      <c r="H66" s="6"/>
    </row>
    <row r="67" spans="1:8" ht="39.950000000000003" customHeight="1" x14ac:dyDescent="0.35">
      <c r="A67" s="4"/>
      <c r="B67" s="26"/>
      <c r="C67" s="6"/>
      <c r="D67" s="6"/>
      <c r="E67" s="6"/>
      <c r="F67" s="6"/>
      <c r="G67" s="6"/>
      <c r="H67" s="6"/>
    </row>
    <row r="68" spans="1:8" ht="39.950000000000003" customHeight="1" x14ac:dyDescent="0.35">
      <c r="A68" s="4"/>
      <c r="B68" s="26"/>
      <c r="C68" s="6"/>
      <c r="D68" s="6"/>
      <c r="E68" s="6"/>
      <c r="F68" s="6"/>
      <c r="G68" s="6"/>
      <c r="H68" s="6"/>
    </row>
    <row r="69" spans="1:8" ht="18" customHeight="1" x14ac:dyDescent="0.35">
      <c r="A69" s="4"/>
      <c r="B69" s="14"/>
      <c r="C69" s="124"/>
      <c r="D69" s="124"/>
      <c r="E69" s="124"/>
      <c r="F69" s="125"/>
      <c r="G69" s="6"/>
      <c r="H69" s="6"/>
    </row>
    <row r="70" spans="1:8" ht="18" customHeight="1" x14ac:dyDescent="0.35">
      <c r="A70" s="4"/>
      <c r="B70" s="14"/>
      <c r="C70" s="124"/>
      <c r="D70" s="124"/>
      <c r="E70" s="124"/>
      <c r="F70" s="125"/>
      <c r="G70" s="6"/>
      <c r="H70" s="6"/>
    </row>
    <row r="71" spans="1:8" ht="21" customHeight="1" x14ac:dyDescent="0.35">
      <c r="A71" s="4"/>
      <c r="B71" s="6"/>
      <c r="C71" s="6"/>
      <c r="D71" s="6"/>
      <c r="E71" s="6"/>
      <c r="F71" s="6"/>
      <c r="G71" s="6"/>
      <c r="H71" s="6"/>
    </row>
    <row r="72" spans="1:8" ht="75" customHeight="1" x14ac:dyDescent="0.35">
      <c r="A72" s="4"/>
      <c r="B72" s="6"/>
      <c r="C72" s="6"/>
      <c r="D72" s="6"/>
      <c r="E72" s="6"/>
      <c r="F72" s="6"/>
      <c r="G72" s="6"/>
      <c r="H72" s="6"/>
    </row>
    <row r="73" spans="1:8" ht="28.5" x14ac:dyDescent="0.35">
      <c r="A73" s="4"/>
      <c r="B73" s="5" t="s">
        <v>373</v>
      </c>
      <c r="C73" s="6"/>
      <c r="D73" s="6"/>
      <c r="E73" s="6"/>
      <c r="F73" s="6"/>
      <c r="G73" s="6"/>
      <c r="H73" s="6"/>
    </row>
    <row r="74" spans="1:8" ht="21" customHeight="1" x14ac:dyDescent="0.35">
      <c r="A74" s="4"/>
      <c r="B74" s="7" t="s">
        <v>158</v>
      </c>
      <c r="C74" s="6"/>
      <c r="D74" s="6"/>
      <c r="E74" s="6"/>
      <c r="F74" s="6"/>
      <c r="G74" s="6"/>
      <c r="H74" s="6"/>
    </row>
    <row r="75" spans="1:8" ht="21" customHeight="1" x14ac:dyDescent="0.35">
      <c r="A75" s="4"/>
      <c r="B75" s="6"/>
      <c r="C75" s="6"/>
      <c r="D75" s="6"/>
      <c r="E75" s="6"/>
      <c r="F75" s="6"/>
      <c r="G75" s="6"/>
      <c r="H75" s="6"/>
    </row>
    <row r="76" spans="1:8" ht="21" customHeight="1" thickBot="1" x14ac:dyDescent="0.4">
      <c r="A76" s="4"/>
      <c r="B76" s="14"/>
      <c r="C76" s="11" t="s">
        <v>183</v>
      </c>
      <c r="D76" s="11" t="s">
        <v>184</v>
      </c>
      <c r="E76" s="11" t="s">
        <v>185</v>
      </c>
      <c r="F76" s="11" t="s">
        <v>186</v>
      </c>
      <c r="G76" s="11" t="s">
        <v>187</v>
      </c>
      <c r="H76" s="11" t="s">
        <v>188</v>
      </c>
    </row>
    <row r="77" spans="1:8" ht="21" customHeight="1" x14ac:dyDescent="0.35">
      <c r="A77" s="4"/>
      <c r="B77" s="13" t="s">
        <v>157</v>
      </c>
      <c r="C77" s="38"/>
      <c r="D77" s="38"/>
      <c r="E77" s="38"/>
      <c r="F77" s="38"/>
      <c r="G77" s="38"/>
      <c r="H77" s="38"/>
    </row>
    <row r="78" spans="1:8" ht="21" customHeight="1" x14ac:dyDescent="0.35">
      <c r="A78" s="4"/>
      <c r="B78" s="15" t="s">
        <v>111</v>
      </c>
      <c r="C78" s="16">
        <v>1111.8434055</v>
      </c>
      <c r="D78" s="16">
        <v>1154.5005699000001</v>
      </c>
      <c r="E78" s="16">
        <v>1206.5086747999999</v>
      </c>
      <c r="F78" s="16">
        <v>1212.2566536999998</v>
      </c>
      <c r="G78" s="16">
        <v>1203.8451238</v>
      </c>
      <c r="H78" s="16">
        <v>1211.2426198999999</v>
      </c>
    </row>
    <row r="79" spans="1:8" ht="21" customHeight="1" x14ac:dyDescent="0.35">
      <c r="A79" s="4"/>
      <c r="B79" s="15" t="s">
        <v>159</v>
      </c>
      <c r="C79" s="16">
        <v>187.6087406</v>
      </c>
      <c r="D79" s="16">
        <v>184.88145249999999</v>
      </c>
      <c r="E79" s="16">
        <v>198.34076680000004</v>
      </c>
      <c r="F79" s="16">
        <v>233.55706259999999</v>
      </c>
      <c r="G79" s="16">
        <v>190.16898119999999</v>
      </c>
      <c r="H79" s="16">
        <v>194.8961338</v>
      </c>
    </row>
    <row r="80" spans="1:8" ht="21" customHeight="1" x14ac:dyDescent="0.35">
      <c r="A80" s="4"/>
      <c r="B80" s="15" t="s">
        <v>160</v>
      </c>
      <c r="C80" s="16">
        <v>-4.4405773999999996</v>
      </c>
      <c r="D80" s="16">
        <v>-16.002610400000002</v>
      </c>
      <c r="E80" s="16">
        <v>-24.856092100000001</v>
      </c>
      <c r="F80" s="16">
        <v>6.7968752000000023</v>
      </c>
      <c r="G80" s="16">
        <v>-10.352160899999999</v>
      </c>
      <c r="H80" s="16">
        <v>-19.629770999999998</v>
      </c>
    </row>
    <row r="81" spans="1:8" ht="21" customHeight="1" x14ac:dyDescent="0.35">
      <c r="A81" s="4"/>
      <c r="B81" s="15" t="s">
        <v>161</v>
      </c>
      <c r="C81" s="16">
        <v>107.45959000000001</v>
      </c>
      <c r="D81" s="16">
        <v>100.96033989999999</v>
      </c>
      <c r="E81" s="16">
        <v>123.52192980000001</v>
      </c>
      <c r="F81" s="16">
        <v>142.22432220000002</v>
      </c>
      <c r="G81" s="16">
        <v>104.6875967</v>
      </c>
      <c r="H81" s="16">
        <v>114.11897389999999</v>
      </c>
    </row>
    <row r="82" spans="1:8" ht="21" customHeight="1" x14ac:dyDescent="0.35">
      <c r="A82" s="4"/>
      <c r="B82" s="18" t="s">
        <v>112</v>
      </c>
      <c r="C82" s="19">
        <v>1402.4711586999999</v>
      </c>
      <c r="D82" s="19">
        <v>1424.3397519000002</v>
      </c>
      <c r="E82" s="19">
        <v>1503.5152792999997</v>
      </c>
      <c r="F82" s="19">
        <v>1594.8349137000005</v>
      </c>
      <c r="G82" s="19">
        <v>1488.3495408000001</v>
      </c>
      <c r="H82" s="19">
        <v>1500.6279566000001</v>
      </c>
    </row>
    <row r="83" spans="1:8" ht="21" customHeight="1" x14ac:dyDescent="0.35">
      <c r="A83" s="4"/>
      <c r="B83" s="15" t="s">
        <v>162</v>
      </c>
      <c r="C83" s="16">
        <v>-666.66042370000002</v>
      </c>
      <c r="D83" s="16">
        <v>-659.69675319999999</v>
      </c>
      <c r="E83" s="16">
        <v>-651.84053909999989</v>
      </c>
      <c r="F83" s="16">
        <v>-633.00223630000005</v>
      </c>
      <c r="G83" s="16">
        <v>-661.35658579999995</v>
      </c>
      <c r="H83" s="16">
        <v>-650.01218949999998</v>
      </c>
    </row>
    <row r="84" spans="1:8" ht="21" customHeight="1" x14ac:dyDescent="0.35">
      <c r="A84" s="4"/>
      <c r="B84" s="15" t="s">
        <v>163</v>
      </c>
      <c r="C84" s="16">
        <v>-42.428319700000003</v>
      </c>
      <c r="D84" s="16">
        <v>-102.4223815</v>
      </c>
      <c r="E84" s="16">
        <v>-46.353010100000006</v>
      </c>
      <c r="F84" s="16">
        <v>-96.30226399999998</v>
      </c>
      <c r="G84" s="16">
        <v>-45.814949900000002</v>
      </c>
      <c r="H84" s="16">
        <v>-13.179277800000001</v>
      </c>
    </row>
    <row r="85" spans="1:8" ht="21" customHeight="1" x14ac:dyDescent="0.35">
      <c r="A85" s="4"/>
      <c r="B85" s="18" t="s">
        <v>113</v>
      </c>
      <c r="C85" s="19">
        <v>693.38241529999993</v>
      </c>
      <c r="D85" s="19">
        <v>662.22061720000022</v>
      </c>
      <c r="E85" s="19">
        <v>805.32173009999997</v>
      </c>
      <c r="F85" s="19">
        <v>865.53041340000027</v>
      </c>
      <c r="G85" s="19">
        <v>781.17800510000006</v>
      </c>
      <c r="H85" s="19">
        <v>837.43648930000018</v>
      </c>
    </row>
    <row r="86" spans="1:8" ht="21" customHeight="1" x14ac:dyDescent="0.35">
      <c r="A86" s="4"/>
      <c r="B86" s="15" t="s">
        <v>164</v>
      </c>
      <c r="C86" s="16">
        <v>-335.59928969999999</v>
      </c>
      <c r="D86" s="16">
        <v>-283.50417540000001</v>
      </c>
      <c r="E86" s="16">
        <v>-307.26656649999995</v>
      </c>
      <c r="F86" s="16">
        <v>-436.17354909999995</v>
      </c>
      <c r="G86" s="16">
        <v>-342.2495644</v>
      </c>
      <c r="H86" s="16">
        <v>-346.51898850000003</v>
      </c>
    </row>
    <row r="87" spans="1:8" ht="21" customHeight="1" x14ac:dyDescent="0.35">
      <c r="A87" s="4"/>
      <c r="B87" s="15" t="s">
        <v>165</v>
      </c>
      <c r="C87" s="16">
        <v>-1.0266101000000001</v>
      </c>
      <c r="D87" s="16">
        <v>-8.0946287000000012</v>
      </c>
      <c r="E87" s="16">
        <v>-13.092030999999999</v>
      </c>
      <c r="F87" s="16">
        <v>-244.02122219999998</v>
      </c>
      <c r="G87" s="16">
        <v>-255.63361</v>
      </c>
      <c r="H87" s="16">
        <v>-57.869437900000008</v>
      </c>
    </row>
    <row r="88" spans="1:8" ht="21" customHeight="1" x14ac:dyDescent="0.35">
      <c r="A88" s="4"/>
      <c r="B88" s="18" t="s">
        <v>114</v>
      </c>
      <c r="C88" s="19">
        <v>356.75651549999998</v>
      </c>
      <c r="D88" s="19">
        <v>370.62181310000005</v>
      </c>
      <c r="E88" s="19">
        <v>484.96313259999988</v>
      </c>
      <c r="F88" s="19">
        <v>185.33564210000009</v>
      </c>
      <c r="G88" s="19">
        <v>183.29483070000001</v>
      </c>
      <c r="H88" s="19">
        <v>433.04806289999999</v>
      </c>
    </row>
    <row r="89" spans="1:8" ht="21" customHeight="1" x14ac:dyDescent="0.35">
      <c r="A89" s="4"/>
      <c r="B89" s="15" t="s">
        <v>166</v>
      </c>
      <c r="C89" s="16">
        <v>-100.49482279999999</v>
      </c>
      <c r="D89" s="16">
        <v>-108.4204538</v>
      </c>
      <c r="E89" s="16">
        <v>-104.49435439999999</v>
      </c>
      <c r="F89" s="16">
        <v>-8.102363500000024</v>
      </c>
      <c r="G89" s="16">
        <v>-66.439069599999996</v>
      </c>
      <c r="H89" s="16">
        <v>-148.26305869999999</v>
      </c>
    </row>
    <row r="90" spans="1:8" ht="21" customHeight="1" x14ac:dyDescent="0.35">
      <c r="A90" s="4"/>
      <c r="B90" s="18" t="s">
        <v>167</v>
      </c>
      <c r="C90" s="19">
        <v>256.26169270000003</v>
      </c>
      <c r="D90" s="19">
        <v>262.20135929999992</v>
      </c>
      <c r="E90" s="19">
        <v>380.46877820000009</v>
      </c>
      <c r="F90" s="19">
        <v>177.23327860000006</v>
      </c>
      <c r="G90" s="19">
        <v>116.8557611</v>
      </c>
      <c r="H90" s="19">
        <v>284.7850042</v>
      </c>
    </row>
    <row r="91" spans="1:8" ht="21" customHeight="1" x14ac:dyDescent="0.35">
      <c r="A91" s="4"/>
      <c r="B91" s="15" t="s">
        <v>168</v>
      </c>
      <c r="C91" s="16">
        <v>0</v>
      </c>
      <c r="D91" s="16">
        <v>0</v>
      </c>
      <c r="E91" s="16">
        <v>0</v>
      </c>
      <c r="F91" s="16">
        <v>0</v>
      </c>
      <c r="G91" s="16">
        <v>0</v>
      </c>
      <c r="H91" s="16">
        <v>0</v>
      </c>
    </row>
    <row r="92" spans="1:8" ht="21" customHeight="1" x14ac:dyDescent="0.35">
      <c r="A92" s="4"/>
      <c r="B92" s="18" t="s">
        <v>170</v>
      </c>
      <c r="C92" s="19">
        <v>256.26169270000003</v>
      </c>
      <c r="D92" s="19">
        <v>262.20135929999992</v>
      </c>
      <c r="E92" s="19">
        <v>380.46877820000009</v>
      </c>
      <c r="F92" s="19">
        <v>177.23327860000006</v>
      </c>
      <c r="G92" s="19">
        <v>116.8557611</v>
      </c>
      <c r="H92" s="19">
        <v>284.7850042</v>
      </c>
    </row>
    <row r="93" spans="1:8" ht="21" customHeight="1" thickBot="1" x14ac:dyDescent="0.4">
      <c r="A93" s="4"/>
      <c r="B93" s="15" t="s">
        <v>171</v>
      </c>
      <c r="C93" s="16">
        <v>-63.062350000000002</v>
      </c>
      <c r="D93" s="16">
        <v>-59.523219899999994</v>
      </c>
      <c r="E93" s="16">
        <v>-91.767320100000006</v>
      </c>
      <c r="F93" s="16">
        <v>-89.918119900000022</v>
      </c>
      <c r="G93" s="16">
        <v>-71.993280200000001</v>
      </c>
      <c r="H93" s="16">
        <v>-76.99484360000001</v>
      </c>
    </row>
    <row r="94" spans="1:8" ht="21" customHeight="1" thickBot="1" x14ac:dyDescent="0.4">
      <c r="A94" s="4"/>
      <c r="B94" s="21" t="s">
        <v>124</v>
      </c>
      <c r="C94" s="22">
        <v>193.19934269999999</v>
      </c>
      <c r="D94" s="22">
        <v>202.67813940000002</v>
      </c>
      <c r="E94" s="22">
        <v>288.70145810000002</v>
      </c>
      <c r="F94" s="22">
        <v>87.315158699999984</v>
      </c>
      <c r="G94" s="22">
        <v>44.862480900000001</v>
      </c>
      <c r="H94" s="22">
        <v>207.79016059999998</v>
      </c>
    </row>
    <row r="95" spans="1:8" ht="21" customHeight="1" x14ac:dyDescent="0.35">
      <c r="A95" s="4"/>
      <c r="B95" s="15"/>
      <c r="C95" s="16"/>
      <c r="D95" s="16"/>
      <c r="E95" s="16"/>
      <c r="F95" s="16"/>
      <c r="G95" s="16"/>
      <c r="H95" s="16"/>
    </row>
    <row r="96" spans="1:8" ht="21" customHeight="1" x14ac:dyDescent="0.35">
      <c r="A96" s="4"/>
      <c r="B96" s="40"/>
      <c r="C96" s="39"/>
      <c r="D96" s="39"/>
      <c r="E96" s="39"/>
      <c r="F96" s="39"/>
      <c r="G96" s="39"/>
      <c r="H96" s="39"/>
    </row>
    <row r="97" spans="1:8" ht="21" customHeight="1" x14ac:dyDescent="0.35">
      <c r="A97" s="4"/>
      <c r="B97" s="26"/>
      <c r="C97" s="6"/>
      <c r="D97" s="6"/>
      <c r="E97" s="6"/>
      <c r="F97" s="6"/>
      <c r="G97" s="6"/>
      <c r="H97" s="6"/>
    </row>
    <row r="98" spans="1:8" ht="21" customHeight="1" x14ac:dyDescent="0.35">
      <c r="A98" s="4"/>
      <c r="B98" s="26"/>
      <c r="C98" s="6"/>
      <c r="D98" s="6"/>
      <c r="E98" s="6"/>
      <c r="F98" s="6"/>
      <c r="G98" s="6"/>
      <c r="H98" s="6"/>
    </row>
    <row r="99" spans="1:8" ht="21" customHeight="1" x14ac:dyDescent="0.35">
      <c r="A99" s="4"/>
      <c r="B99" s="4"/>
      <c r="C99" s="6"/>
      <c r="D99" s="6"/>
      <c r="E99" s="6"/>
      <c r="F99" s="6"/>
      <c r="G99" s="6"/>
      <c r="H99" s="6"/>
    </row>
    <row r="100" spans="1:8" ht="21" customHeight="1" thickBot="1" x14ac:dyDescent="0.4">
      <c r="A100" s="4"/>
      <c r="B100" s="6"/>
      <c r="C100" s="11" t="s">
        <v>264</v>
      </c>
      <c r="D100" s="11" t="s">
        <v>194</v>
      </c>
      <c r="E100" s="11" t="s">
        <v>265</v>
      </c>
      <c r="F100" s="11" t="s">
        <v>222</v>
      </c>
      <c r="G100" s="11" t="s">
        <v>193</v>
      </c>
      <c r="H100" s="11" t="s">
        <v>192</v>
      </c>
    </row>
    <row r="101" spans="1:8" ht="21" customHeight="1" x14ac:dyDescent="0.35">
      <c r="A101" s="4"/>
      <c r="B101" s="13" t="s">
        <v>13</v>
      </c>
      <c r="C101" s="38"/>
      <c r="D101" s="38"/>
      <c r="E101" s="38"/>
      <c r="F101" s="38"/>
      <c r="G101" s="38"/>
      <c r="H101" s="38"/>
    </row>
    <row r="102" spans="1:8" ht="21" customHeight="1" x14ac:dyDescent="0.35">
      <c r="A102" s="4"/>
      <c r="B102" s="14" t="s">
        <v>105</v>
      </c>
      <c r="C102" s="28">
        <v>136500.1163962</v>
      </c>
      <c r="D102" s="28">
        <v>139300.13190509999</v>
      </c>
      <c r="E102" s="28">
        <v>138021.4270155</v>
      </c>
      <c r="F102" s="28">
        <v>139322.4477467</v>
      </c>
      <c r="G102" s="28">
        <v>139699.74258190001</v>
      </c>
      <c r="H102" s="28">
        <v>142447.24427550001</v>
      </c>
    </row>
    <row r="103" spans="1:8" ht="21" customHeight="1" x14ac:dyDescent="0.35">
      <c r="A103" s="4"/>
      <c r="B103" s="14" t="s">
        <v>361</v>
      </c>
      <c r="C103" s="28">
        <v>17042.1722601</v>
      </c>
      <c r="D103" s="28">
        <v>17693.778075300001</v>
      </c>
      <c r="E103" s="28">
        <v>17565.619493999999</v>
      </c>
      <c r="F103" s="28">
        <v>16077.947815199999</v>
      </c>
      <c r="G103" s="28">
        <v>16177.19391</v>
      </c>
      <c r="H103" s="28">
        <v>15580.867976</v>
      </c>
    </row>
    <row r="104" spans="1:8" ht="21" customHeight="1" x14ac:dyDescent="0.35">
      <c r="A104" s="4"/>
      <c r="B104" s="14" t="s">
        <v>362</v>
      </c>
      <c r="C104" s="28">
        <v>8023.39887</v>
      </c>
      <c r="D104" s="28">
        <v>8115.2119701000001</v>
      </c>
      <c r="E104" s="28">
        <v>8279.5602099000007</v>
      </c>
      <c r="F104" s="28">
        <v>8509.8537249000001</v>
      </c>
      <c r="G104" s="28">
        <v>7288.4009929000003</v>
      </c>
      <c r="H104" s="28">
        <v>7408.7693661000003</v>
      </c>
    </row>
    <row r="105" spans="1:8" ht="21" customHeight="1" x14ac:dyDescent="0.35">
      <c r="A105" s="4"/>
      <c r="B105" s="14" t="s">
        <v>363</v>
      </c>
      <c r="C105" s="28">
        <v>100.68325</v>
      </c>
      <c r="D105" s="28">
        <v>105.01857</v>
      </c>
      <c r="E105" s="28">
        <v>105.5368299</v>
      </c>
      <c r="F105" s="28">
        <v>126.426815</v>
      </c>
      <c r="G105" s="28">
        <v>167.57529299999999</v>
      </c>
      <c r="H105" s="28">
        <v>73.883639099999996</v>
      </c>
    </row>
    <row r="106" spans="1:8" ht="21" customHeight="1" thickBot="1" x14ac:dyDescent="0.4">
      <c r="A106" s="4"/>
      <c r="B106" s="14" t="s">
        <v>364</v>
      </c>
      <c r="C106" s="28">
        <v>11399.058279999999</v>
      </c>
      <c r="D106" s="28">
        <v>11752.1396592</v>
      </c>
      <c r="E106" s="28">
        <v>11878.5965863</v>
      </c>
      <c r="F106" s="28">
        <v>12087.965753099999</v>
      </c>
      <c r="G106" s="28">
        <v>12045.7506822</v>
      </c>
      <c r="H106" s="28">
        <v>12710.4849146</v>
      </c>
    </row>
    <row r="107" spans="1:8" ht="21" customHeight="1" thickBot="1" x14ac:dyDescent="0.4">
      <c r="A107" s="4"/>
      <c r="B107" s="21" t="s">
        <v>104</v>
      </c>
      <c r="C107" s="22">
        <v>173065.4290563</v>
      </c>
      <c r="D107" s="22">
        <v>176966.2801797</v>
      </c>
      <c r="E107" s="22">
        <v>175850.7401356</v>
      </c>
      <c r="F107" s="22">
        <v>176124.64185489999</v>
      </c>
      <c r="G107" s="22">
        <v>175378.66346000001</v>
      </c>
      <c r="H107" s="22">
        <v>178221.25017129999</v>
      </c>
    </row>
    <row r="108" spans="1:8" ht="21" customHeight="1" x14ac:dyDescent="0.35">
      <c r="A108" s="4"/>
      <c r="B108" s="14" t="s">
        <v>106</v>
      </c>
      <c r="C108" s="28">
        <v>84066.599159999998</v>
      </c>
      <c r="D108" s="28">
        <v>84004.978589699997</v>
      </c>
      <c r="E108" s="28">
        <v>81557.723462299997</v>
      </c>
      <c r="F108" s="28">
        <v>82359.055311000004</v>
      </c>
      <c r="G108" s="28">
        <v>81524.792241899995</v>
      </c>
      <c r="H108" s="28">
        <v>82924.499173999997</v>
      </c>
    </row>
    <row r="109" spans="1:8" ht="21" customHeight="1" x14ac:dyDescent="0.35">
      <c r="A109" s="4"/>
      <c r="B109" s="14" t="s">
        <v>365</v>
      </c>
      <c r="C109" s="28">
        <v>28446.2115208</v>
      </c>
      <c r="D109" s="28">
        <v>31182.509421899998</v>
      </c>
      <c r="E109" s="28">
        <v>29661.790974399999</v>
      </c>
      <c r="F109" s="28">
        <v>26820.0504693</v>
      </c>
      <c r="G109" s="28">
        <v>27340.405039500001</v>
      </c>
      <c r="H109" s="28">
        <v>29218.750709399999</v>
      </c>
    </row>
    <row r="110" spans="1:8" ht="21" customHeight="1" x14ac:dyDescent="0.35">
      <c r="A110" s="4"/>
      <c r="B110" s="14" t="s">
        <v>366</v>
      </c>
      <c r="C110" s="28">
        <v>39131.904040000001</v>
      </c>
      <c r="D110" s="28">
        <v>39780.692778700002</v>
      </c>
      <c r="E110" s="28">
        <v>42617.823341700001</v>
      </c>
      <c r="F110" s="28">
        <v>45494.147188299998</v>
      </c>
      <c r="G110" s="28">
        <v>44894.505983199997</v>
      </c>
      <c r="H110" s="28">
        <v>44522.611238700003</v>
      </c>
    </row>
    <row r="111" spans="1:8" ht="21" customHeight="1" x14ac:dyDescent="0.35">
      <c r="A111" s="4"/>
      <c r="B111" s="14" t="s">
        <v>367</v>
      </c>
      <c r="C111" s="28">
        <v>2200.9168599999998</v>
      </c>
      <c r="D111" s="28">
        <v>2585.2977400999998</v>
      </c>
      <c r="E111" s="28">
        <v>2180.01784</v>
      </c>
      <c r="F111" s="28">
        <v>2014.1070520000001</v>
      </c>
      <c r="G111" s="28">
        <v>2209.2287161999998</v>
      </c>
      <c r="H111" s="28">
        <v>2468.2296019999999</v>
      </c>
    </row>
    <row r="112" spans="1:8" ht="21" customHeight="1" thickBot="1" x14ac:dyDescent="0.4">
      <c r="A112" s="4"/>
      <c r="B112" s="14" t="s">
        <v>368</v>
      </c>
      <c r="C112" s="28">
        <v>5392.1913198000002</v>
      </c>
      <c r="D112" s="28">
        <v>5683.2496990999998</v>
      </c>
      <c r="E112" s="28">
        <v>5770.0076299000002</v>
      </c>
      <c r="F112" s="28">
        <v>6208.4591099999998</v>
      </c>
      <c r="G112" s="28">
        <v>6180.2576071000003</v>
      </c>
      <c r="H112" s="28">
        <v>6344.6062480999999</v>
      </c>
    </row>
    <row r="113" spans="1:8" ht="21" customHeight="1" thickBot="1" x14ac:dyDescent="0.4">
      <c r="A113" s="4"/>
      <c r="B113" s="21" t="s">
        <v>254</v>
      </c>
      <c r="C113" s="22">
        <v>159237.8229006</v>
      </c>
      <c r="D113" s="22">
        <v>163236.7282295</v>
      </c>
      <c r="E113" s="22">
        <v>161787.36324830001</v>
      </c>
      <c r="F113" s="22">
        <v>162895.81913059999</v>
      </c>
      <c r="G113" s="22">
        <v>162149.18958790001</v>
      </c>
      <c r="H113" s="22">
        <v>165478.69697220001</v>
      </c>
    </row>
    <row r="114" spans="1:8" ht="21" customHeight="1" thickBot="1" x14ac:dyDescent="0.4">
      <c r="A114" s="4"/>
      <c r="B114" s="21" t="s">
        <v>108</v>
      </c>
      <c r="C114" s="22">
        <v>13827.6061556</v>
      </c>
      <c r="D114" s="22">
        <v>13729.5519492</v>
      </c>
      <c r="E114" s="22">
        <v>14063.3768877</v>
      </c>
      <c r="F114" s="22">
        <v>13228.822724199999</v>
      </c>
      <c r="G114" s="22">
        <v>13229.473871599999</v>
      </c>
      <c r="H114" s="22">
        <v>12742.553199100001</v>
      </c>
    </row>
    <row r="115" spans="1:8" ht="21" customHeight="1" x14ac:dyDescent="0.35">
      <c r="A115" s="4"/>
      <c r="B115" s="13"/>
      <c r="C115" s="122"/>
      <c r="D115" s="122"/>
      <c r="E115" s="122"/>
      <c r="F115" s="122"/>
      <c r="G115" s="122"/>
      <c r="H115" s="122"/>
    </row>
    <row r="116" spans="1:8" ht="21" customHeight="1" x14ac:dyDescent="0.35">
      <c r="A116" s="4"/>
      <c r="B116" s="13" t="s">
        <v>177</v>
      </c>
      <c r="C116" s="28"/>
      <c r="D116" s="28"/>
      <c r="E116" s="28"/>
      <c r="F116" s="28"/>
      <c r="G116" s="28"/>
      <c r="H116" s="28"/>
    </row>
    <row r="117" spans="1:8" ht="21" customHeight="1" x14ac:dyDescent="0.35">
      <c r="A117" s="4"/>
      <c r="B117" s="14" t="s">
        <v>333</v>
      </c>
      <c r="C117" s="28">
        <v>139510.8043971</v>
      </c>
      <c r="D117" s="28">
        <v>142350.83722270001</v>
      </c>
      <c r="E117" s="28">
        <v>141161.8426534</v>
      </c>
      <c r="F117" s="28">
        <v>142476.96014740001</v>
      </c>
      <c r="G117" s="28">
        <v>142976.01825270001</v>
      </c>
      <c r="H117" s="28">
        <v>145716.77581560001</v>
      </c>
    </row>
    <row r="118" spans="1:8" ht="21" customHeight="1" x14ac:dyDescent="0.35">
      <c r="A118" s="4"/>
      <c r="B118" s="14" t="s">
        <v>16</v>
      </c>
      <c r="C118" s="28">
        <v>88728.801649999994</v>
      </c>
      <c r="D118" s="28">
        <v>88773.576770200001</v>
      </c>
      <c r="E118" s="28">
        <v>86656.946850399996</v>
      </c>
      <c r="F118" s="28">
        <v>87559.180290999997</v>
      </c>
      <c r="G118" s="28">
        <v>86764.505307899992</v>
      </c>
      <c r="H118" s="28">
        <v>88643.930964999992</v>
      </c>
    </row>
    <row r="119" spans="1:8" ht="21" customHeight="1" x14ac:dyDescent="0.35">
      <c r="A119" s="4"/>
      <c r="B119" s="14" t="s">
        <v>334</v>
      </c>
      <c r="C119" s="28">
        <v>84066.599159999998</v>
      </c>
      <c r="D119" s="28">
        <v>84004.978589699997</v>
      </c>
      <c r="E119" s="28">
        <v>81557.723462299997</v>
      </c>
      <c r="F119" s="28">
        <v>82359.055311000004</v>
      </c>
      <c r="G119" s="28">
        <v>81524.792241899995</v>
      </c>
      <c r="H119" s="28">
        <v>82924.499173999997</v>
      </c>
    </row>
    <row r="120" spans="1:8" ht="21" customHeight="1" thickBot="1" x14ac:dyDescent="0.4">
      <c r="A120" s="4"/>
      <c r="B120" s="32" t="s">
        <v>335</v>
      </c>
      <c r="C120" s="33">
        <v>4662.2024899999997</v>
      </c>
      <c r="D120" s="33">
        <v>4768.5981805000001</v>
      </c>
      <c r="E120" s="33">
        <v>5099.2233881000002</v>
      </c>
      <c r="F120" s="33">
        <v>5200.1249799999996</v>
      </c>
      <c r="G120" s="33">
        <v>5239.7130660000003</v>
      </c>
      <c r="H120" s="33">
        <v>5719.431791</v>
      </c>
    </row>
    <row r="121" spans="1:8" ht="21" customHeight="1" x14ac:dyDescent="0.35">
      <c r="A121" s="4"/>
      <c r="B121" s="14"/>
      <c r="C121" s="28"/>
      <c r="D121" s="28"/>
      <c r="E121" s="28"/>
      <c r="F121" s="28"/>
      <c r="G121" s="28"/>
      <c r="H121" s="28"/>
    </row>
    <row r="122" spans="1:8" ht="21" customHeight="1" x14ac:dyDescent="0.35">
      <c r="A122" s="4"/>
      <c r="B122" s="35"/>
      <c r="C122" s="16"/>
      <c r="D122" s="16"/>
      <c r="E122" s="16"/>
      <c r="F122" s="16"/>
      <c r="G122" s="16"/>
      <c r="H122" s="16"/>
    </row>
    <row r="123" spans="1:8" ht="21" customHeight="1" x14ac:dyDescent="0.35">
      <c r="A123" s="4"/>
      <c r="B123" s="13" t="s">
        <v>343</v>
      </c>
      <c r="C123" s="137"/>
      <c r="D123" s="137"/>
      <c r="E123" s="137"/>
      <c r="F123" s="137"/>
      <c r="G123" s="137"/>
      <c r="H123" s="137"/>
    </row>
    <row r="124" spans="1:8" ht="21" customHeight="1" x14ac:dyDescent="0.35">
      <c r="A124" s="4"/>
      <c r="B124" s="14" t="s">
        <v>25</v>
      </c>
      <c r="C124" s="129">
        <v>2.6152818294340783</v>
      </c>
      <c r="D124" s="129">
        <v>2.6171563493148353</v>
      </c>
      <c r="E124" s="129">
        <v>2.6969190308418525</v>
      </c>
      <c r="F124" s="129">
        <v>2.528601198453162</v>
      </c>
      <c r="G124" s="129">
        <v>2.6368054496157329</v>
      </c>
      <c r="H124" s="129">
        <v>2.5717267429670305</v>
      </c>
    </row>
    <row r="125" spans="1:8" ht="21" customHeight="1" x14ac:dyDescent="0.35">
      <c r="A125" s="4"/>
      <c r="B125" s="14" t="s">
        <v>26</v>
      </c>
      <c r="C125" s="28">
        <v>82.264168441124013</v>
      </c>
      <c r="D125" s="28">
        <v>82.316430519086737</v>
      </c>
      <c r="E125" s="28">
        <v>82.320305361838365</v>
      </c>
      <c r="F125" s="28">
        <v>87.343887091991277</v>
      </c>
      <c r="G125" s="28">
        <v>87.491128751827802</v>
      </c>
      <c r="H125" s="28">
        <v>87.855478593767771</v>
      </c>
    </row>
    <row r="126" spans="1:8" ht="21" customHeight="1" thickBot="1" x14ac:dyDescent="0.4">
      <c r="A126" s="4"/>
      <c r="B126" s="132" t="s">
        <v>27</v>
      </c>
      <c r="C126" s="140">
        <v>0.91772079550627028</v>
      </c>
      <c r="D126" s="140">
        <v>0.89371862860360041</v>
      </c>
      <c r="E126" s="140">
        <v>0.9090977836954981</v>
      </c>
      <c r="F126" s="140">
        <v>0.96975250368105492</v>
      </c>
      <c r="G126" s="140">
        <v>0.96879685970595808</v>
      </c>
      <c r="H126" s="140">
        <v>1.0057118365966435</v>
      </c>
    </row>
    <row r="127" spans="1:8" ht="21" customHeight="1" x14ac:dyDescent="0.35">
      <c r="A127" s="4"/>
      <c r="B127" s="14"/>
      <c r="C127" s="6"/>
      <c r="D127" s="6"/>
      <c r="E127" s="6"/>
      <c r="F127" s="6"/>
      <c r="G127" s="6"/>
      <c r="H127" s="6"/>
    </row>
    <row r="128" spans="1:8" ht="21" customHeight="1" x14ac:dyDescent="0.35">
      <c r="A128" s="4"/>
      <c r="B128" s="26" t="s">
        <v>180</v>
      </c>
      <c r="C128" s="124"/>
      <c r="D128" s="124"/>
      <c r="E128" s="124"/>
      <c r="F128" s="125"/>
      <c r="G128" s="6"/>
      <c r="H128" s="6"/>
    </row>
    <row r="129" spans="1:8" ht="21" customHeight="1" x14ac:dyDescent="0.35">
      <c r="A129" s="4"/>
      <c r="B129" s="26" t="s">
        <v>340</v>
      </c>
      <c r="C129" s="124"/>
      <c r="D129" s="124"/>
      <c r="E129" s="124"/>
      <c r="F129" s="125"/>
      <c r="G129" s="6"/>
      <c r="H129" s="6"/>
    </row>
    <row r="130" spans="1:8" ht="21" customHeight="1" x14ac:dyDescent="0.35">
      <c r="A130" s="4"/>
      <c r="B130" s="26" t="s">
        <v>341</v>
      </c>
      <c r="C130" s="124"/>
      <c r="D130" s="124"/>
      <c r="E130" s="124"/>
      <c r="F130" s="125"/>
      <c r="G130" s="6"/>
      <c r="H130" s="6"/>
    </row>
    <row r="131" spans="1:8" ht="24" x14ac:dyDescent="0.2">
      <c r="B131" s="26"/>
      <c r="C131" s="124"/>
      <c r="D131" s="124"/>
      <c r="E131" s="124"/>
      <c r="F131" s="125"/>
      <c r="G131" s="6"/>
      <c r="H131" s="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46693-C631-41FE-BC91-6C0E5A97EEE4}">
  <dimension ref="A1:H130"/>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373</v>
      </c>
      <c r="C3" s="6"/>
      <c r="D3" s="6"/>
      <c r="E3" s="6"/>
      <c r="F3" s="6"/>
      <c r="G3" s="6"/>
      <c r="H3" s="6"/>
    </row>
    <row r="4" spans="1:8" ht="21" customHeight="1" x14ac:dyDescent="0.35">
      <c r="A4" s="4"/>
      <c r="B4" s="7" t="s">
        <v>190</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2415.0877436999999</v>
      </c>
      <c r="D8" s="16">
        <v>2273.8476888</v>
      </c>
      <c r="E8" s="16">
        <v>141.2400548999999</v>
      </c>
      <c r="F8" s="17">
        <v>6.2115002511244679</v>
      </c>
      <c r="G8" s="6"/>
      <c r="H8" s="6"/>
    </row>
    <row r="9" spans="1:8" ht="21" customHeight="1" x14ac:dyDescent="0.35">
      <c r="A9" s="4"/>
      <c r="B9" s="15" t="s">
        <v>159</v>
      </c>
      <c r="C9" s="16">
        <v>385.06511499999999</v>
      </c>
      <c r="D9" s="16">
        <v>371.94918339999998</v>
      </c>
      <c r="E9" s="16">
        <v>13.11593160000001</v>
      </c>
      <c r="F9" s="17">
        <v>3.5262697662371076</v>
      </c>
      <c r="G9" s="6"/>
      <c r="H9" s="6"/>
    </row>
    <row r="10" spans="1:8" ht="21" customHeight="1" x14ac:dyDescent="0.35">
      <c r="A10" s="4"/>
      <c r="B10" s="15" t="s">
        <v>160</v>
      </c>
      <c r="C10" s="16">
        <v>-29.981931899999999</v>
      </c>
      <c r="D10" s="16">
        <v>-20.381822199999998</v>
      </c>
      <c r="E10" s="16">
        <v>-9.6001097000000009</v>
      </c>
      <c r="F10" s="17">
        <v>47.101331793582233</v>
      </c>
      <c r="G10" s="6"/>
      <c r="H10" s="6"/>
    </row>
    <row r="11" spans="1:8" ht="21" customHeight="1" x14ac:dyDescent="0.35">
      <c r="A11" s="4"/>
      <c r="B11" s="15" t="s">
        <v>161</v>
      </c>
      <c r="C11" s="16">
        <v>218.80657059999999</v>
      </c>
      <c r="D11" s="16">
        <v>206.62526500000001</v>
      </c>
      <c r="E11" s="16">
        <v>12.181305599999973</v>
      </c>
      <c r="F11" s="17">
        <v>5.8953611505349901</v>
      </c>
      <c r="G11" s="6"/>
      <c r="H11" s="6"/>
    </row>
    <row r="12" spans="1:8" ht="21" customHeight="1" x14ac:dyDescent="0.35">
      <c r="A12" s="4"/>
      <c r="B12" s="18" t="s">
        <v>112</v>
      </c>
      <c r="C12" s="19">
        <v>2988.9774974000002</v>
      </c>
      <c r="D12" s="19">
        <v>2832.0403150000002</v>
      </c>
      <c r="E12" s="19">
        <v>156.93718239999998</v>
      </c>
      <c r="F12" s="20">
        <v>5.5414882891594699</v>
      </c>
      <c r="G12" s="6"/>
      <c r="H12" s="6"/>
    </row>
    <row r="13" spans="1:8" ht="21" customHeight="1" x14ac:dyDescent="0.35">
      <c r="A13" s="4"/>
      <c r="B13" s="15" t="s">
        <v>162</v>
      </c>
      <c r="C13" s="16">
        <v>-1311.3687752999999</v>
      </c>
      <c r="D13" s="16">
        <v>-1329.0177951999999</v>
      </c>
      <c r="E13" s="16">
        <v>17.649019899999985</v>
      </c>
      <c r="F13" s="17">
        <v>-1.3279746865499296</v>
      </c>
      <c r="G13" s="6"/>
      <c r="H13" s="6"/>
    </row>
    <row r="14" spans="1:8" ht="21" customHeight="1" x14ac:dyDescent="0.35">
      <c r="A14" s="4"/>
      <c r="B14" s="15" t="s">
        <v>163</v>
      </c>
      <c r="C14" s="16">
        <v>-58.994227700000003</v>
      </c>
      <c r="D14" s="16">
        <v>-144.0242854</v>
      </c>
      <c r="E14" s="16">
        <v>85.030057699999986</v>
      </c>
      <c r="F14" s="17">
        <v>-59.038694386745405</v>
      </c>
      <c r="G14" s="6"/>
      <c r="H14" s="6"/>
    </row>
    <row r="15" spans="1:8" ht="21" customHeight="1" x14ac:dyDescent="0.35">
      <c r="A15" s="4"/>
      <c r="B15" s="18" t="s">
        <v>113</v>
      </c>
      <c r="C15" s="19">
        <v>1618.6144944000002</v>
      </c>
      <c r="D15" s="19">
        <v>1358.9982344000002</v>
      </c>
      <c r="E15" s="19">
        <v>259.61626000000001</v>
      </c>
      <c r="F15" s="20">
        <v>19.103502376117579</v>
      </c>
      <c r="G15" s="6"/>
      <c r="H15" s="6"/>
    </row>
    <row r="16" spans="1:8" ht="21" customHeight="1" x14ac:dyDescent="0.35">
      <c r="A16" s="4"/>
      <c r="B16" s="15" t="s">
        <v>164</v>
      </c>
      <c r="C16" s="16">
        <v>-688.76855290000003</v>
      </c>
      <c r="D16" s="16">
        <v>-619.23702600000001</v>
      </c>
      <c r="E16" s="16">
        <v>-69.531526900000017</v>
      </c>
      <c r="F16" s="17">
        <v>11.228580330401629</v>
      </c>
      <c r="G16" s="6"/>
      <c r="H16" s="6"/>
    </row>
    <row r="17" spans="1:8" ht="21" customHeight="1" x14ac:dyDescent="0.35">
      <c r="A17" s="4"/>
      <c r="B17" s="15" t="s">
        <v>165</v>
      </c>
      <c r="C17" s="16">
        <v>-313.50304790000001</v>
      </c>
      <c r="D17" s="16">
        <v>-9.2362251999999998</v>
      </c>
      <c r="E17" s="16">
        <v>-304.26682270000003</v>
      </c>
      <c r="F17" s="17" t="s">
        <v>169</v>
      </c>
      <c r="G17" s="6"/>
      <c r="H17" s="6"/>
    </row>
    <row r="18" spans="1:8" ht="21" customHeight="1" x14ac:dyDescent="0.35">
      <c r="A18" s="4"/>
      <c r="B18" s="18" t="s">
        <v>114</v>
      </c>
      <c r="C18" s="19">
        <v>616.34289360000002</v>
      </c>
      <c r="D18" s="19">
        <v>730.52498319999995</v>
      </c>
      <c r="E18" s="19">
        <v>-114.18208959999993</v>
      </c>
      <c r="F18" s="20">
        <v>-15.630141641403611</v>
      </c>
      <c r="G18" s="6"/>
      <c r="H18" s="6"/>
    </row>
    <row r="19" spans="1:8" ht="21" customHeight="1" x14ac:dyDescent="0.35">
      <c r="A19" s="4"/>
      <c r="B19" s="15" t="s">
        <v>166</v>
      </c>
      <c r="C19" s="16">
        <v>-214.7021283</v>
      </c>
      <c r="D19" s="16">
        <v>-209.6390902</v>
      </c>
      <c r="E19" s="16">
        <v>-5.0630381</v>
      </c>
      <c r="F19" s="17">
        <v>2.415121194797095</v>
      </c>
      <c r="G19" s="6"/>
      <c r="H19" s="6"/>
    </row>
    <row r="20" spans="1:8" ht="21" customHeight="1" x14ac:dyDescent="0.35">
      <c r="A20" s="4"/>
      <c r="B20" s="18" t="s">
        <v>167</v>
      </c>
      <c r="C20" s="19">
        <v>401.6407653</v>
      </c>
      <c r="D20" s="19">
        <v>520.88589300000001</v>
      </c>
      <c r="E20" s="19">
        <v>-119.24512770000001</v>
      </c>
      <c r="F20" s="20">
        <v>-22.892754306172005</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401.6407653</v>
      </c>
      <c r="D22" s="19">
        <v>520.88589300000001</v>
      </c>
      <c r="E22" s="19">
        <v>-119.24512770000001</v>
      </c>
      <c r="F22" s="20">
        <v>-22.892754306172005</v>
      </c>
      <c r="G22" s="6"/>
      <c r="H22" s="6"/>
    </row>
    <row r="23" spans="1:8" ht="21" customHeight="1" thickBot="1" x14ac:dyDescent="0.4">
      <c r="A23" s="4"/>
      <c r="B23" s="15" t="s">
        <v>171</v>
      </c>
      <c r="C23" s="16">
        <v>-148.98812380000001</v>
      </c>
      <c r="D23" s="16">
        <v>-122.5479442</v>
      </c>
      <c r="E23" s="16">
        <v>-26.440179600000008</v>
      </c>
      <c r="F23" s="17">
        <v>21.575375884600113</v>
      </c>
      <c r="G23" s="6"/>
      <c r="H23" s="6"/>
    </row>
    <row r="24" spans="1:8" ht="21" customHeight="1" thickBot="1" x14ac:dyDescent="0.4">
      <c r="A24" s="4"/>
      <c r="B24" s="21" t="s">
        <v>124</v>
      </c>
      <c r="C24" s="22">
        <v>252.65264149999999</v>
      </c>
      <c r="D24" s="22">
        <v>398.33794879999999</v>
      </c>
      <c r="E24" s="22">
        <v>-145.68530730000001</v>
      </c>
      <c r="F24" s="23">
        <v>-36.573293541044613</v>
      </c>
      <c r="G24" s="6"/>
      <c r="H24" s="6"/>
    </row>
    <row r="25" spans="1:8" ht="21" customHeight="1" x14ac:dyDescent="0.35">
      <c r="A25" s="4"/>
      <c r="B25" s="15"/>
      <c r="C25" s="16"/>
      <c r="D25" s="16"/>
      <c r="E25" s="16"/>
      <c r="F25" s="17"/>
      <c r="G25" s="6"/>
      <c r="H25" s="6"/>
    </row>
    <row r="26" spans="1:8" ht="21" customHeight="1" x14ac:dyDescent="0.35">
      <c r="A26" s="4"/>
      <c r="B26" s="26"/>
      <c r="C26" s="130"/>
      <c r="D26" s="130"/>
      <c r="E26" s="130"/>
      <c r="F26" s="131"/>
      <c r="G26" s="6"/>
      <c r="H26" s="6"/>
    </row>
    <row r="27" spans="1:8" ht="21" customHeight="1" x14ac:dyDescent="0.35">
      <c r="A27" s="4"/>
      <c r="B27" s="6"/>
      <c r="C27" s="6"/>
      <c r="D27" s="6"/>
      <c r="E27" s="6"/>
      <c r="F27" s="6"/>
      <c r="G27" s="6"/>
      <c r="H27" s="6"/>
    </row>
    <row r="28" spans="1:8" ht="21" customHeight="1" x14ac:dyDescent="0.35">
      <c r="A28" s="4"/>
      <c r="B28" s="6"/>
      <c r="C28" s="6"/>
      <c r="D28" s="6"/>
      <c r="E28" s="6"/>
      <c r="F28" s="6"/>
      <c r="G28" s="6"/>
      <c r="H28" s="6"/>
    </row>
    <row r="29" spans="1:8" ht="21" customHeight="1" thickBot="1" x14ac:dyDescent="0.4">
      <c r="A29" s="4"/>
      <c r="B29" s="4"/>
      <c r="C29" s="9"/>
      <c r="D29" s="9"/>
      <c r="E29" s="10" t="s">
        <v>18</v>
      </c>
      <c r="F29" s="10"/>
      <c r="G29" s="6"/>
      <c r="H29" s="6"/>
    </row>
    <row r="30" spans="1:8" ht="21" customHeight="1" thickBot="1" x14ac:dyDescent="0.4">
      <c r="A30" s="4"/>
      <c r="B30" s="6"/>
      <c r="C30" s="11" t="s">
        <v>192</v>
      </c>
      <c r="D30" s="11" t="s">
        <v>194</v>
      </c>
      <c r="E30" s="11" t="s">
        <v>19</v>
      </c>
      <c r="F30" s="11" t="s">
        <v>0</v>
      </c>
      <c r="G30" s="6"/>
      <c r="H30" s="6"/>
    </row>
    <row r="31" spans="1:8" ht="21" customHeight="1" x14ac:dyDescent="0.35">
      <c r="A31" s="4"/>
      <c r="B31" s="13" t="s">
        <v>13</v>
      </c>
      <c r="C31" s="14"/>
      <c r="D31" s="14"/>
      <c r="E31" s="14"/>
      <c r="F31" s="14"/>
      <c r="G31" s="6"/>
      <c r="H31" s="6"/>
    </row>
    <row r="32" spans="1:8" ht="21" customHeight="1" x14ac:dyDescent="0.35">
      <c r="A32" s="4"/>
      <c r="B32" s="14" t="s">
        <v>105</v>
      </c>
      <c r="C32" s="28">
        <v>142447.24427550001</v>
      </c>
      <c r="D32" s="28">
        <v>139809.53179360001</v>
      </c>
      <c r="E32" s="28">
        <v>2637.7124819000019</v>
      </c>
      <c r="F32" s="29">
        <v>1.886647103427856</v>
      </c>
      <c r="G32" s="6"/>
      <c r="H32" s="6"/>
    </row>
    <row r="33" spans="1:8" ht="21" customHeight="1" x14ac:dyDescent="0.35">
      <c r="A33" s="4"/>
      <c r="B33" s="14" t="s">
        <v>361</v>
      </c>
      <c r="C33" s="28">
        <v>15580.867976</v>
      </c>
      <c r="D33" s="28">
        <v>17753.930468999999</v>
      </c>
      <c r="E33" s="28">
        <v>-2173.0624929999994</v>
      </c>
      <c r="F33" s="29">
        <v>-12.239895254712003</v>
      </c>
      <c r="G33" s="6"/>
      <c r="H33" s="6"/>
    </row>
    <row r="34" spans="1:8" ht="21" customHeight="1" x14ac:dyDescent="0.35">
      <c r="A34" s="4"/>
      <c r="B34" s="14" t="s">
        <v>362</v>
      </c>
      <c r="C34" s="28">
        <v>7408.7693661000003</v>
      </c>
      <c r="D34" s="28">
        <v>8130.0661667000004</v>
      </c>
      <c r="E34" s="28">
        <v>-721.2968006000001</v>
      </c>
      <c r="F34" s="29">
        <v>-8.871967162510499</v>
      </c>
      <c r="G34" s="6"/>
      <c r="H34" s="6"/>
    </row>
    <row r="35" spans="1:8" ht="21" customHeight="1" x14ac:dyDescent="0.35">
      <c r="A35" s="4"/>
      <c r="B35" s="14" t="s">
        <v>363</v>
      </c>
      <c r="C35" s="28">
        <v>73.883639099999996</v>
      </c>
      <c r="D35" s="28">
        <v>105.0130631</v>
      </c>
      <c r="E35" s="28">
        <v>-31.129424</v>
      </c>
      <c r="F35" s="29">
        <v>-29.643382528854165</v>
      </c>
      <c r="G35" s="6"/>
      <c r="H35" s="6"/>
    </row>
    <row r="36" spans="1:8" ht="21" customHeight="1" thickBot="1" x14ac:dyDescent="0.4">
      <c r="A36" s="4"/>
      <c r="B36" s="14" t="s">
        <v>364</v>
      </c>
      <c r="C36" s="28">
        <v>12710.4849146</v>
      </c>
      <c r="D36" s="28">
        <v>11789.5361338</v>
      </c>
      <c r="E36" s="28">
        <v>920.94878079999944</v>
      </c>
      <c r="F36" s="29">
        <v>7.8115777444346266</v>
      </c>
      <c r="G36" s="6"/>
      <c r="H36" s="6"/>
    </row>
    <row r="37" spans="1:8" ht="21" customHeight="1" thickBot="1" x14ac:dyDescent="0.4">
      <c r="A37" s="4"/>
      <c r="B37" s="21" t="s">
        <v>104</v>
      </c>
      <c r="C37" s="22">
        <v>178221.25017129999</v>
      </c>
      <c r="D37" s="22">
        <v>177588.07762620001</v>
      </c>
      <c r="E37" s="22">
        <v>633.1725450999802</v>
      </c>
      <c r="F37" s="23">
        <v>0.35654000739437403</v>
      </c>
      <c r="G37" s="6"/>
      <c r="H37" s="6"/>
    </row>
    <row r="38" spans="1:8" ht="21" customHeight="1" x14ac:dyDescent="0.35">
      <c r="A38" s="4"/>
      <c r="B38" s="14" t="s">
        <v>106</v>
      </c>
      <c r="C38" s="28">
        <v>82924.499173999997</v>
      </c>
      <c r="D38" s="28">
        <v>84385.449213</v>
      </c>
      <c r="E38" s="28">
        <v>-1460.950039000003</v>
      </c>
      <c r="F38" s="29">
        <v>-1.731281936193019</v>
      </c>
      <c r="G38" s="6"/>
      <c r="H38" s="6"/>
    </row>
    <row r="39" spans="1:8" ht="21" customHeight="1" x14ac:dyDescent="0.35">
      <c r="A39" s="4"/>
      <c r="B39" s="14" t="s">
        <v>365</v>
      </c>
      <c r="C39" s="28">
        <v>29218.750709399999</v>
      </c>
      <c r="D39" s="28">
        <v>31244.697334600001</v>
      </c>
      <c r="E39" s="28">
        <v>-2025.946625200002</v>
      </c>
      <c r="F39" s="29">
        <v>-6.4841294620463259</v>
      </c>
      <c r="G39" s="6"/>
      <c r="H39" s="6"/>
    </row>
    <row r="40" spans="1:8" ht="21" customHeight="1" x14ac:dyDescent="0.35">
      <c r="A40" s="4"/>
      <c r="B40" s="14" t="s">
        <v>366</v>
      </c>
      <c r="C40" s="28">
        <v>44522.611238700003</v>
      </c>
      <c r="D40" s="28">
        <v>39857.619789199998</v>
      </c>
      <c r="E40" s="28">
        <v>4664.9914495000048</v>
      </c>
      <c r="F40" s="29">
        <v>11.704139570231066</v>
      </c>
      <c r="G40" s="6"/>
      <c r="H40" s="6"/>
    </row>
    <row r="41" spans="1:8" ht="21" customHeight="1" x14ac:dyDescent="0.35">
      <c r="A41" s="4"/>
      <c r="B41" s="14" t="s">
        <v>367</v>
      </c>
      <c r="C41" s="28">
        <v>2468.2296019999999</v>
      </c>
      <c r="D41" s="28">
        <v>2586.2226151</v>
      </c>
      <c r="E41" s="28">
        <v>-117.9930131000001</v>
      </c>
      <c r="F41" s="29">
        <v>-4.5623687771919714</v>
      </c>
      <c r="G41" s="6"/>
      <c r="H41" s="6"/>
    </row>
    <row r="42" spans="1:8" ht="21" customHeight="1" thickBot="1" x14ac:dyDescent="0.4">
      <c r="A42" s="4"/>
      <c r="B42" s="14" t="s">
        <v>368</v>
      </c>
      <c r="C42" s="28">
        <v>6344.6062480999999</v>
      </c>
      <c r="D42" s="28">
        <v>5704.5686417999996</v>
      </c>
      <c r="E42" s="28">
        <v>640.03760630000033</v>
      </c>
      <c r="F42" s="29">
        <v>11.219737135077143</v>
      </c>
      <c r="G42" s="6"/>
      <c r="H42" s="6"/>
    </row>
    <row r="43" spans="1:8" ht="21" customHeight="1" thickBot="1" x14ac:dyDescent="0.4">
      <c r="A43" s="4"/>
      <c r="B43" s="21" t="s">
        <v>254</v>
      </c>
      <c r="C43" s="22">
        <v>165478.69697220001</v>
      </c>
      <c r="D43" s="22">
        <v>163778.55759370001</v>
      </c>
      <c r="E43" s="22">
        <v>1700.1393784999964</v>
      </c>
      <c r="F43" s="23">
        <v>1.0380720183881964</v>
      </c>
      <c r="G43" s="6"/>
      <c r="H43" s="6"/>
    </row>
    <row r="44" spans="1:8" ht="21" customHeight="1" thickBot="1" x14ac:dyDescent="0.4">
      <c r="A44" s="4"/>
      <c r="B44" s="21" t="s">
        <v>108</v>
      </c>
      <c r="C44" s="22">
        <v>12742.553199100001</v>
      </c>
      <c r="D44" s="22">
        <v>13809.520032</v>
      </c>
      <c r="E44" s="22">
        <v>-1066.9668328999996</v>
      </c>
      <c r="F44" s="23">
        <v>-7.7263136620793418</v>
      </c>
      <c r="G44" s="6"/>
      <c r="H44" s="6"/>
    </row>
    <row r="45" spans="1:8" ht="21" customHeight="1" x14ac:dyDescent="0.35">
      <c r="A45" s="4"/>
      <c r="B45" s="13"/>
      <c r="C45" s="122"/>
      <c r="D45" s="122"/>
      <c r="E45" s="122"/>
      <c r="F45" s="123"/>
      <c r="G45" s="6"/>
      <c r="H45" s="6"/>
    </row>
    <row r="46" spans="1:8" ht="21" customHeight="1" x14ac:dyDescent="0.35">
      <c r="A46" s="4"/>
      <c r="B46" s="13" t="s">
        <v>177</v>
      </c>
      <c r="C46" s="28"/>
      <c r="D46" s="28"/>
      <c r="E46" s="28"/>
      <c r="F46" s="29"/>
      <c r="G46" s="6"/>
      <c r="H46" s="6"/>
    </row>
    <row r="47" spans="1:8" ht="21" customHeight="1" x14ac:dyDescent="0.35">
      <c r="A47" s="4"/>
      <c r="B47" s="14" t="s">
        <v>333</v>
      </c>
      <c r="C47" s="28">
        <v>145716.77581560001</v>
      </c>
      <c r="D47" s="28">
        <v>142870.71296619999</v>
      </c>
      <c r="E47" s="28">
        <v>2846.0628494000121</v>
      </c>
      <c r="F47" s="29">
        <v>1.9920547677768827</v>
      </c>
      <c r="G47" s="6"/>
      <c r="H47" s="6"/>
    </row>
    <row r="48" spans="1:8" ht="21" customHeight="1" x14ac:dyDescent="0.35">
      <c r="A48" s="4"/>
      <c r="B48" s="14" t="s">
        <v>16</v>
      </c>
      <c r="C48" s="28">
        <v>88643.930964999992</v>
      </c>
      <c r="D48" s="28">
        <v>89154.047393500005</v>
      </c>
      <c r="E48" s="28">
        <v>-510.11642850001226</v>
      </c>
      <c r="F48" s="29">
        <v>-0.57217416753779771</v>
      </c>
      <c r="G48" s="6"/>
      <c r="H48" s="6"/>
    </row>
    <row r="49" spans="1:8" ht="21" customHeight="1" x14ac:dyDescent="0.35">
      <c r="A49" s="4"/>
      <c r="B49" s="14" t="s">
        <v>334</v>
      </c>
      <c r="C49" s="28">
        <v>82924.499173999997</v>
      </c>
      <c r="D49" s="28">
        <v>84385.449213</v>
      </c>
      <c r="E49" s="28">
        <v>-1460.950039000003</v>
      </c>
      <c r="F49" s="29">
        <v>-1.731281936193019</v>
      </c>
      <c r="G49" s="6"/>
      <c r="H49" s="6"/>
    </row>
    <row r="50" spans="1:8" ht="21" customHeight="1" thickBot="1" x14ac:dyDescent="0.4">
      <c r="A50" s="4"/>
      <c r="B50" s="32" t="s">
        <v>335</v>
      </c>
      <c r="C50" s="33">
        <v>5719.431791</v>
      </c>
      <c r="D50" s="33">
        <v>4768.5981805000001</v>
      </c>
      <c r="E50" s="33">
        <v>950.83361049999985</v>
      </c>
      <c r="F50" s="34">
        <v>19.939478532458409</v>
      </c>
      <c r="G50" s="6"/>
      <c r="H50" s="6"/>
    </row>
    <row r="51" spans="1:8" ht="21" customHeight="1" x14ac:dyDescent="0.35">
      <c r="A51" s="4"/>
      <c r="B51" s="35"/>
      <c r="C51" s="16"/>
      <c r="D51" s="16"/>
      <c r="E51" s="16"/>
      <c r="F51" s="17"/>
      <c r="G51" s="6"/>
      <c r="H51" s="6"/>
    </row>
    <row r="52" spans="1:8" ht="21" customHeight="1" x14ac:dyDescent="0.35">
      <c r="A52" s="4"/>
      <c r="B52" s="26" t="s">
        <v>180</v>
      </c>
      <c r="C52" s="124"/>
      <c r="D52" s="124"/>
      <c r="E52" s="124"/>
      <c r="F52" s="125"/>
      <c r="G52" s="6"/>
      <c r="H52" s="6"/>
    </row>
    <row r="53" spans="1:8" ht="21" customHeight="1" x14ac:dyDescent="0.35">
      <c r="A53" s="4"/>
      <c r="B53" s="26" t="s">
        <v>340</v>
      </c>
      <c r="C53" s="124"/>
      <c r="D53" s="124"/>
      <c r="E53" s="124"/>
      <c r="F53" s="125"/>
      <c r="G53" s="6"/>
      <c r="H53" s="6"/>
    </row>
    <row r="54" spans="1:8" ht="21" customHeight="1" x14ac:dyDescent="0.35">
      <c r="A54" s="4"/>
      <c r="B54" s="26" t="s">
        <v>341</v>
      </c>
      <c r="C54" s="124"/>
      <c r="D54" s="124"/>
      <c r="E54" s="124"/>
      <c r="F54" s="125"/>
      <c r="G54" s="6"/>
      <c r="H54" s="6"/>
    </row>
    <row r="55" spans="1:8" ht="21" customHeight="1" x14ac:dyDescent="0.35">
      <c r="A55" s="4"/>
      <c r="B55" s="26"/>
      <c r="C55" s="125"/>
      <c r="D55" s="125"/>
      <c r="E55" s="128"/>
      <c r="F55" s="6"/>
      <c r="G55" s="6"/>
      <c r="H55" s="6"/>
    </row>
    <row r="56" spans="1:8" ht="21" customHeight="1" x14ac:dyDescent="0.35">
      <c r="A56" s="4"/>
      <c r="B56" s="26"/>
      <c r="C56" s="126"/>
      <c r="D56" s="126"/>
      <c r="E56" s="127"/>
      <c r="F56" s="6"/>
      <c r="G56" s="6"/>
      <c r="H56" s="6"/>
    </row>
    <row r="57" spans="1:8" ht="21" customHeight="1" x14ac:dyDescent="0.35">
      <c r="A57" s="4"/>
      <c r="B57" s="26"/>
      <c r="C57" s="125"/>
      <c r="D57" s="125"/>
      <c r="E57" s="128"/>
      <c r="F57" s="6"/>
      <c r="G57" s="6"/>
      <c r="H57" s="6"/>
    </row>
    <row r="58" spans="1:8" ht="21" customHeight="1" x14ac:dyDescent="0.35">
      <c r="A58" s="4"/>
      <c r="B58" s="4"/>
      <c r="C58" s="124"/>
      <c r="D58" s="124"/>
      <c r="E58" s="124"/>
      <c r="F58" s="125"/>
      <c r="G58" s="6"/>
      <c r="H58" s="6"/>
    </row>
    <row r="59" spans="1:8" ht="21" customHeight="1" x14ac:dyDescent="0.35">
      <c r="A59" s="4"/>
      <c r="B59" s="26"/>
      <c r="C59" s="124"/>
      <c r="D59" s="124"/>
      <c r="E59" s="124"/>
      <c r="F59" s="125"/>
      <c r="G59" s="6"/>
      <c r="H59" s="6"/>
    </row>
    <row r="60" spans="1:8" ht="21" customHeight="1" x14ac:dyDescent="0.35">
      <c r="A60" s="4"/>
      <c r="B60" s="26"/>
      <c r="C60" s="124"/>
      <c r="D60" s="124"/>
      <c r="E60" s="124"/>
      <c r="F60" s="125"/>
      <c r="G60" s="6"/>
      <c r="H60" s="6"/>
    </row>
    <row r="61" spans="1:8" ht="21" customHeight="1" x14ac:dyDescent="0.35">
      <c r="A61" s="4"/>
      <c r="B61" s="26"/>
      <c r="C61" s="124"/>
      <c r="D61" s="124"/>
      <c r="E61" s="124"/>
      <c r="F61" s="125"/>
      <c r="G61" s="6"/>
      <c r="H61" s="6"/>
    </row>
    <row r="62" spans="1:8" ht="21" customHeight="1" x14ac:dyDescent="0.35">
      <c r="A62" s="4"/>
      <c r="B62" s="26"/>
      <c r="C62" s="124"/>
      <c r="D62" s="124"/>
      <c r="E62" s="124"/>
      <c r="F62" s="125"/>
      <c r="G62" s="6"/>
      <c r="H62" s="6"/>
    </row>
    <row r="63" spans="1:8" ht="21" customHeight="1" x14ac:dyDescent="0.35">
      <c r="A63" s="4"/>
      <c r="B63" s="14"/>
      <c r="C63" s="124"/>
      <c r="D63" s="124"/>
      <c r="E63" s="124"/>
      <c r="F63" s="125"/>
      <c r="G63" s="6"/>
      <c r="H63" s="6"/>
    </row>
    <row r="64" spans="1:8" ht="39.950000000000003" customHeight="1" x14ac:dyDescent="0.35">
      <c r="A64" s="4"/>
      <c r="B64" s="26"/>
      <c r="C64" s="6"/>
      <c r="D64" s="6"/>
      <c r="E64" s="6"/>
      <c r="F64" s="6"/>
      <c r="G64" s="6"/>
      <c r="H64" s="6"/>
    </row>
    <row r="65" spans="1:8" ht="39.950000000000003" customHeight="1" x14ac:dyDescent="0.35">
      <c r="A65" s="4"/>
      <c r="B65" s="26"/>
      <c r="C65" s="6"/>
      <c r="D65" s="6"/>
      <c r="E65" s="6"/>
      <c r="F65" s="6"/>
      <c r="G65" s="6"/>
      <c r="H65" s="6"/>
    </row>
    <row r="66" spans="1:8" ht="39.950000000000003" customHeight="1" x14ac:dyDescent="0.35">
      <c r="A66" s="4"/>
      <c r="B66" s="26"/>
      <c r="C66" s="6"/>
      <c r="D66" s="6"/>
      <c r="E66" s="6"/>
      <c r="F66" s="6"/>
      <c r="G66" s="6"/>
      <c r="H66" s="6"/>
    </row>
    <row r="67" spans="1:8" ht="39.950000000000003" customHeight="1" x14ac:dyDescent="0.35">
      <c r="A67" s="4"/>
      <c r="B67" s="26"/>
      <c r="C67" s="6"/>
      <c r="D67" s="6"/>
      <c r="E67" s="6"/>
      <c r="F67" s="6"/>
      <c r="G67" s="6"/>
      <c r="H67" s="6"/>
    </row>
    <row r="68" spans="1:8" ht="39.950000000000003" customHeight="1" x14ac:dyDescent="0.35">
      <c r="A68" s="4"/>
      <c r="B68" s="26"/>
      <c r="C68" s="6"/>
      <c r="D68" s="6"/>
      <c r="E68" s="6"/>
      <c r="F68" s="6"/>
      <c r="G68" s="6"/>
      <c r="H68" s="6"/>
    </row>
    <row r="69" spans="1:8" ht="18" customHeight="1" x14ac:dyDescent="0.35">
      <c r="A69" s="4"/>
      <c r="B69" s="14"/>
      <c r="C69" s="124"/>
      <c r="D69" s="124"/>
      <c r="E69" s="124"/>
      <c r="F69" s="125"/>
      <c r="G69" s="6"/>
      <c r="H69" s="6"/>
    </row>
    <row r="70" spans="1:8" ht="18" customHeight="1" x14ac:dyDescent="0.35">
      <c r="A70" s="4"/>
      <c r="B70" s="14"/>
      <c r="C70" s="124"/>
      <c r="D70" s="124"/>
      <c r="E70" s="124"/>
      <c r="F70" s="125"/>
      <c r="G70" s="6"/>
      <c r="H70" s="6"/>
    </row>
    <row r="71" spans="1:8" ht="21" customHeight="1" x14ac:dyDescent="0.35">
      <c r="A71" s="4"/>
      <c r="B71" s="6"/>
      <c r="C71" s="6"/>
      <c r="D71" s="6"/>
      <c r="E71" s="6"/>
      <c r="F71" s="6"/>
      <c r="G71" s="6"/>
      <c r="H71" s="6"/>
    </row>
    <row r="72" spans="1:8" ht="75" customHeight="1" x14ac:dyDescent="0.35">
      <c r="A72" s="4"/>
      <c r="B72" s="6"/>
      <c r="C72" s="6"/>
      <c r="D72" s="6"/>
      <c r="E72" s="6"/>
      <c r="F72" s="6"/>
      <c r="G72" s="6"/>
      <c r="H72" s="6"/>
    </row>
    <row r="73" spans="1:8" ht="28.5" x14ac:dyDescent="0.35">
      <c r="A73" s="4"/>
      <c r="B73" s="5" t="s">
        <v>373</v>
      </c>
      <c r="C73" s="6"/>
      <c r="D73" s="6"/>
      <c r="E73" s="6"/>
      <c r="F73" s="6"/>
      <c r="G73" s="6"/>
      <c r="H73" s="6"/>
    </row>
    <row r="74" spans="1:8" ht="21" customHeight="1" x14ac:dyDescent="0.35">
      <c r="A74" s="4"/>
      <c r="B74" s="7" t="s">
        <v>190</v>
      </c>
      <c r="C74" s="6"/>
      <c r="D74" s="6"/>
      <c r="E74" s="6"/>
      <c r="F74" s="6"/>
      <c r="G74" s="6"/>
      <c r="H74" s="6"/>
    </row>
    <row r="75" spans="1:8" ht="21" customHeight="1" x14ac:dyDescent="0.35">
      <c r="A75" s="4"/>
      <c r="B75" s="6"/>
      <c r="C75" s="6"/>
      <c r="D75" s="6"/>
      <c r="E75" s="6"/>
      <c r="F75" s="6"/>
      <c r="G75" s="6"/>
      <c r="H75" s="6"/>
    </row>
    <row r="76" spans="1:8" ht="21" customHeight="1" thickBot="1" x14ac:dyDescent="0.4">
      <c r="A76" s="4"/>
      <c r="B76" s="14"/>
      <c r="C76" s="11" t="s">
        <v>183</v>
      </c>
      <c r="D76" s="11" t="s">
        <v>184</v>
      </c>
      <c r="E76" s="11" t="s">
        <v>185</v>
      </c>
      <c r="F76" s="11" t="s">
        <v>186</v>
      </c>
      <c r="G76" s="11" t="s">
        <v>187</v>
      </c>
      <c r="H76" s="11" t="s">
        <v>188</v>
      </c>
    </row>
    <row r="77" spans="1:8" ht="21" customHeight="1" x14ac:dyDescent="0.35">
      <c r="A77" s="4"/>
      <c r="B77" s="13" t="s">
        <v>157</v>
      </c>
      <c r="C77" s="38"/>
      <c r="D77" s="38"/>
      <c r="E77" s="38"/>
      <c r="F77" s="38"/>
      <c r="G77" s="38"/>
      <c r="H77" s="38"/>
    </row>
    <row r="78" spans="1:8" ht="21" customHeight="1" x14ac:dyDescent="0.35">
      <c r="A78" s="4"/>
      <c r="B78" s="15" t="s">
        <v>111</v>
      </c>
      <c r="C78" s="16">
        <v>1114.2613077999999</v>
      </c>
      <c r="D78" s="16">
        <v>1159.5863810000001</v>
      </c>
      <c r="E78" s="16">
        <v>1215.4172718</v>
      </c>
      <c r="F78" s="16">
        <v>1219.3130146999997</v>
      </c>
      <c r="G78" s="16">
        <v>1206.1472921</v>
      </c>
      <c r="H78" s="16">
        <v>1208.9404516</v>
      </c>
    </row>
    <row r="79" spans="1:8" ht="21" customHeight="1" x14ac:dyDescent="0.35">
      <c r="A79" s="4"/>
      <c r="B79" s="15" t="s">
        <v>159</v>
      </c>
      <c r="C79" s="16">
        <v>187.22171890000001</v>
      </c>
      <c r="D79" s="16">
        <v>184.72746449999997</v>
      </c>
      <c r="E79" s="16">
        <v>198.59252810000004</v>
      </c>
      <c r="F79" s="16">
        <v>233.85908619999998</v>
      </c>
      <c r="G79" s="16">
        <v>190.20491670000001</v>
      </c>
      <c r="H79" s="16">
        <v>194.86019829999998</v>
      </c>
    </row>
    <row r="80" spans="1:8" ht="21" customHeight="1" x14ac:dyDescent="0.35">
      <c r="A80" s="4"/>
      <c r="B80" s="15" t="s">
        <v>160</v>
      </c>
      <c r="C80" s="16">
        <v>-4.2672166000000002</v>
      </c>
      <c r="D80" s="16">
        <v>-16.114605599999997</v>
      </c>
      <c r="E80" s="16">
        <v>-24.884452300000003</v>
      </c>
      <c r="F80" s="16">
        <v>6.816308400000004</v>
      </c>
      <c r="G80" s="16">
        <v>-10.3452793</v>
      </c>
      <c r="H80" s="16">
        <v>-19.636652599999998</v>
      </c>
    </row>
    <row r="81" spans="1:8" ht="21" customHeight="1" x14ac:dyDescent="0.35">
      <c r="A81" s="4"/>
      <c r="B81" s="15" t="s">
        <v>161</v>
      </c>
      <c r="C81" s="16">
        <v>106.440392</v>
      </c>
      <c r="D81" s="16">
        <v>100.18487300000001</v>
      </c>
      <c r="E81" s="16">
        <v>123.70026999999999</v>
      </c>
      <c r="F81" s="16">
        <v>142.66840359999998</v>
      </c>
      <c r="G81" s="16">
        <v>104.83398220000001</v>
      </c>
      <c r="H81" s="16">
        <v>113.97258839999998</v>
      </c>
    </row>
    <row r="82" spans="1:8" ht="21" customHeight="1" x14ac:dyDescent="0.35">
      <c r="A82" s="4"/>
      <c r="B82" s="18" t="s">
        <v>112</v>
      </c>
      <c r="C82" s="19">
        <v>1403.6562021</v>
      </c>
      <c r="D82" s="19">
        <v>1428.3841129000002</v>
      </c>
      <c r="E82" s="19">
        <v>1512.8256175999995</v>
      </c>
      <c r="F82" s="19">
        <v>1602.6568129000007</v>
      </c>
      <c r="G82" s="19">
        <v>1490.8409117000001</v>
      </c>
      <c r="H82" s="19">
        <v>1498.1365857000001</v>
      </c>
    </row>
    <row r="83" spans="1:8" ht="21" customHeight="1" x14ac:dyDescent="0.35">
      <c r="A83" s="4"/>
      <c r="B83" s="15" t="s">
        <v>162</v>
      </c>
      <c r="C83" s="16">
        <v>-667.40114000000005</v>
      </c>
      <c r="D83" s="16">
        <v>-661.61665519999985</v>
      </c>
      <c r="E83" s="16">
        <v>-655.12202109999998</v>
      </c>
      <c r="F83" s="16">
        <v>-636.19005920000018</v>
      </c>
      <c r="G83" s="16">
        <v>-662.30551779999996</v>
      </c>
      <c r="H83" s="16">
        <v>-649.06325749999996</v>
      </c>
    </row>
    <row r="84" spans="1:8" ht="21" customHeight="1" x14ac:dyDescent="0.35">
      <c r="A84" s="4"/>
      <c r="B84" s="15" t="s">
        <v>163</v>
      </c>
      <c r="C84" s="16">
        <v>-41.903970000000001</v>
      </c>
      <c r="D84" s="16">
        <v>-102.1203154</v>
      </c>
      <c r="E84" s="16">
        <v>-46.284254300000015</v>
      </c>
      <c r="F84" s="16">
        <v>-97.148092199999979</v>
      </c>
      <c r="G84" s="16">
        <v>-45.801385799999998</v>
      </c>
      <c r="H84" s="16">
        <v>-13.192841900000005</v>
      </c>
    </row>
    <row r="85" spans="1:8" ht="21" customHeight="1" x14ac:dyDescent="0.35">
      <c r="A85" s="4"/>
      <c r="B85" s="18" t="s">
        <v>113</v>
      </c>
      <c r="C85" s="19">
        <v>694.35109209999996</v>
      </c>
      <c r="D85" s="19">
        <v>664.64714230000027</v>
      </c>
      <c r="E85" s="19">
        <v>811.41934219999962</v>
      </c>
      <c r="F85" s="19">
        <v>869.31866150000042</v>
      </c>
      <c r="G85" s="19">
        <v>782.7340081000001</v>
      </c>
      <c r="H85" s="19">
        <v>835.88048630000014</v>
      </c>
    </row>
    <row r="86" spans="1:8" ht="21" customHeight="1" x14ac:dyDescent="0.35">
      <c r="A86" s="4"/>
      <c r="B86" s="15" t="s">
        <v>164</v>
      </c>
      <c r="C86" s="16">
        <v>-335.71321790000002</v>
      </c>
      <c r="D86" s="16">
        <v>-283.5238081</v>
      </c>
      <c r="E86" s="16">
        <v>-308.52894209999999</v>
      </c>
      <c r="F86" s="16">
        <v>-438.01208240000005</v>
      </c>
      <c r="G86" s="16">
        <v>-342.6869203</v>
      </c>
      <c r="H86" s="16">
        <v>-346.08163260000003</v>
      </c>
    </row>
    <row r="87" spans="1:8" ht="21" customHeight="1" x14ac:dyDescent="0.35">
      <c r="A87" s="4"/>
      <c r="B87" s="15" t="s">
        <v>165</v>
      </c>
      <c r="C87" s="16">
        <v>-1.0209496</v>
      </c>
      <c r="D87" s="16">
        <v>-8.2152756</v>
      </c>
      <c r="E87" s="16">
        <v>-13.302187799999999</v>
      </c>
      <c r="F87" s="16">
        <v>-241.44465159999999</v>
      </c>
      <c r="G87" s="16">
        <v>-255.88216209999999</v>
      </c>
      <c r="H87" s="16">
        <v>-57.620885800000025</v>
      </c>
    </row>
    <row r="88" spans="1:8" ht="21" customHeight="1" x14ac:dyDescent="0.35">
      <c r="A88" s="4"/>
      <c r="B88" s="18" t="s">
        <v>114</v>
      </c>
      <c r="C88" s="19">
        <v>357.6169246</v>
      </c>
      <c r="D88" s="19">
        <v>372.90805859999995</v>
      </c>
      <c r="E88" s="19">
        <v>489.58821230000012</v>
      </c>
      <c r="F88" s="19">
        <v>189.86192749999987</v>
      </c>
      <c r="G88" s="19">
        <v>184.1649257</v>
      </c>
      <c r="H88" s="19">
        <v>432.1779679</v>
      </c>
    </row>
    <row r="89" spans="1:8" ht="21" customHeight="1" x14ac:dyDescent="0.35">
      <c r="A89" s="4"/>
      <c r="B89" s="15" t="s">
        <v>166</v>
      </c>
      <c r="C89" s="16">
        <v>-100.7716983</v>
      </c>
      <c r="D89" s="16">
        <v>-108.8673919</v>
      </c>
      <c r="E89" s="16">
        <v>-105.40731799999998</v>
      </c>
      <c r="F89" s="16">
        <v>-9.2057205000000408</v>
      </c>
      <c r="G89" s="16">
        <v>-66.608133199999997</v>
      </c>
      <c r="H89" s="16">
        <v>-148.0939951</v>
      </c>
    </row>
    <row r="90" spans="1:8" ht="21" customHeight="1" x14ac:dyDescent="0.35">
      <c r="A90" s="4"/>
      <c r="B90" s="18" t="s">
        <v>167</v>
      </c>
      <c r="C90" s="19">
        <v>256.84522629999998</v>
      </c>
      <c r="D90" s="19">
        <v>264.04066670000003</v>
      </c>
      <c r="E90" s="19">
        <v>384.18089429999998</v>
      </c>
      <c r="F90" s="19">
        <v>180.65620699999999</v>
      </c>
      <c r="G90" s="19">
        <v>117.5567925</v>
      </c>
      <c r="H90" s="19">
        <v>284.08397279999997</v>
      </c>
    </row>
    <row r="91" spans="1:8" ht="21" customHeight="1" x14ac:dyDescent="0.35">
      <c r="A91" s="4"/>
      <c r="B91" s="15" t="s">
        <v>168</v>
      </c>
      <c r="C91" s="16">
        <v>0</v>
      </c>
      <c r="D91" s="16">
        <v>0</v>
      </c>
      <c r="E91" s="16">
        <v>0</v>
      </c>
      <c r="F91" s="16">
        <v>0</v>
      </c>
      <c r="G91" s="16">
        <v>0</v>
      </c>
      <c r="H91" s="16">
        <v>0</v>
      </c>
    </row>
    <row r="92" spans="1:8" ht="21" customHeight="1" x14ac:dyDescent="0.35">
      <c r="A92" s="4"/>
      <c r="B92" s="18" t="s">
        <v>170</v>
      </c>
      <c r="C92" s="19">
        <v>256.84522629999998</v>
      </c>
      <c r="D92" s="19">
        <v>264.04066670000003</v>
      </c>
      <c r="E92" s="19">
        <v>384.18089429999998</v>
      </c>
      <c r="F92" s="19">
        <v>180.65620699999999</v>
      </c>
      <c r="G92" s="19">
        <v>117.5567925</v>
      </c>
      <c r="H92" s="19">
        <v>284.08397279999997</v>
      </c>
    </row>
    <row r="93" spans="1:8" ht="21" customHeight="1" thickBot="1" x14ac:dyDescent="0.4">
      <c r="A93" s="4"/>
      <c r="B93" s="15" t="s">
        <v>171</v>
      </c>
      <c r="C93" s="16">
        <v>-63.000351100000003</v>
      </c>
      <c r="D93" s="16">
        <v>-59.5475931</v>
      </c>
      <c r="E93" s="16">
        <v>-91.792855200000005</v>
      </c>
      <c r="F93" s="16">
        <v>-89.903107000000006</v>
      </c>
      <c r="G93" s="16">
        <v>-71.988997800000007</v>
      </c>
      <c r="H93" s="16">
        <v>-76.999126000000004</v>
      </c>
    </row>
    <row r="94" spans="1:8" ht="21" customHeight="1" thickBot="1" x14ac:dyDescent="0.4">
      <c r="A94" s="4"/>
      <c r="B94" s="21" t="s">
        <v>124</v>
      </c>
      <c r="C94" s="22">
        <v>193.84487519999999</v>
      </c>
      <c r="D94" s="22">
        <v>204.4930736</v>
      </c>
      <c r="E94" s="22">
        <v>292.38803909999996</v>
      </c>
      <c r="F94" s="22">
        <v>90.753100000000018</v>
      </c>
      <c r="G94" s="22">
        <v>45.5677947</v>
      </c>
      <c r="H94" s="22">
        <v>207.08484679999998</v>
      </c>
    </row>
    <row r="95" spans="1:8" ht="21" customHeight="1" x14ac:dyDescent="0.35">
      <c r="A95" s="4"/>
      <c r="B95" s="15"/>
      <c r="C95" s="16"/>
      <c r="D95" s="16"/>
      <c r="E95" s="16"/>
      <c r="F95" s="16"/>
      <c r="G95" s="16"/>
      <c r="H95" s="16"/>
    </row>
    <row r="96" spans="1:8" ht="21" customHeight="1" x14ac:dyDescent="0.35">
      <c r="A96" s="4"/>
      <c r="B96" s="40"/>
      <c r="C96" s="39"/>
      <c r="D96" s="39"/>
      <c r="E96" s="39"/>
      <c r="F96" s="39"/>
      <c r="G96" s="39"/>
      <c r="H96" s="39"/>
    </row>
    <row r="97" spans="1:8" ht="21" customHeight="1" x14ac:dyDescent="0.35">
      <c r="A97" s="4"/>
      <c r="B97" s="6"/>
      <c r="C97" s="135"/>
      <c r="D97" s="135"/>
      <c r="E97" s="135"/>
      <c r="F97" s="135"/>
      <c r="G97" s="135"/>
      <c r="H97" s="135"/>
    </row>
    <row r="98" spans="1:8" ht="21" customHeight="1" x14ac:dyDescent="0.35">
      <c r="A98" s="4"/>
      <c r="B98" s="26"/>
      <c r="C98" s="6"/>
      <c r="D98" s="6"/>
      <c r="E98" s="6"/>
      <c r="F98" s="6"/>
      <c r="G98" s="6"/>
      <c r="H98" s="6"/>
    </row>
    <row r="99" spans="1:8" ht="21" customHeight="1" x14ac:dyDescent="0.35">
      <c r="A99" s="4"/>
      <c r="B99" s="4"/>
      <c r="C99" s="6"/>
      <c r="D99" s="6"/>
      <c r="E99" s="6"/>
      <c r="F99" s="6"/>
      <c r="G99" s="6"/>
      <c r="H99" s="6"/>
    </row>
    <row r="100" spans="1:8" ht="21" customHeight="1" thickBot="1" x14ac:dyDescent="0.4">
      <c r="A100" s="4"/>
      <c r="B100" s="6"/>
      <c r="C100" s="11" t="s">
        <v>264</v>
      </c>
      <c r="D100" s="11" t="s">
        <v>194</v>
      </c>
      <c r="E100" s="11" t="s">
        <v>265</v>
      </c>
      <c r="F100" s="11" t="s">
        <v>222</v>
      </c>
      <c r="G100" s="11" t="s">
        <v>193</v>
      </c>
      <c r="H100" s="11" t="s">
        <v>192</v>
      </c>
    </row>
    <row r="101" spans="1:8" ht="21" customHeight="1" x14ac:dyDescent="0.35">
      <c r="A101" s="4"/>
      <c r="B101" s="13" t="s">
        <v>13</v>
      </c>
      <c r="C101" s="38"/>
      <c r="D101" s="38"/>
      <c r="E101" s="38"/>
      <c r="F101" s="38"/>
      <c r="G101" s="38"/>
      <c r="H101" s="38"/>
    </row>
    <row r="102" spans="1:8" ht="21" customHeight="1" x14ac:dyDescent="0.35">
      <c r="A102" s="4"/>
      <c r="B102" s="14" t="s">
        <v>105</v>
      </c>
      <c r="C102" s="28">
        <v>136098.849308</v>
      </c>
      <c r="D102" s="28">
        <v>139809.53179360001</v>
      </c>
      <c r="E102" s="28">
        <v>138608.6804791</v>
      </c>
      <c r="F102" s="28">
        <v>139977.34658889999</v>
      </c>
      <c r="G102" s="28">
        <v>139744.26931110001</v>
      </c>
      <c r="H102" s="28">
        <v>142447.24427550001</v>
      </c>
    </row>
    <row r="103" spans="1:8" ht="21" customHeight="1" x14ac:dyDescent="0.35">
      <c r="A103" s="4"/>
      <c r="B103" s="14" t="s">
        <v>361</v>
      </c>
      <c r="C103" s="28">
        <v>16976.421854100001</v>
      </c>
      <c r="D103" s="28">
        <v>17753.930468999999</v>
      </c>
      <c r="E103" s="28">
        <v>17663.777257999998</v>
      </c>
      <c r="F103" s="28">
        <v>16208.769698300001</v>
      </c>
      <c r="G103" s="28">
        <v>16210.213577</v>
      </c>
      <c r="H103" s="28">
        <v>15580.867976</v>
      </c>
    </row>
    <row r="104" spans="1:8" ht="21" customHeight="1" x14ac:dyDescent="0.35">
      <c r="A104" s="4"/>
      <c r="B104" s="14" t="s">
        <v>362</v>
      </c>
      <c r="C104" s="28">
        <v>7993.3248916000002</v>
      </c>
      <c r="D104" s="28">
        <v>8130.0661667000004</v>
      </c>
      <c r="E104" s="28">
        <v>8293.5138064000002</v>
      </c>
      <c r="F104" s="28">
        <v>8515.0864607999993</v>
      </c>
      <c r="G104" s="28">
        <v>7281.2068096000003</v>
      </c>
      <c r="H104" s="28">
        <v>7408.7693661000003</v>
      </c>
    </row>
    <row r="105" spans="1:8" ht="21" customHeight="1" x14ac:dyDescent="0.35">
      <c r="A105" s="4"/>
      <c r="B105" s="14" t="s">
        <v>363</v>
      </c>
      <c r="C105" s="28">
        <v>100.6156694</v>
      </c>
      <c r="D105" s="28">
        <v>105.0130631</v>
      </c>
      <c r="E105" s="28">
        <v>105.59398779999999</v>
      </c>
      <c r="F105" s="28">
        <v>126.423079</v>
      </c>
      <c r="G105" s="28">
        <v>167.6164703</v>
      </c>
      <c r="H105" s="28">
        <v>73.883639099999996</v>
      </c>
    </row>
    <row r="106" spans="1:8" ht="21" customHeight="1" thickBot="1" x14ac:dyDescent="0.4">
      <c r="A106" s="4"/>
      <c r="B106" s="14" t="s">
        <v>364</v>
      </c>
      <c r="C106" s="28">
        <v>11361.721335</v>
      </c>
      <c r="D106" s="28">
        <v>11789.5361338</v>
      </c>
      <c r="E106" s="28">
        <v>11930.2243669</v>
      </c>
      <c r="F106" s="28">
        <v>12139.0110757</v>
      </c>
      <c r="G106" s="28">
        <v>12063.312237800001</v>
      </c>
      <c r="H106" s="28">
        <v>12710.4849146</v>
      </c>
    </row>
    <row r="107" spans="1:8" ht="21" customHeight="1" thickBot="1" x14ac:dyDescent="0.4">
      <c r="A107" s="4"/>
      <c r="B107" s="21" t="s">
        <v>104</v>
      </c>
      <c r="C107" s="22">
        <v>172530.9330581</v>
      </c>
      <c r="D107" s="22">
        <v>177588.07762620001</v>
      </c>
      <c r="E107" s="22">
        <v>176601.78989819999</v>
      </c>
      <c r="F107" s="22">
        <v>176966.6369027</v>
      </c>
      <c r="G107" s="22">
        <v>175466.61840579999</v>
      </c>
      <c r="H107" s="22">
        <v>178221.25017129999</v>
      </c>
    </row>
    <row r="108" spans="1:8" ht="21" customHeight="1" x14ac:dyDescent="0.35">
      <c r="A108" s="4"/>
      <c r="B108" s="14" t="s">
        <v>106</v>
      </c>
      <c r="C108" s="28">
        <v>83969.956218299994</v>
      </c>
      <c r="D108" s="28">
        <v>84385.449213</v>
      </c>
      <c r="E108" s="28">
        <v>81860.852551799995</v>
      </c>
      <c r="F108" s="28">
        <v>82696.857739400002</v>
      </c>
      <c r="G108" s="28">
        <v>81479.651766700001</v>
      </c>
      <c r="H108" s="28">
        <v>82924.499173999997</v>
      </c>
    </row>
    <row r="109" spans="1:8" ht="21" customHeight="1" x14ac:dyDescent="0.35">
      <c r="A109" s="4"/>
      <c r="B109" s="14" t="s">
        <v>365</v>
      </c>
      <c r="C109" s="28">
        <v>28101.913496100002</v>
      </c>
      <c r="D109" s="28">
        <v>31244.697334600001</v>
      </c>
      <c r="E109" s="28">
        <v>29949.5444288</v>
      </c>
      <c r="F109" s="28">
        <v>27149.9716171</v>
      </c>
      <c r="G109" s="28">
        <v>27477.168603099999</v>
      </c>
      <c r="H109" s="28">
        <v>29218.750709399999</v>
      </c>
    </row>
    <row r="110" spans="1:8" ht="21" customHeight="1" x14ac:dyDescent="0.35">
      <c r="A110" s="4"/>
      <c r="B110" s="14" t="s">
        <v>366</v>
      </c>
      <c r="C110" s="28">
        <v>39103.909538799999</v>
      </c>
      <c r="D110" s="28">
        <v>39857.619789199998</v>
      </c>
      <c r="E110" s="28">
        <v>42670.677375300002</v>
      </c>
      <c r="F110" s="28">
        <v>45551.241882900002</v>
      </c>
      <c r="G110" s="28">
        <v>44890.522886799998</v>
      </c>
      <c r="H110" s="28">
        <v>44522.611238700003</v>
      </c>
    </row>
    <row r="111" spans="1:8" ht="21" customHeight="1" x14ac:dyDescent="0.35">
      <c r="A111" s="4"/>
      <c r="B111" s="14" t="s">
        <v>367</v>
      </c>
      <c r="C111" s="28">
        <v>2196.3882837000001</v>
      </c>
      <c r="D111" s="28">
        <v>2586.2226151</v>
      </c>
      <c r="E111" s="28">
        <v>2183.3694979000002</v>
      </c>
      <c r="F111" s="28">
        <v>2018.0575573000001</v>
      </c>
      <c r="G111" s="28">
        <v>2210.1289885000001</v>
      </c>
      <c r="H111" s="28">
        <v>2468.2296019999999</v>
      </c>
    </row>
    <row r="112" spans="1:8" ht="21" customHeight="1" thickBot="1" x14ac:dyDescent="0.4">
      <c r="A112" s="4"/>
      <c r="B112" s="14" t="s">
        <v>368</v>
      </c>
      <c r="C112" s="28">
        <v>5377.8750744999998</v>
      </c>
      <c r="D112" s="28">
        <v>5704.5686417999996</v>
      </c>
      <c r="E112" s="28">
        <v>5792.3650212000002</v>
      </c>
      <c r="F112" s="28">
        <v>6236.8845328999996</v>
      </c>
      <c r="G112" s="28">
        <v>6186.4455883999999</v>
      </c>
      <c r="H112" s="28">
        <v>6344.6062480999999</v>
      </c>
    </row>
    <row r="113" spans="1:8" ht="21" customHeight="1" thickBot="1" x14ac:dyDescent="0.4">
      <c r="A113" s="4"/>
      <c r="B113" s="21" t="s">
        <v>254</v>
      </c>
      <c r="C113" s="22">
        <v>158750.04261139999</v>
      </c>
      <c r="D113" s="22">
        <v>163778.55759370001</v>
      </c>
      <c r="E113" s="22">
        <v>162456.80887499999</v>
      </c>
      <c r="F113" s="22">
        <v>163653.01332960001</v>
      </c>
      <c r="G113" s="22">
        <v>162243.91783349999</v>
      </c>
      <c r="H113" s="22">
        <v>165478.69697220001</v>
      </c>
    </row>
    <row r="114" spans="1:8" ht="21" customHeight="1" thickBot="1" x14ac:dyDescent="0.4">
      <c r="A114" s="4"/>
      <c r="B114" s="21" t="s">
        <v>108</v>
      </c>
      <c r="C114" s="22">
        <v>13780.8904465</v>
      </c>
      <c r="D114" s="22">
        <v>13809.520032</v>
      </c>
      <c r="E114" s="22">
        <v>14144.9810234</v>
      </c>
      <c r="F114" s="22">
        <v>13313.623573000001</v>
      </c>
      <c r="G114" s="22">
        <v>13222.7005725</v>
      </c>
      <c r="H114" s="22">
        <v>12742.553199100001</v>
      </c>
    </row>
    <row r="115" spans="1:8" ht="21" customHeight="1" x14ac:dyDescent="0.35">
      <c r="A115" s="4"/>
      <c r="B115" s="13"/>
      <c r="C115" s="122"/>
      <c r="D115" s="122"/>
      <c r="E115" s="122"/>
      <c r="F115" s="122"/>
      <c r="G115" s="122"/>
      <c r="H115" s="122"/>
    </row>
    <row r="116" spans="1:8" ht="21" customHeight="1" x14ac:dyDescent="0.35">
      <c r="A116" s="4"/>
      <c r="B116" s="13" t="s">
        <v>177</v>
      </c>
      <c r="C116" s="28"/>
      <c r="D116" s="28"/>
      <c r="E116" s="28"/>
      <c r="F116" s="28"/>
      <c r="G116" s="28"/>
      <c r="H116" s="28"/>
    </row>
    <row r="117" spans="1:8" ht="21" customHeight="1" x14ac:dyDescent="0.35">
      <c r="A117" s="4"/>
      <c r="B117" s="14" t="s">
        <v>333</v>
      </c>
      <c r="C117" s="28">
        <v>139098.9968581</v>
      </c>
      <c r="D117" s="28">
        <v>142870.71296619999</v>
      </c>
      <c r="E117" s="28">
        <v>141758.84641269999</v>
      </c>
      <c r="F117" s="28">
        <v>143140.2502329</v>
      </c>
      <c r="G117" s="28">
        <v>143018.54377819999</v>
      </c>
      <c r="H117" s="28">
        <v>145716.77581560001</v>
      </c>
    </row>
    <row r="118" spans="1:8" ht="21" customHeight="1" x14ac:dyDescent="0.35">
      <c r="A118" s="4"/>
      <c r="B118" s="14" t="s">
        <v>16</v>
      </c>
      <c r="C118" s="28">
        <v>88632.15870829999</v>
      </c>
      <c r="D118" s="28">
        <v>89154.047393500005</v>
      </c>
      <c r="E118" s="28">
        <v>86960.075939899994</v>
      </c>
      <c r="F118" s="28">
        <v>87896.982719399995</v>
      </c>
      <c r="G118" s="28">
        <v>86719.364832699997</v>
      </c>
      <c r="H118" s="28">
        <v>88643.930964999992</v>
      </c>
    </row>
    <row r="119" spans="1:8" ht="21" customHeight="1" x14ac:dyDescent="0.35">
      <c r="A119" s="4"/>
      <c r="B119" s="14" t="s">
        <v>334</v>
      </c>
      <c r="C119" s="28">
        <v>83969.956218299994</v>
      </c>
      <c r="D119" s="28">
        <v>84385.449213</v>
      </c>
      <c r="E119" s="28">
        <v>81860.852551799995</v>
      </c>
      <c r="F119" s="28">
        <v>82696.857739400002</v>
      </c>
      <c r="G119" s="28">
        <v>81479.651766700001</v>
      </c>
      <c r="H119" s="28">
        <v>82924.499173999997</v>
      </c>
    </row>
    <row r="120" spans="1:8" ht="21" customHeight="1" thickBot="1" x14ac:dyDescent="0.4">
      <c r="A120" s="4"/>
      <c r="B120" s="32" t="s">
        <v>335</v>
      </c>
      <c r="C120" s="33">
        <v>4662.2024899999997</v>
      </c>
      <c r="D120" s="33">
        <v>4768.5981805000001</v>
      </c>
      <c r="E120" s="33">
        <v>5099.2233881000002</v>
      </c>
      <c r="F120" s="33">
        <v>5200.1249799999996</v>
      </c>
      <c r="G120" s="33">
        <v>5239.7130660000003</v>
      </c>
      <c r="H120" s="33">
        <v>5719.431791</v>
      </c>
    </row>
    <row r="121" spans="1:8" ht="21" customHeight="1" x14ac:dyDescent="0.35">
      <c r="A121" s="4"/>
      <c r="B121" s="14"/>
      <c r="C121" s="124"/>
      <c r="D121" s="124"/>
      <c r="E121" s="124"/>
      <c r="F121" s="124"/>
      <c r="G121" s="124"/>
      <c r="H121" s="124"/>
    </row>
    <row r="122" spans="1:8" ht="21" customHeight="1" x14ac:dyDescent="0.35">
      <c r="A122" s="4"/>
      <c r="B122" s="26" t="s">
        <v>180</v>
      </c>
      <c r="C122" s="124"/>
      <c r="D122" s="124"/>
      <c r="E122" s="124"/>
      <c r="F122" s="125"/>
      <c r="G122" s="6"/>
      <c r="H122" s="6"/>
    </row>
    <row r="123" spans="1:8" ht="21" customHeight="1" x14ac:dyDescent="0.35">
      <c r="A123" s="4"/>
      <c r="B123" s="26" t="s">
        <v>340</v>
      </c>
      <c r="C123" s="124"/>
      <c r="D123" s="124"/>
      <c r="E123" s="124"/>
      <c r="F123" s="125"/>
      <c r="G123" s="6"/>
      <c r="H123" s="6"/>
    </row>
    <row r="124" spans="1:8" ht="21" customHeight="1" x14ac:dyDescent="0.35">
      <c r="A124" s="4"/>
      <c r="B124" s="26" t="s">
        <v>341</v>
      </c>
      <c r="C124" s="124"/>
      <c r="D124" s="124"/>
      <c r="E124" s="124"/>
      <c r="F124" s="125"/>
      <c r="G124" s="6"/>
      <c r="H124" s="6"/>
    </row>
    <row r="125" spans="1:8" ht="21" customHeight="1" x14ac:dyDescent="0.35">
      <c r="A125" s="4"/>
      <c r="B125" s="14"/>
      <c r="C125" s="129"/>
      <c r="D125" s="129"/>
      <c r="E125" s="129"/>
      <c r="F125" s="129"/>
      <c r="G125" s="129"/>
      <c r="H125" s="129"/>
    </row>
    <row r="126" spans="1:8" ht="21" customHeight="1" x14ac:dyDescent="0.35">
      <c r="A126" s="4"/>
      <c r="B126" s="14"/>
      <c r="C126" s="129"/>
      <c r="D126" s="129"/>
      <c r="E126" s="129"/>
      <c r="F126" s="129"/>
      <c r="G126" s="129"/>
      <c r="H126" s="129"/>
    </row>
    <row r="127" spans="1:8" ht="21" customHeight="1" x14ac:dyDescent="0.35">
      <c r="A127" s="4"/>
      <c r="B127" s="14"/>
      <c r="C127" s="6"/>
      <c r="D127" s="6"/>
      <c r="E127" s="6"/>
      <c r="F127" s="6"/>
      <c r="G127" s="6"/>
      <c r="H127" s="6"/>
    </row>
    <row r="128" spans="1:8" ht="21" customHeight="1" x14ac:dyDescent="0.35">
      <c r="A128" s="4"/>
      <c r="B128" s="26"/>
      <c r="C128" s="124"/>
      <c r="D128" s="124"/>
      <c r="E128" s="124"/>
      <c r="F128" s="125"/>
      <c r="G128" s="6"/>
      <c r="H128" s="6"/>
    </row>
    <row r="129" spans="1:8" ht="21" customHeight="1" x14ac:dyDescent="0.35">
      <c r="A129" s="4"/>
      <c r="B129" s="26"/>
      <c r="C129" s="124"/>
      <c r="D129" s="124"/>
      <c r="E129" s="124"/>
      <c r="F129" s="125"/>
      <c r="G129" s="6"/>
      <c r="H129" s="6"/>
    </row>
    <row r="130" spans="1:8" ht="21" customHeight="1" x14ac:dyDescent="0.35">
      <c r="A130" s="4"/>
      <c r="B130" s="26"/>
      <c r="C130" s="124"/>
      <c r="D130" s="124"/>
      <c r="E130" s="124"/>
      <c r="F130" s="125"/>
      <c r="G130" s="6"/>
      <c r="H130" s="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D8D45-104C-408D-A4F7-BD446A4A4646}">
  <dimension ref="A1:H130"/>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374</v>
      </c>
      <c r="C3" s="6"/>
      <c r="D3" s="6"/>
      <c r="E3" s="6"/>
      <c r="F3" s="6"/>
      <c r="G3" s="6"/>
      <c r="H3" s="6"/>
    </row>
    <row r="4" spans="1:8" ht="21" customHeight="1" x14ac:dyDescent="0.35">
      <c r="A4" s="4"/>
      <c r="B4" s="7" t="s">
        <v>158</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2908.5661288000001</v>
      </c>
      <c r="D8" s="16">
        <v>2948.7302488</v>
      </c>
      <c r="E8" s="16">
        <v>-40.164119999999912</v>
      </c>
      <c r="F8" s="17">
        <v>-1.3620818661301723</v>
      </c>
      <c r="G8" s="6"/>
      <c r="H8" s="6"/>
    </row>
    <row r="9" spans="1:8" ht="21" customHeight="1" x14ac:dyDescent="0.35">
      <c r="A9" s="4"/>
      <c r="B9" s="15" t="s">
        <v>159</v>
      </c>
      <c r="C9" s="16">
        <v>755.16208649999999</v>
      </c>
      <c r="D9" s="16">
        <v>678.27734880000003</v>
      </c>
      <c r="E9" s="16">
        <v>76.88473769999996</v>
      </c>
      <c r="F9" s="17">
        <v>11.335294896110492</v>
      </c>
      <c r="G9" s="6"/>
      <c r="H9" s="6"/>
    </row>
    <row r="10" spans="1:8" ht="21" customHeight="1" x14ac:dyDescent="0.35">
      <c r="A10" s="4"/>
      <c r="B10" s="15" t="s">
        <v>160</v>
      </c>
      <c r="C10" s="16">
        <v>263.12671549999999</v>
      </c>
      <c r="D10" s="16">
        <v>171.9931406</v>
      </c>
      <c r="E10" s="16">
        <v>91.133574899999985</v>
      </c>
      <c r="F10" s="17">
        <v>52.986749693667718</v>
      </c>
      <c r="G10" s="6"/>
      <c r="H10" s="6"/>
    </row>
    <row r="11" spans="1:8" ht="21" customHeight="1" x14ac:dyDescent="0.35">
      <c r="A11" s="4"/>
      <c r="B11" s="15" t="s">
        <v>161</v>
      </c>
      <c r="C11" s="16">
        <v>77.068200200000007</v>
      </c>
      <c r="D11" s="16">
        <v>127.75723670000001</v>
      </c>
      <c r="E11" s="16">
        <v>-50.6890365</v>
      </c>
      <c r="F11" s="17">
        <v>-39.676058914007491</v>
      </c>
      <c r="G11" s="6"/>
      <c r="H11" s="6"/>
    </row>
    <row r="12" spans="1:8" ht="21" customHeight="1" x14ac:dyDescent="0.35">
      <c r="A12" s="4"/>
      <c r="B12" s="18" t="s">
        <v>112</v>
      </c>
      <c r="C12" s="19">
        <v>4003.923131</v>
      </c>
      <c r="D12" s="19">
        <v>3926.7579749000001</v>
      </c>
      <c r="E12" s="19">
        <v>77.165156099999876</v>
      </c>
      <c r="F12" s="20">
        <v>1.9651110812849366</v>
      </c>
      <c r="G12" s="6"/>
      <c r="H12" s="6"/>
    </row>
    <row r="13" spans="1:8" ht="21" customHeight="1" x14ac:dyDescent="0.35">
      <c r="A13" s="4"/>
      <c r="B13" s="15" t="s">
        <v>162</v>
      </c>
      <c r="C13" s="16">
        <v>-1832.7397868</v>
      </c>
      <c r="D13" s="16">
        <v>-1944.1131473</v>
      </c>
      <c r="E13" s="16">
        <v>111.37336049999999</v>
      </c>
      <c r="F13" s="17">
        <v>-5.7287488979062866</v>
      </c>
      <c r="G13" s="6"/>
      <c r="H13" s="6"/>
    </row>
    <row r="14" spans="1:8" ht="21" customHeight="1" x14ac:dyDescent="0.35">
      <c r="A14" s="4"/>
      <c r="B14" s="15" t="s">
        <v>163</v>
      </c>
      <c r="C14" s="16">
        <v>-7.7310100000000007E-2</v>
      </c>
      <c r="D14" s="16">
        <v>-23.651760599999999</v>
      </c>
      <c r="E14" s="16">
        <v>23.574450500000001</v>
      </c>
      <c r="F14" s="17">
        <v>-99.673131732950154</v>
      </c>
      <c r="G14" s="6"/>
      <c r="H14" s="6"/>
    </row>
    <row r="15" spans="1:8" ht="21" customHeight="1" x14ac:dyDescent="0.35">
      <c r="A15" s="4"/>
      <c r="B15" s="18" t="s">
        <v>113</v>
      </c>
      <c r="C15" s="19">
        <v>2171.1060341000002</v>
      </c>
      <c r="D15" s="19">
        <v>1958.9930670000001</v>
      </c>
      <c r="E15" s="19">
        <v>212.11296710000011</v>
      </c>
      <c r="F15" s="20">
        <v>10.827652770860984</v>
      </c>
      <c r="G15" s="6"/>
      <c r="H15" s="6"/>
    </row>
    <row r="16" spans="1:8" ht="21" customHeight="1" x14ac:dyDescent="0.35">
      <c r="A16" s="4"/>
      <c r="B16" s="15" t="s">
        <v>164</v>
      </c>
      <c r="C16" s="16">
        <v>-892.40387520000002</v>
      </c>
      <c r="D16" s="16">
        <v>-1028.2565102999999</v>
      </c>
      <c r="E16" s="16">
        <v>135.85263509999993</v>
      </c>
      <c r="F16" s="17">
        <v>-13.211940186049892</v>
      </c>
      <c r="G16" s="6"/>
      <c r="H16" s="6"/>
    </row>
    <row r="17" spans="1:8" ht="21" customHeight="1" x14ac:dyDescent="0.35">
      <c r="A17" s="4"/>
      <c r="B17" s="15" t="s">
        <v>165</v>
      </c>
      <c r="C17" s="16">
        <v>-4.8518999000000003</v>
      </c>
      <c r="D17" s="16">
        <v>-27.226542899999998</v>
      </c>
      <c r="E17" s="16">
        <v>22.374642999999999</v>
      </c>
      <c r="F17" s="17">
        <v>-82.179522689235739</v>
      </c>
      <c r="G17" s="6"/>
      <c r="H17" s="6"/>
    </row>
    <row r="18" spans="1:8" ht="21" customHeight="1" x14ac:dyDescent="0.35">
      <c r="A18" s="4"/>
      <c r="B18" s="18" t="s">
        <v>114</v>
      </c>
      <c r="C18" s="19">
        <v>1273.8502590000001</v>
      </c>
      <c r="D18" s="19">
        <v>903.51001380000002</v>
      </c>
      <c r="E18" s="19">
        <v>370.34024520000003</v>
      </c>
      <c r="F18" s="20">
        <v>40.989058177940478</v>
      </c>
      <c r="G18" s="6"/>
      <c r="H18" s="6"/>
    </row>
    <row r="19" spans="1:8" ht="21" customHeight="1" x14ac:dyDescent="0.35">
      <c r="A19" s="4"/>
      <c r="B19" s="15" t="s">
        <v>166</v>
      </c>
      <c r="C19" s="16">
        <v>-285.2114876</v>
      </c>
      <c r="D19" s="16">
        <v>-64.8972227</v>
      </c>
      <c r="E19" s="16">
        <v>-220.31426490000001</v>
      </c>
      <c r="F19" s="17">
        <v>339.48180790177332</v>
      </c>
      <c r="G19" s="6"/>
      <c r="H19" s="6"/>
    </row>
    <row r="20" spans="1:8" ht="21" customHeight="1" x14ac:dyDescent="0.35">
      <c r="A20" s="4"/>
      <c r="B20" s="18" t="s">
        <v>167</v>
      </c>
      <c r="C20" s="19">
        <v>988.6387714</v>
      </c>
      <c r="D20" s="19">
        <v>838.61279109999998</v>
      </c>
      <c r="E20" s="19">
        <v>150.02598030000001</v>
      </c>
      <c r="F20" s="20">
        <v>17.88977963276859</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988.6387714</v>
      </c>
      <c r="D22" s="19">
        <v>838.61279109999998</v>
      </c>
      <c r="E22" s="19">
        <v>150.02598030000001</v>
      </c>
      <c r="F22" s="20">
        <v>17.88977963276859</v>
      </c>
      <c r="G22" s="6"/>
      <c r="H22" s="6"/>
    </row>
    <row r="23" spans="1:8" ht="21" customHeight="1" thickBot="1" x14ac:dyDescent="0.4">
      <c r="A23" s="4"/>
      <c r="B23" s="15" t="s">
        <v>171</v>
      </c>
      <c r="C23" s="16">
        <v>-4.0999999999999999E-4</v>
      </c>
      <c r="D23" s="16">
        <v>0</v>
      </c>
      <c r="E23" s="16">
        <v>-4.0999999999999999E-4</v>
      </c>
      <c r="F23" s="17" t="s">
        <v>169</v>
      </c>
      <c r="G23" s="6"/>
      <c r="H23" s="6"/>
    </row>
    <row r="24" spans="1:8" ht="21" customHeight="1" thickBot="1" x14ac:dyDescent="0.4">
      <c r="A24" s="4"/>
      <c r="B24" s="21" t="s">
        <v>124</v>
      </c>
      <c r="C24" s="22">
        <v>988.63836140000001</v>
      </c>
      <c r="D24" s="22">
        <v>838.61279109999998</v>
      </c>
      <c r="E24" s="22">
        <v>150.02557030000003</v>
      </c>
      <c r="F24" s="23">
        <v>17.889730742505488</v>
      </c>
      <c r="G24" s="6"/>
      <c r="H24" s="6"/>
    </row>
    <row r="25" spans="1:8" ht="21" customHeight="1" x14ac:dyDescent="0.35">
      <c r="A25" s="4"/>
      <c r="B25" s="15"/>
      <c r="C25" s="16"/>
      <c r="D25" s="16"/>
      <c r="E25" s="16"/>
      <c r="F25" s="17"/>
      <c r="G25" s="6"/>
      <c r="H25" s="6"/>
    </row>
    <row r="26" spans="1:8" ht="21" customHeight="1" x14ac:dyDescent="0.35">
      <c r="A26" s="4"/>
      <c r="B26" s="40"/>
      <c r="C26" s="39"/>
      <c r="D26" s="39"/>
      <c r="E26" s="39"/>
      <c r="F26" s="121"/>
      <c r="G26" s="6"/>
      <c r="H26" s="6"/>
    </row>
    <row r="27" spans="1:8" ht="21" customHeight="1" x14ac:dyDescent="0.35">
      <c r="A27" s="4"/>
      <c r="B27" s="6"/>
      <c r="C27" s="6"/>
      <c r="D27" s="6"/>
      <c r="E27" s="6"/>
      <c r="F27" s="6"/>
      <c r="G27" s="6"/>
      <c r="H27" s="6"/>
    </row>
    <row r="28" spans="1:8" ht="21" customHeight="1" x14ac:dyDescent="0.35">
      <c r="A28" s="4"/>
      <c r="B28" s="6"/>
      <c r="C28" s="6"/>
      <c r="D28" s="6"/>
      <c r="E28" s="6"/>
      <c r="F28" s="6"/>
      <c r="G28" s="6"/>
      <c r="H28" s="6"/>
    </row>
    <row r="29" spans="1:8" ht="21" customHeight="1" thickBot="1" x14ac:dyDescent="0.4">
      <c r="A29" s="4"/>
      <c r="B29" s="4"/>
      <c r="C29" s="9"/>
      <c r="D29" s="9"/>
      <c r="E29" s="10" t="s">
        <v>18</v>
      </c>
      <c r="F29" s="10"/>
      <c r="G29" s="6"/>
      <c r="H29" s="6"/>
    </row>
    <row r="30" spans="1:8" ht="21" customHeight="1" thickBot="1" x14ac:dyDescent="0.4">
      <c r="A30" s="4"/>
      <c r="B30" s="6"/>
      <c r="C30" s="11" t="s">
        <v>192</v>
      </c>
      <c r="D30" s="11" t="s">
        <v>194</v>
      </c>
      <c r="E30" s="11" t="s">
        <v>19</v>
      </c>
      <c r="F30" s="11" t="s">
        <v>0</v>
      </c>
      <c r="G30" s="6"/>
      <c r="H30" s="6"/>
    </row>
    <row r="31" spans="1:8" ht="21" customHeight="1" x14ac:dyDescent="0.35">
      <c r="A31" s="4"/>
      <c r="B31" s="13" t="s">
        <v>13</v>
      </c>
      <c r="C31" s="14"/>
      <c r="D31" s="14"/>
      <c r="E31" s="14"/>
      <c r="F31" s="14"/>
      <c r="G31" s="6"/>
      <c r="H31" s="6"/>
    </row>
    <row r="32" spans="1:8" ht="21" customHeight="1" x14ac:dyDescent="0.35">
      <c r="A32" s="4"/>
      <c r="B32" s="14" t="s">
        <v>105</v>
      </c>
      <c r="C32" s="28">
        <v>153078.39028960001</v>
      </c>
      <c r="D32" s="28">
        <v>122610.1593899</v>
      </c>
      <c r="E32" s="28">
        <v>30468.230899700007</v>
      </c>
      <c r="F32" s="29">
        <v>24.84967889390887</v>
      </c>
      <c r="G32" s="6"/>
      <c r="H32" s="6"/>
    </row>
    <row r="33" spans="1:8" ht="21" customHeight="1" x14ac:dyDescent="0.35">
      <c r="A33" s="4"/>
      <c r="B33" s="14" t="s">
        <v>361</v>
      </c>
      <c r="C33" s="28">
        <v>21170.3372156</v>
      </c>
      <c r="D33" s="28">
        <v>28069.7173239</v>
      </c>
      <c r="E33" s="28">
        <v>-6899.3801082999998</v>
      </c>
      <c r="F33" s="29">
        <v>-24.579442780585158</v>
      </c>
      <c r="G33" s="6"/>
      <c r="H33" s="6"/>
    </row>
    <row r="34" spans="1:8" ht="21" customHeight="1" x14ac:dyDescent="0.35">
      <c r="A34" s="4"/>
      <c r="B34" s="14" t="s">
        <v>362</v>
      </c>
      <c r="C34" s="28">
        <v>34646.601820700002</v>
      </c>
      <c r="D34" s="28">
        <v>38151.318496699998</v>
      </c>
      <c r="E34" s="28">
        <v>-3504.7166759999964</v>
      </c>
      <c r="F34" s="29">
        <v>-9.186357940166987</v>
      </c>
      <c r="G34" s="6"/>
      <c r="H34" s="6"/>
    </row>
    <row r="35" spans="1:8" ht="21" customHeight="1" x14ac:dyDescent="0.35">
      <c r="A35" s="4"/>
      <c r="B35" s="14" t="s">
        <v>363</v>
      </c>
      <c r="C35" s="28">
        <v>3995.9715056</v>
      </c>
      <c r="D35" s="28">
        <v>2284.0259332000001</v>
      </c>
      <c r="E35" s="28">
        <v>1711.9455723999999</v>
      </c>
      <c r="F35" s="29">
        <v>74.95298313016545</v>
      </c>
      <c r="G35" s="6"/>
      <c r="H35" s="6"/>
    </row>
    <row r="36" spans="1:8" ht="21" customHeight="1" thickBot="1" x14ac:dyDescent="0.4">
      <c r="A36" s="4"/>
      <c r="B36" s="14" t="s">
        <v>364</v>
      </c>
      <c r="C36" s="28">
        <v>10165.0799475</v>
      </c>
      <c r="D36" s="28">
        <v>12943.699909999999</v>
      </c>
      <c r="E36" s="28">
        <v>-2778.619962499999</v>
      </c>
      <c r="F36" s="29">
        <v>-21.466968346147322</v>
      </c>
      <c r="G36" s="6"/>
      <c r="H36" s="6"/>
    </row>
    <row r="37" spans="1:8" ht="21" customHeight="1" thickBot="1" x14ac:dyDescent="0.4">
      <c r="A37" s="4"/>
      <c r="B37" s="21" t="s">
        <v>104</v>
      </c>
      <c r="C37" s="22">
        <v>223056.380779</v>
      </c>
      <c r="D37" s="22">
        <v>204058.9210537</v>
      </c>
      <c r="E37" s="22">
        <v>18997.459725299996</v>
      </c>
      <c r="F37" s="23">
        <v>9.3097913226252125</v>
      </c>
      <c r="G37" s="6"/>
      <c r="H37" s="6"/>
    </row>
    <row r="38" spans="1:8" ht="21" customHeight="1" x14ac:dyDescent="0.35">
      <c r="A38" s="4"/>
      <c r="B38" s="14" t="s">
        <v>106</v>
      </c>
      <c r="C38" s="28">
        <v>133483.93667699999</v>
      </c>
      <c r="D38" s="28">
        <v>113937.34024</v>
      </c>
      <c r="E38" s="28">
        <v>19546.596436999986</v>
      </c>
      <c r="F38" s="29">
        <v>17.155566731526839</v>
      </c>
      <c r="G38" s="6"/>
      <c r="H38" s="6"/>
    </row>
    <row r="39" spans="1:8" ht="21" customHeight="1" x14ac:dyDescent="0.35">
      <c r="A39" s="4"/>
      <c r="B39" s="14" t="s">
        <v>365</v>
      </c>
      <c r="C39" s="28">
        <v>37798.631798000002</v>
      </c>
      <c r="D39" s="28">
        <v>37731.328089100003</v>
      </c>
      <c r="E39" s="28">
        <v>67.303708899999037</v>
      </c>
      <c r="F39" s="29">
        <v>0.17837619905948138</v>
      </c>
      <c r="G39" s="6"/>
      <c r="H39" s="6"/>
    </row>
    <row r="40" spans="1:8" ht="21" customHeight="1" x14ac:dyDescent="0.35">
      <c r="A40" s="4"/>
      <c r="B40" s="14" t="s">
        <v>366</v>
      </c>
      <c r="C40" s="28">
        <v>25746.892451600001</v>
      </c>
      <c r="D40" s="28">
        <v>28655.843447200001</v>
      </c>
      <c r="E40" s="28">
        <v>-2908.9509956000002</v>
      </c>
      <c r="F40" s="29">
        <v>-10.151336152292657</v>
      </c>
      <c r="G40" s="6"/>
      <c r="H40" s="6"/>
    </row>
    <row r="41" spans="1:8" ht="21" customHeight="1" x14ac:dyDescent="0.35">
      <c r="A41" s="4"/>
      <c r="B41" s="14" t="s">
        <v>367</v>
      </c>
      <c r="C41" s="28">
        <v>7465.6400267999998</v>
      </c>
      <c r="D41" s="28">
        <v>5824.6256560000002</v>
      </c>
      <c r="E41" s="28">
        <v>1641.0143707999996</v>
      </c>
      <c r="F41" s="29">
        <v>28.173731115399246</v>
      </c>
      <c r="G41" s="6"/>
      <c r="H41" s="6"/>
    </row>
    <row r="42" spans="1:8" ht="21" customHeight="1" thickBot="1" x14ac:dyDescent="0.4">
      <c r="A42" s="4"/>
      <c r="B42" s="14" t="s">
        <v>368</v>
      </c>
      <c r="C42" s="28">
        <v>3098.7416303999998</v>
      </c>
      <c r="D42" s="28">
        <v>3074.3136006</v>
      </c>
      <c r="E42" s="28">
        <v>24.428029799999877</v>
      </c>
      <c r="F42" s="29">
        <v>0.79458483985603701</v>
      </c>
      <c r="G42" s="6"/>
      <c r="H42" s="6"/>
    </row>
    <row r="43" spans="1:8" ht="21" customHeight="1" thickBot="1" x14ac:dyDescent="0.4">
      <c r="A43" s="4"/>
      <c r="B43" s="21" t="s">
        <v>254</v>
      </c>
      <c r="C43" s="22">
        <v>207593.8425838</v>
      </c>
      <c r="D43" s="22">
        <v>189223.45103289999</v>
      </c>
      <c r="E43" s="22">
        <v>18370.391550900007</v>
      </c>
      <c r="F43" s="23">
        <v>9.7083059476100431</v>
      </c>
      <c r="G43" s="6"/>
      <c r="H43" s="6"/>
    </row>
    <row r="44" spans="1:8" ht="21" customHeight="1" thickBot="1" x14ac:dyDescent="0.4">
      <c r="A44" s="4"/>
      <c r="B44" s="21" t="s">
        <v>108</v>
      </c>
      <c r="C44" s="22">
        <v>15462.538194700001</v>
      </c>
      <c r="D44" s="22">
        <v>14835.470021700001</v>
      </c>
      <c r="E44" s="22">
        <v>627.06817299999966</v>
      </c>
      <c r="F44" s="23">
        <v>4.2268170275884778</v>
      </c>
      <c r="G44" s="6"/>
      <c r="H44" s="6"/>
    </row>
    <row r="45" spans="1:8" ht="21" customHeight="1" x14ac:dyDescent="0.35">
      <c r="A45" s="4"/>
      <c r="B45" s="13"/>
      <c r="C45" s="122"/>
      <c r="D45" s="122"/>
      <c r="E45" s="122"/>
      <c r="F45" s="123"/>
      <c r="G45" s="6"/>
      <c r="H45" s="6"/>
    </row>
    <row r="46" spans="1:8" ht="21" customHeight="1" x14ac:dyDescent="0.35">
      <c r="A46" s="4"/>
      <c r="B46" s="13" t="s">
        <v>177</v>
      </c>
      <c r="C46" s="28"/>
      <c r="D46" s="28"/>
      <c r="E46" s="28"/>
      <c r="F46" s="29"/>
      <c r="G46" s="6"/>
      <c r="H46" s="6"/>
    </row>
    <row r="47" spans="1:8" ht="21" customHeight="1" x14ac:dyDescent="0.35">
      <c r="A47" s="4"/>
      <c r="B47" s="14" t="s">
        <v>333</v>
      </c>
      <c r="C47" s="28">
        <v>115701.0162883</v>
      </c>
      <c r="D47" s="28">
        <v>105969.9829968</v>
      </c>
      <c r="E47" s="28">
        <v>9731.0332915000035</v>
      </c>
      <c r="F47" s="29">
        <v>9.1828204707684566</v>
      </c>
      <c r="G47" s="6"/>
      <c r="H47" s="6"/>
    </row>
    <row r="48" spans="1:8" ht="21" customHeight="1" x14ac:dyDescent="0.35">
      <c r="A48" s="4"/>
      <c r="B48" s="14" t="s">
        <v>16</v>
      </c>
      <c r="C48" s="28">
        <v>103278.03090110001</v>
      </c>
      <c r="D48" s="28">
        <v>96992.600711300009</v>
      </c>
      <c r="E48" s="28">
        <v>6285.4301897999976</v>
      </c>
      <c r="F48" s="29">
        <v>6.4803192652898112</v>
      </c>
      <c r="G48" s="6"/>
      <c r="H48" s="6"/>
    </row>
    <row r="49" spans="1:8" ht="21" customHeight="1" x14ac:dyDescent="0.35">
      <c r="A49" s="4"/>
      <c r="B49" s="14" t="s">
        <v>334</v>
      </c>
      <c r="C49" s="28">
        <v>86157.314560700004</v>
      </c>
      <c r="D49" s="28">
        <v>82827.793965100005</v>
      </c>
      <c r="E49" s="28">
        <v>3329.5205955999991</v>
      </c>
      <c r="F49" s="29">
        <v>4.019810785981953</v>
      </c>
      <c r="G49" s="6"/>
      <c r="H49" s="6"/>
    </row>
    <row r="50" spans="1:8" ht="21" customHeight="1" thickBot="1" x14ac:dyDescent="0.4">
      <c r="A50" s="4"/>
      <c r="B50" s="32" t="s">
        <v>335</v>
      </c>
      <c r="C50" s="33">
        <v>17120.716340399998</v>
      </c>
      <c r="D50" s="33">
        <v>14164.8067462</v>
      </c>
      <c r="E50" s="33">
        <v>2955.9095941999985</v>
      </c>
      <c r="F50" s="34">
        <v>20.867983920733561</v>
      </c>
      <c r="G50" s="6"/>
      <c r="H50" s="6"/>
    </row>
    <row r="51" spans="1:8" ht="21" customHeight="1" x14ac:dyDescent="0.35">
      <c r="A51" s="4"/>
      <c r="B51" s="35"/>
      <c r="C51" s="16"/>
      <c r="D51" s="16"/>
      <c r="E51" s="16"/>
      <c r="F51" s="17"/>
      <c r="G51" s="6"/>
      <c r="H51" s="6"/>
    </row>
    <row r="52" spans="1:8" ht="21" customHeight="1" x14ac:dyDescent="0.35">
      <c r="A52" s="4"/>
      <c r="B52" s="35"/>
      <c r="C52" s="16"/>
      <c r="D52" s="16"/>
      <c r="E52" s="16"/>
      <c r="F52" s="17"/>
      <c r="G52" s="6"/>
      <c r="H52" s="6"/>
    </row>
    <row r="53" spans="1:8" ht="21" customHeight="1" x14ac:dyDescent="0.35">
      <c r="A53" s="4"/>
      <c r="C53" s="14"/>
      <c r="D53" s="14"/>
      <c r="E53" s="14"/>
      <c r="F53" s="14"/>
      <c r="G53" s="6"/>
      <c r="H53" s="6"/>
    </row>
    <row r="54" spans="1:8" ht="21" customHeight="1" x14ac:dyDescent="0.35">
      <c r="A54" s="4"/>
      <c r="B54" s="13" t="s">
        <v>381</v>
      </c>
      <c r="C54" s="29"/>
      <c r="D54" s="29"/>
      <c r="E54" s="136"/>
      <c r="F54" s="137"/>
      <c r="G54" s="6"/>
      <c r="H54" s="6"/>
    </row>
    <row r="55" spans="1:8" ht="21" customHeight="1" x14ac:dyDescent="0.35">
      <c r="A55" s="4"/>
      <c r="B55" s="14" t="s">
        <v>119</v>
      </c>
      <c r="C55" s="29">
        <v>13.203691141765983</v>
      </c>
      <c r="D55" s="29">
        <v>10.979349841933917</v>
      </c>
      <c r="E55" s="136">
        <v>2.2243412998320657</v>
      </c>
      <c r="F55" s="137"/>
      <c r="G55" s="6"/>
      <c r="H55" s="6"/>
    </row>
    <row r="56" spans="1:8" ht="21" customHeight="1" x14ac:dyDescent="0.35">
      <c r="A56" s="4"/>
      <c r="B56" s="14" t="s">
        <v>28</v>
      </c>
      <c r="C56" s="29">
        <v>45.77553157076332</v>
      </c>
      <c r="D56" s="29">
        <v>50.111693169735318</v>
      </c>
      <c r="E56" s="136">
        <v>-4.3361615989719979</v>
      </c>
      <c r="F56" s="137"/>
      <c r="G56" s="6"/>
      <c r="H56" s="6"/>
    </row>
    <row r="57" spans="1:8" ht="21" customHeight="1" x14ac:dyDescent="0.35">
      <c r="A57" s="4"/>
      <c r="B57" s="14" t="s">
        <v>25</v>
      </c>
      <c r="C57" s="129">
        <v>4.431933376816616</v>
      </c>
      <c r="D57" s="129">
        <v>4.6059876944121694</v>
      </c>
      <c r="E57" s="138">
        <v>-0.17405431759555334</v>
      </c>
      <c r="F57" s="137"/>
      <c r="G57" s="6"/>
      <c r="H57" s="6"/>
    </row>
    <row r="58" spans="1:8" ht="21" customHeight="1" x14ac:dyDescent="0.35">
      <c r="A58" s="4"/>
      <c r="B58" s="14" t="s">
        <v>26</v>
      </c>
      <c r="C58" s="28">
        <v>53.375586125592903</v>
      </c>
      <c r="D58" s="28">
        <v>63.132571336861218</v>
      </c>
      <c r="E58" s="139">
        <v>-9.7569852112683151</v>
      </c>
      <c r="F58" s="137"/>
      <c r="G58" s="6"/>
      <c r="H58" s="6"/>
    </row>
    <row r="59" spans="1:8" ht="21" customHeight="1" x14ac:dyDescent="0.35">
      <c r="A59" s="4"/>
      <c r="B59" s="14" t="s">
        <v>152</v>
      </c>
      <c r="C59" s="28">
        <v>372</v>
      </c>
      <c r="D59" s="28">
        <v>403</v>
      </c>
      <c r="E59" s="28">
        <v>-31</v>
      </c>
      <c r="F59" s="29">
        <v>-7.6923076923076925</v>
      </c>
      <c r="G59" s="6"/>
      <c r="H59" s="6"/>
    </row>
    <row r="60" spans="1:8" ht="21" customHeight="1" x14ac:dyDescent="0.35">
      <c r="A60" s="4"/>
      <c r="B60" s="14" t="s">
        <v>338</v>
      </c>
      <c r="C60" s="28">
        <v>4287.5810000000001</v>
      </c>
      <c r="D60" s="28">
        <v>4477.357</v>
      </c>
      <c r="E60" s="28">
        <v>-189.77599999999984</v>
      </c>
      <c r="F60" s="29">
        <v>-4.2385719968275897</v>
      </c>
      <c r="G60" s="6"/>
      <c r="H60" s="6"/>
    </row>
    <row r="61" spans="1:8" ht="21" customHeight="1" thickBot="1" x14ac:dyDescent="0.4">
      <c r="A61" s="4"/>
      <c r="B61" s="132" t="s">
        <v>339</v>
      </c>
      <c r="C61" s="133">
        <v>4109.2460000000001</v>
      </c>
      <c r="D61" s="133">
        <v>4278.5640000000003</v>
      </c>
      <c r="E61" s="133">
        <v>-169.31800000000021</v>
      </c>
      <c r="F61" s="134">
        <v>-3.9573557857262438</v>
      </c>
      <c r="G61" s="6"/>
      <c r="H61" s="6"/>
    </row>
    <row r="62" spans="1:8" ht="21" customHeight="1" x14ac:dyDescent="0.35">
      <c r="A62" s="4"/>
      <c r="B62" s="14"/>
      <c r="C62" s="124"/>
      <c r="D62" s="124"/>
      <c r="E62" s="124"/>
      <c r="F62" s="125"/>
      <c r="G62" s="6"/>
      <c r="H62" s="6"/>
    </row>
    <row r="63" spans="1:8" ht="21" customHeight="1" x14ac:dyDescent="0.35">
      <c r="A63" s="4"/>
      <c r="B63" s="26" t="s">
        <v>180</v>
      </c>
      <c r="C63" s="124"/>
      <c r="D63" s="124"/>
      <c r="E63" s="124"/>
      <c r="F63" s="125"/>
      <c r="G63" s="6"/>
      <c r="H63" s="6"/>
    </row>
    <row r="64" spans="1:8" ht="21" customHeight="1" x14ac:dyDescent="0.35">
      <c r="A64" s="4"/>
      <c r="B64" s="26" t="s">
        <v>340</v>
      </c>
      <c r="C64" s="124"/>
      <c r="D64" s="124"/>
      <c r="E64" s="124"/>
      <c r="F64" s="125"/>
      <c r="G64" s="6"/>
      <c r="H64" s="6"/>
    </row>
    <row r="65" spans="1:8" ht="21" customHeight="1" x14ac:dyDescent="0.35">
      <c r="A65" s="4"/>
      <c r="B65" s="26" t="s">
        <v>341</v>
      </c>
      <c r="C65" s="124"/>
      <c r="D65" s="124"/>
      <c r="E65" s="124"/>
      <c r="F65" s="125"/>
      <c r="G65" s="6"/>
      <c r="H65" s="6"/>
    </row>
    <row r="66" spans="1:8" ht="39.950000000000003" customHeight="1" x14ac:dyDescent="0.35">
      <c r="A66" s="4"/>
      <c r="B66" s="26"/>
      <c r="C66" s="6"/>
      <c r="D66" s="6"/>
      <c r="E66" s="6"/>
      <c r="F66" s="6"/>
      <c r="G66" s="6"/>
      <c r="H66" s="6"/>
    </row>
    <row r="67" spans="1:8" ht="39.950000000000003" customHeight="1" x14ac:dyDescent="0.35">
      <c r="A67" s="4"/>
      <c r="B67" s="26"/>
      <c r="C67" s="6"/>
      <c r="D67" s="6"/>
      <c r="E67" s="6"/>
      <c r="F67" s="6"/>
      <c r="G67" s="6"/>
      <c r="H67" s="6"/>
    </row>
    <row r="68" spans="1:8" ht="39.950000000000003" customHeight="1" x14ac:dyDescent="0.35">
      <c r="A68" s="4"/>
      <c r="B68" s="26"/>
      <c r="C68" s="6"/>
      <c r="D68" s="6"/>
      <c r="E68" s="6"/>
      <c r="F68" s="6"/>
      <c r="G68" s="6"/>
      <c r="H68" s="6"/>
    </row>
    <row r="69" spans="1:8" ht="39.950000000000003" customHeight="1" x14ac:dyDescent="0.35">
      <c r="A69" s="4"/>
      <c r="B69" s="26"/>
      <c r="C69" s="6"/>
      <c r="D69" s="6"/>
      <c r="E69" s="6"/>
      <c r="F69" s="6"/>
      <c r="G69" s="6"/>
      <c r="H69" s="6"/>
    </row>
    <row r="70" spans="1:8" ht="39.950000000000003" customHeight="1" x14ac:dyDescent="0.35">
      <c r="A70" s="4"/>
      <c r="B70" s="26"/>
      <c r="C70" s="6"/>
      <c r="D70" s="6"/>
      <c r="E70" s="6"/>
      <c r="F70" s="6"/>
      <c r="G70" s="6"/>
      <c r="H70" s="6"/>
    </row>
    <row r="71" spans="1:8" ht="24.95" customHeight="1" x14ac:dyDescent="0.2"/>
    <row r="72" spans="1:8" ht="75" customHeight="1" x14ac:dyDescent="0.35">
      <c r="A72" s="4"/>
      <c r="B72" s="6"/>
      <c r="C72" s="6"/>
      <c r="D72" s="6"/>
      <c r="E72" s="6"/>
      <c r="F72" s="6"/>
      <c r="G72" s="6"/>
      <c r="H72" s="6"/>
    </row>
    <row r="73" spans="1:8" ht="28.5" x14ac:dyDescent="0.35">
      <c r="A73" s="4"/>
      <c r="B73" s="5" t="s">
        <v>374</v>
      </c>
      <c r="C73" s="6"/>
      <c r="D73" s="6"/>
      <c r="E73" s="6"/>
      <c r="F73" s="6"/>
      <c r="G73" s="6"/>
      <c r="H73" s="6"/>
    </row>
    <row r="74" spans="1:8" ht="21" customHeight="1" x14ac:dyDescent="0.35">
      <c r="A74" s="4"/>
      <c r="B74" s="7" t="s">
        <v>158</v>
      </c>
      <c r="C74" s="6"/>
      <c r="D74" s="6"/>
      <c r="E74" s="6"/>
      <c r="F74" s="6"/>
      <c r="G74" s="6"/>
      <c r="H74" s="6"/>
    </row>
    <row r="75" spans="1:8" ht="21" customHeight="1" x14ac:dyDescent="0.35">
      <c r="A75" s="4"/>
      <c r="B75" s="6"/>
      <c r="C75" s="6"/>
      <c r="D75" s="6"/>
      <c r="E75" s="6"/>
      <c r="F75" s="6"/>
      <c r="G75" s="6"/>
      <c r="H75" s="6"/>
    </row>
    <row r="76" spans="1:8" ht="21" customHeight="1" thickBot="1" x14ac:dyDescent="0.4">
      <c r="A76" s="4"/>
      <c r="B76" s="14"/>
      <c r="C76" s="11" t="s">
        <v>183</v>
      </c>
      <c r="D76" s="11" t="s">
        <v>184</v>
      </c>
      <c r="E76" s="11" t="s">
        <v>185</v>
      </c>
      <c r="F76" s="11" t="s">
        <v>186</v>
      </c>
      <c r="G76" s="11" t="s">
        <v>187</v>
      </c>
      <c r="H76" s="11" t="s">
        <v>188</v>
      </c>
    </row>
    <row r="77" spans="1:8" ht="21" customHeight="1" x14ac:dyDescent="0.35">
      <c r="A77" s="4"/>
      <c r="B77" s="13" t="s">
        <v>157</v>
      </c>
      <c r="C77" s="38"/>
      <c r="D77" s="38"/>
      <c r="E77" s="38"/>
      <c r="F77" s="38"/>
      <c r="G77" s="38"/>
      <c r="H77" s="38"/>
    </row>
    <row r="78" spans="1:8" ht="21" customHeight="1" x14ac:dyDescent="0.35">
      <c r="A78" s="4"/>
      <c r="B78" s="15" t="s">
        <v>111</v>
      </c>
      <c r="C78" s="16">
        <v>1498.8198861000001</v>
      </c>
      <c r="D78" s="16">
        <v>1449.9103627</v>
      </c>
      <c r="E78" s="16">
        <v>1463.0788319999997</v>
      </c>
      <c r="F78" s="16">
        <v>1476.1316827999999</v>
      </c>
      <c r="G78" s="16">
        <v>1433.9438978999999</v>
      </c>
      <c r="H78" s="16">
        <v>1474.6222309000002</v>
      </c>
    </row>
    <row r="79" spans="1:8" ht="21" customHeight="1" x14ac:dyDescent="0.35">
      <c r="A79" s="4"/>
      <c r="B79" s="15" t="s">
        <v>159</v>
      </c>
      <c r="C79" s="16">
        <v>354.82838500000003</v>
      </c>
      <c r="D79" s="16">
        <v>323.4489638</v>
      </c>
      <c r="E79" s="16">
        <v>335.32552039999996</v>
      </c>
      <c r="F79" s="16">
        <v>314.20902150000006</v>
      </c>
      <c r="G79" s="16">
        <v>369.2462567</v>
      </c>
      <c r="H79" s="16">
        <v>385.91582979999998</v>
      </c>
    </row>
    <row r="80" spans="1:8" ht="21" customHeight="1" x14ac:dyDescent="0.35">
      <c r="A80" s="4"/>
      <c r="B80" s="15" t="s">
        <v>160</v>
      </c>
      <c r="C80" s="16">
        <v>96.432131799999993</v>
      </c>
      <c r="D80" s="16">
        <v>75.56100880000001</v>
      </c>
      <c r="E80" s="16">
        <v>111.01218130000001</v>
      </c>
      <c r="F80" s="16">
        <v>264.32228899999996</v>
      </c>
      <c r="G80" s="16">
        <v>146.00135539999999</v>
      </c>
      <c r="H80" s="16">
        <v>117.12536009999999</v>
      </c>
    </row>
    <row r="81" spans="1:8" ht="21" customHeight="1" x14ac:dyDescent="0.35">
      <c r="A81" s="4"/>
      <c r="B81" s="15" t="s">
        <v>161</v>
      </c>
      <c r="C81" s="16">
        <v>63.5264606</v>
      </c>
      <c r="D81" s="16">
        <v>64.230776100000014</v>
      </c>
      <c r="E81" s="16">
        <v>20.278024599999995</v>
      </c>
      <c r="F81" s="16">
        <v>17.392344799999989</v>
      </c>
      <c r="G81" s="16">
        <v>27.536357899999999</v>
      </c>
      <c r="H81" s="16">
        <v>49.531842300000008</v>
      </c>
    </row>
    <row r="82" spans="1:8" ht="21" customHeight="1" x14ac:dyDescent="0.35">
      <c r="A82" s="4"/>
      <c r="B82" s="18" t="s">
        <v>112</v>
      </c>
      <c r="C82" s="19">
        <v>2013.6068634999999</v>
      </c>
      <c r="D82" s="19">
        <v>1913.1511114000002</v>
      </c>
      <c r="E82" s="19">
        <v>1929.6945583000002</v>
      </c>
      <c r="F82" s="19">
        <v>2072.0553381</v>
      </c>
      <c r="G82" s="19">
        <v>1976.7278679000001</v>
      </c>
      <c r="H82" s="19">
        <v>2027.1952630999999</v>
      </c>
    </row>
    <row r="83" spans="1:8" ht="21" customHeight="1" x14ac:dyDescent="0.35">
      <c r="A83" s="4"/>
      <c r="B83" s="15" t="s">
        <v>162</v>
      </c>
      <c r="C83" s="16">
        <v>-1007.1141838</v>
      </c>
      <c r="D83" s="16">
        <v>-936.99896350000006</v>
      </c>
      <c r="E83" s="16">
        <v>-908.09143880000011</v>
      </c>
      <c r="F83" s="16">
        <v>-960.17164349999985</v>
      </c>
      <c r="G83" s="16">
        <v>-933.24934689999998</v>
      </c>
      <c r="H83" s="16">
        <v>-899.49043990000007</v>
      </c>
    </row>
    <row r="84" spans="1:8" ht="21" customHeight="1" x14ac:dyDescent="0.35">
      <c r="A84" s="4"/>
      <c r="B84" s="15" t="s">
        <v>163</v>
      </c>
      <c r="C84" s="16">
        <v>-9.9402562999999997</v>
      </c>
      <c r="D84" s="16">
        <v>-13.7115043</v>
      </c>
      <c r="E84" s="16">
        <v>-12.419517600000002</v>
      </c>
      <c r="F84" s="16">
        <v>-41.1325371</v>
      </c>
      <c r="G84" s="16">
        <v>-3.6108199999999999</v>
      </c>
      <c r="H84" s="16">
        <v>3.5335098999999999</v>
      </c>
    </row>
    <row r="85" spans="1:8" ht="21" customHeight="1" x14ac:dyDescent="0.35">
      <c r="A85" s="4"/>
      <c r="B85" s="18" t="s">
        <v>113</v>
      </c>
      <c r="C85" s="19">
        <v>996.55242339999995</v>
      </c>
      <c r="D85" s="19">
        <v>962.44064360000016</v>
      </c>
      <c r="E85" s="19">
        <v>1009.1836019</v>
      </c>
      <c r="F85" s="19">
        <v>1070.7511575000003</v>
      </c>
      <c r="G85" s="19">
        <v>1039.8677010000001</v>
      </c>
      <c r="H85" s="19">
        <v>1131.2383331000001</v>
      </c>
    </row>
    <row r="86" spans="1:8" ht="21" customHeight="1" x14ac:dyDescent="0.35">
      <c r="A86" s="4"/>
      <c r="B86" s="15" t="s">
        <v>164</v>
      </c>
      <c r="C86" s="16">
        <v>-534.94136900000001</v>
      </c>
      <c r="D86" s="16">
        <v>-493.31514129999994</v>
      </c>
      <c r="E86" s="16">
        <v>-568.73118440000007</v>
      </c>
      <c r="F86" s="16">
        <v>-646.87264320000008</v>
      </c>
      <c r="G86" s="16">
        <v>-465.3006413</v>
      </c>
      <c r="H86" s="16">
        <v>-427.10323390000002</v>
      </c>
    </row>
    <row r="87" spans="1:8" ht="21" customHeight="1" x14ac:dyDescent="0.35">
      <c r="A87" s="4"/>
      <c r="B87" s="15" t="s">
        <v>165</v>
      </c>
      <c r="C87" s="16">
        <v>-14.648880200000001</v>
      </c>
      <c r="D87" s="16">
        <v>-12.577662699999998</v>
      </c>
      <c r="E87" s="16">
        <v>-15.8165981</v>
      </c>
      <c r="F87" s="16">
        <v>-4.0165001000000018</v>
      </c>
      <c r="G87" s="16">
        <v>-8.6110611000000006</v>
      </c>
      <c r="H87" s="16">
        <v>3.7591612000000003</v>
      </c>
    </row>
    <row r="88" spans="1:8" ht="21" customHeight="1" x14ac:dyDescent="0.35">
      <c r="A88" s="4"/>
      <c r="B88" s="18" t="s">
        <v>114</v>
      </c>
      <c r="C88" s="19">
        <v>446.96217419999999</v>
      </c>
      <c r="D88" s="19">
        <v>456.54783960000003</v>
      </c>
      <c r="E88" s="19">
        <v>424.63581939999995</v>
      </c>
      <c r="F88" s="19">
        <v>419.86201419999998</v>
      </c>
      <c r="G88" s="19">
        <v>565.95599860000004</v>
      </c>
      <c r="H88" s="19">
        <v>707.89426040000001</v>
      </c>
    </row>
    <row r="89" spans="1:8" ht="21" customHeight="1" x14ac:dyDescent="0.35">
      <c r="A89" s="4"/>
      <c r="B89" s="15" t="s">
        <v>166</v>
      </c>
      <c r="C89" s="16">
        <v>-30.300727599999998</v>
      </c>
      <c r="D89" s="16">
        <v>-34.596495099999999</v>
      </c>
      <c r="E89" s="16">
        <v>-69.668789899999993</v>
      </c>
      <c r="F89" s="16">
        <v>-72.365808600000008</v>
      </c>
      <c r="G89" s="16">
        <v>-137.50898760000001</v>
      </c>
      <c r="H89" s="16">
        <v>-147.70249999999999</v>
      </c>
    </row>
    <row r="90" spans="1:8" ht="21" customHeight="1" x14ac:dyDescent="0.35">
      <c r="A90" s="4"/>
      <c r="B90" s="18" t="s">
        <v>167</v>
      </c>
      <c r="C90" s="19">
        <v>416.66144659999998</v>
      </c>
      <c r="D90" s="19">
        <v>421.9513445</v>
      </c>
      <c r="E90" s="19">
        <v>354.96702949999997</v>
      </c>
      <c r="F90" s="19">
        <v>347.49620559999994</v>
      </c>
      <c r="G90" s="19">
        <v>428.44701099999997</v>
      </c>
      <c r="H90" s="19">
        <v>560.19176040000002</v>
      </c>
    </row>
    <row r="91" spans="1:8" ht="21" customHeight="1" x14ac:dyDescent="0.35">
      <c r="A91" s="4"/>
      <c r="B91" s="15" t="s">
        <v>168</v>
      </c>
      <c r="C91" s="16">
        <v>0</v>
      </c>
      <c r="D91" s="16">
        <v>0</v>
      </c>
      <c r="E91" s="16">
        <v>0</v>
      </c>
      <c r="F91" s="16">
        <v>0</v>
      </c>
      <c r="G91" s="16">
        <v>0</v>
      </c>
      <c r="H91" s="16">
        <v>0</v>
      </c>
    </row>
    <row r="92" spans="1:8" ht="21" customHeight="1" x14ac:dyDescent="0.35">
      <c r="A92" s="4"/>
      <c r="B92" s="18" t="s">
        <v>170</v>
      </c>
      <c r="C92" s="19">
        <v>416.66144659999998</v>
      </c>
      <c r="D92" s="19">
        <v>421.9513445</v>
      </c>
      <c r="E92" s="19">
        <v>354.96702949999997</v>
      </c>
      <c r="F92" s="19">
        <v>347.49620559999994</v>
      </c>
      <c r="G92" s="19">
        <v>428.44701099999997</v>
      </c>
      <c r="H92" s="19">
        <v>560.19176040000002</v>
      </c>
    </row>
    <row r="93" spans="1:8" ht="21" customHeight="1" thickBot="1" x14ac:dyDescent="0.4">
      <c r="A93" s="4"/>
      <c r="B93" s="15" t="s">
        <v>171</v>
      </c>
      <c r="C93" s="16">
        <v>0</v>
      </c>
      <c r="D93" s="16">
        <v>0</v>
      </c>
      <c r="E93" s="16">
        <v>0</v>
      </c>
      <c r="F93" s="16">
        <v>-1.5499999999999999E-3</v>
      </c>
      <c r="G93" s="16">
        <v>0</v>
      </c>
      <c r="H93" s="16">
        <v>-4.0999999999999999E-4</v>
      </c>
    </row>
    <row r="94" spans="1:8" ht="21" customHeight="1" thickBot="1" x14ac:dyDescent="0.4">
      <c r="A94" s="4"/>
      <c r="B94" s="21" t="s">
        <v>124</v>
      </c>
      <c r="C94" s="22">
        <v>416.66144659999998</v>
      </c>
      <c r="D94" s="22">
        <v>421.9513445</v>
      </c>
      <c r="E94" s="22">
        <v>354.96702949999997</v>
      </c>
      <c r="F94" s="22">
        <v>347.49465559999999</v>
      </c>
      <c r="G94" s="22">
        <v>428.44701099999997</v>
      </c>
      <c r="H94" s="22">
        <v>560.19135040000003</v>
      </c>
    </row>
    <row r="95" spans="1:8" ht="21" customHeight="1" x14ac:dyDescent="0.35">
      <c r="A95" s="4"/>
      <c r="B95" s="15"/>
      <c r="C95" s="16"/>
      <c r="D95" s="16"/>
      <c r="E95" s="16"/>
      <c r="F95" s="16"/>
      <c r="G95" s="16"/>
      <c r="H95" s="16"/>
    </row>
    <row r="96" spans="1:8" ht="21" customHeight="1" x14ac:dyDescent="0.35">
      <c r="A96" s="4"/>
      <c r="B96" s="6"/>
      <c r="C96" s="135"/>
      <c r="D96" s="135"/>
      <c r="E96" s="135"/>
      <c r="F96" s="135"/>
      <c r="G96" s="135"/>
      <c r="H96" s="135"/>
    </row>
    <row r="97" spans="1:8" ht="21" customHeight="1" x14ac:dyDescent="0.35">
      <c r="A97" s="4"/>
      <c r="B97" s="26"/>
      <c r="C97" s="6"/>
      <c r="D97" s="6"/>
      <c r="E97" s="6"/>
      <c r="F97" s="6"/>
      <c r="G97" s="6"/>
      <c r="H97" s="6"/>
    </row>
    <row r="98" spans="1:8" ht="21" customHeight="1" x14ac:dyDescent="0.35">
      <c r="A98" s="4"/>
      <c r="B98" s="26"/>
      <c r="C98" s="6"/>
      <c r="D98" s="6"/>
      <c r="E98" s="6"/>
      <c r="F98" s="6"/>
      <c r="G98" s="6"/>
      <c r="H98" s="6"/>
    </row>
    <row r="99" spans="1:8" ht="21" customHeight="1" x14ac:dyDescent="0.35">
      <c r="A99" s="4"/>
      <c r="B99" s="4"/>
      <c r="C99" s="6"/>
      <c r="D99" s="6"/>
      <c r="E99" s="6"/>
      <c r="F99" s="6"/>
      <c r="G99" s="6"/>
      <c r="H99" s="6"/>
    </row>
    <row r="100" spans="1:8" ht="21" customHeight="1" thickBot="1" x14ac:dyDescent="0.4">
      <c r="A100" s="4"/>
      <c r="B100" s="6"/>
      <c r="C100" s="11" t="s">
        <v>264</v>
      </c>
      <c r="D100" s="11" t="s">
        <v>194</v>
      </c>
      <c r="E100" s="11" t="s">
        <v>265</v>
      </c>
      <c r="F100" s="11" t="s">
        <v>222</v>
      </c>
      <c r="G100" s="11" t="s">
        <v>193</v>
      </c>
      <c r="H100" s="11" t="s">
        <v>192</v>
      </c>
    </row>
    <row r="101" spans="1:8" ht="21" customHeight="1" x14ac:dyDescent="0.35">
      <c r="A101" s="4"/>
      <c r="B101" s="13" t="s">
        <v>13</v>
      </c>
      <c r="C101" s="38"/>
      <c r="D101" s="38"/>
      <c r="E101" s="38"/>
      <c r="F101" s="38"/>
      <c r="G101" s="38"/>
      <c r="H101" s="38"/>
    </row>
    <row r="102" spans="1:8" ht="21" customHeight="1" x14ac:dyDescent="0.35">
      <c r="A102" s="4"/>
      <c r="B102" s="14" t="s">
        <v>105</v>
      </c>
      <c r="C102" s="28">
        <v>136552.47639130001</v>
      </c>
      <c r="D102" s="28">
        <v>122610.1593899</v>
      </c>
      <c r="E102" s="28">
        <v>132561.83714710001</v>
      </c>
      <c r="F102" s="28">
        <v>132658.98162989999</v>
      </c>
      <c r="G102" s="28">
        <v>140326.95387220001</v>
      </c>
      <c r="H102" s="28">
        <v>153078.39028960001</v>
      </c>
    </row>
    <row r="103" spans="1:8" ht="21" customHeight="1" x14ac:dyDescent="0.35">
      <c r="A103" s="4"/>
      <c r="B103" s="14" t="s">
        <v>361</v>
      </c>
      <c r="C103" s="28">
        <v>28480.980381000001</v>
      </c>
      <c r="D103" s="28">
        <v>28069.7173239</v>
      </c>
      <c r="E103" s="28">
        <v>23268.789828500001</v>
      </c>
      <c r="F103" s="28">
        <v>21317.7241584</v>
      </c>
      <c r="G103" s="28">
        <v>23617.6459153</v>
      </c>
      <c r="H103" s="28">
        <v>21170.3372156</v>
      </c>
    </row>
    <row r="104" spans="1:8" ht="21" customHeight="1" x14ac:dyDescent="0.35">
      <c r="A104" s="4"/>
      <c r="B104" s="14" t="s">
        <v>362</v>
      </c>
      <c r="C104" s="28">
        <v>30349.256798800001</v>
      </c>
      <c r="D104" s="28">
        <v>38151.318496699998</v>
      </c>
      <c r="E104" s="28">
        <v>38854.516402200003</v>
      </c>
      <c r="F104" s="28">
        <v>38411.111262500002</v>
      </c>
      <c r="G104" s="28">
        <v>34071.915082500003</v>
      </c>
      <c r="H104" s="28">
        <v>34646.601820700002</v>
      </c>
    </row>
    <row r="105" spans="1:8" ht="21" customHeight="1" x14ac:dyDescent="0.35">
      <c r="A105" s="4"/>
      <c r="B105" s="14" t="s">
        <v>363</v>
      </c>
      <c r="C105" s="28">
        <v>2298.9456137000002</v>
      </c>
      <c r="D105" s="28">
        <v>2284.0259332000001</v>
      </c>
      <c r="E105" s="28">
        <v>2877.8490224000002</v>
      </c>
      <c r="F105" s="28">
        <v>3159.1380396999998</v>
      </c>
      <c r="G105" s="28">
        <v>3361.0213693999999</v>
      </c>
      <c r="H105" s="28">
        <v>3995.9715056</v>
      </c>
    </row>
    <row r="106" spans="1:8" ht="21" customHeight="1" thickBot="1" x14ac:dyDescent="0.4">
      <c r="A106" s="4"/>
      <c r="B106" s="14" t="s">
        <v>364</v>
      </c>
      <c r="C106" s="28">
        <v>15088.9765682</v>
      </c>
      <c r="D106" s="28">
        <v>12943.699909999999</v>
      </c>
      <c r="E106" s="28">
        <v>12123.0684638</v>
      </c>
      <c r="F106" s="28">
        <v>11171.2156454</v>
      </c>
      <c r="G106" s="28">
        <v>10375.964189099999</v>
      </c>
      <c r="H106" s="28">
        <v>10165.0799475</v>
      </c>
    </row>
    <row r="107" spans="1:8" ht="21" customHeight="1" thickBot="1" x14ac:dyDescent="0.4">
      <c r="A107" s="4"/>
      <c r="B107" s="21" t="s">
        <v>104</v>
      </c>
      <c r="C107" s="22">
        <v>212770.63575300001</v>
      </c>
      <c r="D107" s="22">
        <v>204058.9210537</v>
      </c>
      <c r="E107" s="22">
        <v>209686.060864</v>
      </c>
      <c r="F107" s="22">
        <v>206718.1707359</v>
      </c>
      <c r="G107" s="22">
        <v>211753.5004285</v>
      </c>
      <c r="H107" s="22">
        <v>223056.380779</v>
      </c>
    </row>
    <row r="108" spans="1:8" ht="21" customHeight="1" x14ac:dyDescent="0.35">
      <c r="A108" s="4"/>
      <c r="B108" s="14" t="s">
        <v>106</v>
      </c>
      <c r="C108" s="28">
        <v>122634.6583222</v>
      </c>
      <c r="D108" s="28">
        <v>113937.34024</v>
      </c>
      <c r="E108" s="28">
        <v>117535.28093940001</v>
      </c>
      <c r="F108" s="28">
        <v>122000.37247259999</v>
      </c>
      <c r="G108" s="28">
        <v>122650.9341123</v>
      </c>
      <c r="H108" s="28">
        <v>133483.93667699999</v>
      </c>
    </row>
    <row r="109" spans="1:8" ht="21" customHeight="1" x14ac:dyDescent="0.35">
      <c r="A109" s="4"/>
      <c r="B109" s="14" t="s">
        <v>365</v>
      </c>
      <c r="C109" s="28">
        <v>31139.639973099998</v>
      </c>
      <c r="D109" s="28">
        <v>37731.328089100003</v>
      </c>
      <c r="E109" s="28">
        <v>40084.125699900003</v>
      </c>
      <c r="F109" s="28">
        <v>34933.7700577</v>
      </c>
      <c r="G109" s="28">
        <v>37566.551348399997</v>
      </c>
      <c r="H109" s="28">
        <v>37798.631798000002</v>
      </c>
    </row>
    <row r="110" spans="1:8" ht="21" customHeight="1" x14ac:dyDescent="0.35">
      <c r="A110" s="4"/>
      <c r="B110" s="14" t="s">
        <v>366</v>
      </c>
      <c r="C110" s="28">
        <v>33795.278337099997</v>
      </c>
      <c r="D110" s="28">
        <v>28655.843447200001</v>
      </c>
      <c r="E110" s="28">
        <v>27402.481984900001</v>
      </c>
      <c r="F110" s="28">
        <v>26432.608141799999</v>
      </c>
      <c r="G110" s="28">
        <v>26183.101385499998</v>
      </c>
      <c r="H110" s="28">
        <v>25746.892451600001</v>
      </c>
    </row>
    <row r="111" spans="1:8" ht="21" customHeight="1" x14ac:dyDescent="0.35">
      <c r="A111" s="4"/>
      <c r="B111" s="14" t="s">
        <v>367</v>
      </c>
      <c r="C111" s="28">
        <v>6567.1666207999997</v>
      </c>
      <c r="D111" s="28">
        <v>5824.6256560000002</v>
      </c>
      <c r="E111" s="28">
        <v>6894.8850732000001</v>
      </c>
      <c r="F111" s="28">
        <v>6255.2188273000002</v>
      </c>
      <c r="G111" s="28">
        <v>7134.7666651</v>
      </c>
      <c r="H111" s="28">
        <v>7465.6400267999998</v>
      </c>
    </row>
    <row r="112" spans="1:8" ht="21" customHeight="1" thickBot="1" x14ac:dyDescent="0.4">
      <c r="A112" s="4"/>
      <c r="B112" s="14" t="s">
        <v>368</v>
      </c>
      <c r="C112" s="28">
        <v>3315.4401158999999</v>
      </c>
      <c r="D112" s="28">
        <v>3074.3136006</v>
      </c>
      <c r="E112" s="28">
        <v>3002.1344623999998</v>
      </c>
      <c r="F112" s="28">
        <v>3085.3919550999999</v>
      </c>
      <c r="G112" s="28">
        <v>2767.8492498000001</v>
      </c>
      <c r="H112" s="28">
        <v>3098.7416303999998</v>
      </c>
    </row>
    <row r="113" spans="1:8" ht="21" customHeight="1" thickBot="1" x14ac:dyDescent="0.4">
      <c r="A113" s="4"/>
      <c r="B113" s="21" t="s">
        <v>254</v>
      </c>
      <c r="C113" s="22">
        <v>197452.18336910001</v>
      </c>
      <c r="D113" s="22">
        <v>189223.45103289999</v>
      </c>
      <c r="E113" s="22">
        <v>194918.90815979999</v>
      </c>
      <c r="F113" s="22">
        <v>192707.3614545</v>
      </c>
      <c r="G113" s="22">
        <v>196303.20276109999</v>
      </c>
      <c r="H113" s="22">
        <v>207593.8425838</v>
      </c>
    </row>
    <row r="114" spans="1:8" ht="21" customHeight="1" thickBot="1" x14ac:dyDescent="0.4">
      <c r="A114" s="4"/>
      <c r="B114" s="21" t="s">
        <v>108</v>
      </c>
      <c r="C114" s="22">
        <v>15318.4523832</v>
      </c>
      <c r="D114" s="22">
        <v>14835.470021700001</v>
      </c>
      <c r="E114" s="22">
        <v>14767.1527045</v>
      </c>
      <c r="F114" s="22">
        <v>14010.809283299999</v>
      </c>
      <c r="G114" s="22">
        <v>15450.2976672</v>
      </c>
      <c r="H114" s="22">
        <v>15462.538194700001</v>
      </c>
    </row>
    <row r="115" spans="1:8" ht="21" customHeight="1" x14ac:dyDescent="0.35">
      <c r="A115" s="4"/>
      <c r="B115" s="13"/>
      <c r="C115" s="122"/>
      <c r="D115" s="122"/>
      <c r="E115" s="122"/>
      <c r="F115" s="122"/>
      <c r="G115" s="122"/>
      <c r="H115" s="122"/>
    </row>
    <row r="116" spans="1:8" ht="21" customHeight="1" x14ac:dyDescent="0.35">
      <c r="A116" s="4"/>
      <c r="B116" s="13" t="s">
        <v>177</v>
      </c>
      <c r="C116" s="28"/>
      <c r="D116" s="28"/>
      <c r="E116" s="28"/>
      <c r="F116" s="28"/>
      <c r="G116" s="28"/>
      <c r="H116" s="28"/>
    </row>
    <row r="117" spans="1:8" ht="21" customHeight="1" x14ac:dyDescent="0.35">
      <c r="A117" s="4"/>
      <c r="B117" s="14" t="s">
        <v>333</v>
      </c>
      <c r="C117" s="28">
        <v>117108.35308440001</v>
      </c>
      <c r="D117" s="28">
        <v>105969.9829968</v>
      </c>
      <c r="E117" s="28">
        <v>106849.649439</v>
      </c>
      <c r="F117" s="28">
        <v>108950.42373900001</v>
      </c>
      <c r="G117" s="28">
        <v>114897.0555936</v>
      </c>
      <c r="H117" s="28">
        <v>115701.0162883</v>
      </c>
    </row>
    <row r="118" spans="1:8" ht="21" customHeight="1" x14ac:dyDescent="0.35">
      <c r="A118" s="4"/>
      <c r="B118" s="14" t="s">
        <v>16</v>
      </c>
      <c r="C118" s="28">
        <v>105475.7136762</v>
      </c>
      <c r="D118" s="28">
        <v>96992.600711300009</v>
      </c>
      <c r="E118" s="28">
        <v>98086.947229099998</v>
      </c>
      <c r="F118" s="28">
        <v>103178.0792738</v>
      </c>
      <c r="G118" s="28">
        <v>101477.82939860001</v>
      </c>
      <c r="H118" s="28">
        <v>103278.03090110001</v>
      </c>
    </row>
    <row r="119" spans="1:8" ht="21" customHeight="1" x14ac:dyDescent="0.35">
      <c r="A119" s="4"/>
      <c r="B119" s="14" t="s">
        <v>334</v>
      </c>
      <c r="C119" s="28">
        <v>91033.931836200005</v>
      </c>
      <c r="D119" s="28">
        <v>82827.793965100005</v>
      </c>
      <c r="E119" s="28">
        <v>82874.222860900001</v>
      </c>
      <c r="F119" s="28">
        <v>87686.124230500005</v>
      </c>
      <c r="G119" s="28">
        <v>85841.454465400006</v>
      </c>
      <c r="H119" s="28">
        <v>86157.314560700004</v>
      </c>
    </row>
    <row r="120" spans="1:8" ht="21" customHeight="1" thickBot="1" x14ac:dyDescent="0.4">
      <c r="A120" s="4"/>
      <c r="B120" s="32" t="s">
        <v>335</v>
      </c>
      <c r="C120" s="33">
        <v>14441.78184</v>
      </c>
      <c r="D120" s="33">
        <v>14164.8067462</v>
      </c>
      <c r="E120" s="33">
        <v>15212.724368200001</v>
      </c>
      <c r="F120" s="33">
        <v>15491.9550433</v>
      </c>
      <c r="G120" s="33">
        <v>15636.374933200001</v>
      </c>
      <c r="H120" s="33">
        <v>17120.716340399998</v>
      </c>
    </row>
    <row r="121" spans="1:8" ht="21" customHeight="1" x14ac:dyDescent="0.35">
      <c r="A121" s="4"/>
      <c r="B121" s="14"/>
      <c r="C121" s="28"/>
      <c r="D121" s="28"/>
      <c r="E121" s="28"/>
      <c r="F121" s="28"/>
      <c r="G121" s="28"/>
      <c r="H121" s="28"/>
    </row>
    <row r="122" spans="1:8" ht="21" customHeight="1" x14ac:dyDescent="0.35">
      <c r="A122" s="4"/>
      <c r="B122" s="35"/>
      <c r="C122" s="16"/>
      <c r="D122" s="16"/>
      <c r="E122" s="16"/>
      <c r="F122" s="16"/>
      <c r="G122" s="16"/>
      <c r="H122" s="16"/>
    </row>
    <row r="123" spans="1:8" ht="21" customHeight="1" x14ac:dyDescent="0.35">
      <c r="A123" s="4"/>
      <c r="B123" s="13" t="s">
        <v>343</v>
      </c>
      <c r="C123" s="137"/>
      <c r="D123" s="137"/>
      <c r="E123" s="137"/>
      <c r="F123" s="137"/>
      <c r="G123" s="137"/>
      <c r="H123" s="137"/>
    </row>
    <row r="124" spans="1:8" ht="21" customHeight="1" x14ac:dyDescent="0.35">
      <c r="A124" s="4"/>
      <c r="B124" s="14" t="s">
        <v>25</v>
      </c>
      <c r="C124" s="129">
        <v>4.4123775981518847</v>
      </c>
      <c r="D124" s="129">
        <v>4.6059876944121694</v>
      </c>
      <c r="E124" s="129">
        <v>4.6725998689857224</v>
      </c>
      <c r="F124" s="129">
        <v>4.8152638429054946</v>
      </c>
      <c r="G124" s="129">
        <v>4.6439078723690503</v>
      </c>
      <c r="H124" s="129">
        <v>4.431933376816616</v>
      </c>
    </row>
    <row r="125" spans="1:8" ht="21" customHeight="1" x14ac:dyDescent="0.35">
      <c r="A125" s="4"/>
      <c r="B125" s="14" t="s">
        <v>26</v>
      </c>
      <c r="C125" s="28">
        <v>63.78626704485243</v>
      </c>
      <c r="D125" s="28">
        <v>63.132571336861218</v>
      </c>
      <c r="E125" s="28">
        <v>57.834991166911387</v>
      </c>
      <c r="F125" s="28">
        <v>55.017468142853097</v>
      </c>
      <c r="G125" s="28">
        <v>54.118086380772127</v>
      </c>
      <c r="H125" s="28">
        <v>53.375586125592903</v>
      </c>
    </row>
    <row r="126" spans="1:8" ht="21" customHeight="1" thickBot="1" x14ac:dyDescent="0.4">
      <c r="A126" s="4"/>
      <c r="B126" s="132" t="s">
        <v>27</v>
      </c>
      <c r="C126" s="140">
        <v>1.7184927549480822</v>
      </c>
      <c r="D126" s="140">
        <v>1.6772978274012016</v>
      </c>
      <c r="E126" s="140">
        <v>1.6348378941141222</v>
      </c>
      <c r="F126" s="140">
        <v>1.6162456404090295</v>
      </c>
      <c r="G126" s="140">
        <v>1.5720861360234255</v>
      </c>
      <c r="H126" s="140">
        <v>1.4744567322817315</v>
      </c>
    </row>
    <row r="127" spans="1:8" ht="21" customHeight="1" x14ac:dyDescent="0.35">
      <c r="A127" s="4"/>
      <c r="B127" s="14"/>
      <c r="C127" s="6"/>
      <c r="D127" s="6"/>
      <c r="E127" s="6"/>
      <c r="F127" s="6"/>
      <c r="G127" s="6"/>
      <c r="H127" s="6"/>
    </row>
    <row r="128" spans="1:8" ht="21" customHeight="1" x14ac:dyDescent="0.35">
      <c r="A128" s="4"/>
      <c r="B128" s="26" t="s">
        <v>180</v>
      </c>
      <c r="C128" s="124"/>
      <c r="D128" s="124"/>
      <c r="E128" s="124"/>
      <c r="F128" s="125"/>
      <c r="G128" s="6"/>
      <c r="H128" s="6"/>
    </row>
    <row r="129" spans="1:8" ht="21" customHeight="1" x14ac:dyDescent="0.35">
      <c r="A129" s="4"/>
      <c r="B129" s="26" t="s">
        <v>340</v>
      </c>
      <c r="C129" s="124"/>
      <c r="D129" s="124"/>
      <c r="E129" s="124"/>
      <c r="F129" s="125"/>
      <c r="G129" s="6"/>
      <c r="H129" s="6"/>
    </row>
    <row r="130" spans="1:8" ht="21" customHeight="1" x14ac:dyDescent="0.35">
      <c r="A130" s="4"/>
      <c r="B130" s="26" t="s">
        <v>341</v>
      </c>
      <c r="C130" s="124"/>
      <c r="D130" s="124"/>
      <c r="E130" s="124"/>
      <c r="F130" s="125"/>
      <c r="G130" s="6"/>
      <c r="H130" s="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FA2BE-BF07-4930-9575-DB6318012730}">
  <dimension ref="A1:H130"/>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374</v>
      </c>
      <c r="C3" s="6"/>
      <c r="D3" s="6"/>
      <c r="E3" s="6"/>
      <c r="F3" s="6"/>
      <c r="G3" s="6"/>
      <c r="H3" s="6"/>
    </row>
    <row r="4" spans="1:8" ht="21" customHeight="1" x14ac:dyDescent="0.35">
      <c r="A4" s="4"/>
      <c r="B4" s="7" t="s">
        <v>190</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2908.5661288000001</v>
      </c>
      <c r="D8" s="16">
        <v>2760.0585427000001</v>
      </c>
      <c r="E8" s="16">
        <v>148.50758610000003</v>
      </c>
      <c r="F8" s="17">
        <v>5.3805955128300988</v>
      </c>
      <c r="G8" s="6"/>
      <c r="H8" s="6"/>
    </row>
    <row r="9" spans="1:8" ht="21" customHeight="1" x14ac:dyDescent="0.35">
      <c r="A9" s="4"/>
      <c r="B9" s="15" t="s">
        <v>159</v>
      </c>
      <c r="C9" s="16">
        <v>755.16208649999999</v>
      </c>
      <c r="D9" s="16">
        <v>634.87841460000004</v>
      </c>
      <c r="E9" s="16">
        <v>120.28367189999994</v>
      </c>
      <c r="F9" s="17">
        <v>18.945938172395369</v>
      </c>
      <c r="G9" s="6"/>
      <c r="H9" s="6"/>
    </row>
    <row r="10" spans="1:8" ht="21" customHeight="1" x14ac:dyDescent="0.35">
      <c r="A10" s="4"/>
      <c r="B10" s="15" t="s">
        <v>160</v>
      </c>
      <c r="C10" s="16">
        <v>263.12671549999999</v>
      </c>
      <c r="D10" s="16">
        <v>160.98832300000001</v>
      </c>
      <c r="E10" s="16">
        <v>102.13839249999998</v>
      </c>
      <c r="F10" s="17">
        <v>63.444596848182563</v>
      </c>
      <c r="G10" s="6"/>
      <c r="H10" s="6"/>
    </row>
    <row r="11" spans="1:8" ht="21" customHeight="1" x14ac:dyDescent="0.35">
      <c r="A11" s="4"/>
      <c r="B11" s="15" t="s">
        <v>161</v>
      </c>
      <c r="C11" s="16">
        <v>77.068200200000007</v>
      </c>
      <c r="D11" s="16">
        <v>119.5828094</v>
      </c>
      <c r="E11" s="16">
        <v>-42.514609199999995</v>
      </c>
      <c r="F11" s="17">
        <v>-35.552442205794165</v>
      </c>
      <c r="G11" s="6"/>
      <c r="H11" s="6"/>
    </row>
    <row r="12" spans="1:8" ht="21" customHeight="1" x14ac:dyDescent="0.35">
      <c r="A12" s="4"/>
      <c r="B12" s="18" t="s">
        <v>112</v>
      </c>
      <c r="C12" s="19">
        <v>4003.923131</v>
      </c>
      <c r="D12" s="19">
        <v>3675.5080896999998</v>
      </c>
      <c r="E12" s="19">
        <v>328.41504130000021</v>
      </c>
      <c r="F12" s="20">
        <v>8.9352283625855371</v>
      </c>
      <c r="G12" s="6"/>
      <c r="H12" s="6"/>
    </row>
    <row r="13" spans="1:8" ht="21" customHeight="1" x14ac:dyDescent="0.35">
      <c r="A13" s="4"/>
      <c r="B13" s="15" t="s">
        <v>162</v>
      </c>
      <c r="C13" s="16">
        <v>-1832.7397867</v>
      </c>
      <c r="D13" s="16">
        <v>-1819.7209134</v>
      </c>
      <c r="E13" s="16">
        <v>-13.018873299999996</v>
      </c>
      <c r="F13" s="17">
        <v>0.7154324162640574</v>
      </c>
      <c r="G13" s="6"/>
      <c r="H13" s="6"/>
    </row>
    <row r="14" spans="1:8" ht="21" customHeight="1" x14ac:dyDescent="0.35">
      <c r="A14" s="4"/>
      <c r="B14" s="15" t="s">
        <v>163</v>
      </c>
      <c r="C14" s="16">
        <v>-7.7310100000000007E-2</v>
      </c>
      <c r="D14" s="16">
        <v>-22.1384255</v>
      </c>
      <c r="E14" s="16">
        <v>22.061115400000002</v>
      </c>
      <c r="F14" s="17">
        <v>-99.650787722008516</v>
      </c>
      <c r="G14" s="6"/>
      <c r="H14" s="6"/>
    </row>
    <row r="15" spans="1:8" ht="21" customHeight="1" x14ac:dyDescent="0.35">
      <c r="A15" s="4"/>
      <c r="B15" s="18" t="s">
        <v>113</v>
      </c>
      <c r="C15" s="19">
        <v>2171.1060342000001</v>
      </c>
      <c r="D15" s="19">
        <v>1833.6487507999998</v>
      </c>
      <c r="E15" s="19">
        <v>337.45728340000028</v>
      </c>
      <c r="F15" s="20">
        <v>18.403594649889822</v>
      </c>
      <c r="G15" s="6"/>
      <c r="H15" s="6"/>
    </row>
    <row r="16" spans="1:8" ht="21" customHeight="1" x14ac:dyDescent="0.35">
      <c r="A16" s="4"/>
      <c r="B16" s="15" t="s">
        <v>164</v>
      </c>
      <c r="C16" s="16">
        <v>-892.40387520000002</v>
      </c>
      <c r="D16" s="16">
        <v>-962.46449380000001</v>
      </c>
      <c r="E16" s="16">
        <v>70.060618599999998</v>
      </c>
      <c r="F16" s="17">
        <v>-7.2792938390263968</v>
      </c>
      <c r="G16" s="6"/>
      <c r="H16" s="6"/>
    </row>
    <row r="17" spans="1:8" ht="21" customHeight="1" x14ac:dyDescent="0.35">
      <c r="A17" s="4"/>
      <c r="B17" s="15" t="s">
        <v>165</v>
      </c>
      <c r="C17" s="16">
        <v>-4.8518999000000003</v>
      </c>
      <c r="D17" s="16">
        <v>-25.484478599999999</v>
      </c>
      <c r="E17" s="16">
        <v>20.6325787</v>
      </c>
      <c r="F17" s="17">
        <v>-80.961353080223503</v>
      </c>
      <c r="G17" s="6"/>
      <c r="H17" s="6"/>
    </row>
    <row r="18" spans="1:8" ht="21" customHeight="1" x14ac:dyDescent="0.35">
      <c r="A18" s="4"/>
      <c r="B18" s="18" t="s">
        <v>114</v>
      </c>
      <c r="C18" s="19">
        <v>1273.8502590999999</v>
      </c>
      <c r="D18" s="19">
        <v>845.69977840000001</v>
      </c>
      <c r="E18" s="19">
        <v>428.15048069999989</v>
      </c>
      <c r="F18" s="20">
        <v>50.626769881627283</v>
      </c>
      <c r="G18" s="6"/>
      <c r="H18" s="6"/>
    </row>
    <row r="19" spans="1:8" ht="21" customHeight="1" x14ac:dyDescent="0.35">
      <c r="A19" s="4"/>
      <c r="B19" s="15" t="s">
        <v>166</v>
      </c>
      <c r="C19" s="16">
        <v>-285.2114876</v>
      </c>
      <c r="D19" s="16">
        <v>-60.744836100000001</v>
      </c>
      <c r="E19" s="16">
        <v>-224.46665150000001</v>
      </c>
      <c r="F19" s="17">
        <v>369.52384089155521</v>
      </c>
      <c r="G19" s="6"/>
      <c r="H19" s="6"/>
    </row>
    <row r="20" spans="1:8" ht="21" customHeight="1" x14ac:dyDescent="0.35">
      <c r="A20" s="4"/>
      <c r="B20" s="18" t="s">
        <v>167</v>
      </c>
      <c r="C20" s="19">
        <v>988.63877149999996</v>
      </c>
      <c r="D20" s="19">
        <v>784.95494229999997</v>
      </c>
      <c r="E20" s="19">
        <v>203.68382919999999</v>
      </c>
      <c r="F20" s="20">
        <v>25.948474010901201</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988.63877149999996</v>
      </c>
      <c r="D22" s="19">
        <v>784.95494229999997</v>
      </c>
      <c r="E22" s="19">
        <v>203.68382919999999</v>
      </c>
      <c r="F22" s="20">
        <v>25.948474010901201</v>
      </c>
      <c r="G22" s="6"/>
      <c r="H22" s="6"/>
    </row>
    <row r="23" spans="1:8" ht="21" customHeight="1" thickBot="1" x14ac:dyDescent="0.4">
      <c r="A23" s="4"/>
      <c r="B23" s="15" t="s">
        <v>171</v>
      </c>
      <c r="C23" s="16">
        <v>-4.0999999999999999E-4</v>
      </c>
      <c r="D23" s="16">
        <v>0</v>
      </c>
      <c r="E23" s="16">
        <v>-4.0999999999999999E-4</v>
      </c>
      <c r="F23" s="17" t="s">
        <v>169</v>
      </c>
      <c r="G23" s="6"/>
      <c r="H23" s="6"/>
    </row>
    <row r="24" spans="1:8" ht="21" customHeight="1" thickBot="1" x14ac:dyDescent="0.4">
      <c r="A24" s="4"/>
      <c r="B24" s="21" t="s">
        <v>124</v>
      </c>
      <c r="C24" s="22">
        <v>988.63836149999997</v>
      </c>
      <c r="D24" s="22">
        <v>784.95494229999997</v>
      </c>
      <c r="E24" s="22">
        <v>203.6834192</v>
      </c>
      <c r="F24" s="23">
        <v>25.948421778603787</v>
      </c>
      <c r="G24" s="6"/>
      <c r="H24" s="6"/>
    </row>
    <row r="25" spans="1:8" ht="21" customHeight="1" x14ac:dyDescent="0.35">
      <c r="A25" s="4"/>
      <c r="B25" s="15"/>
      <c r="C25" s="16"/>
      <c r="D25" s="16"/>
      <c r="E25" s="16"/>
      <c r="F25" s="17"/>
      <c r="G25" s="6"/>
      <c r="H25" s="6"/>
    </row>
    <row r="26" spans="1:8" ht="21" customHeight="1" x14ac:dyDescent="0.35">
      <c r="A26" s="4"/>
      <c r="B26" s="26"/>
      <c r="C26" s="130"/>
      <c r="D26" s="130"/>
      <c r="E26" s="130"/>
      <c r="F26" s="131"/>
      <c r="G26" s="6"/>
      <c r="H26" s="6"/>
    </row>
    <row r="27" spans="1:8" ht="21" customHeight="1" x14ac:dyDescent="0.35">
      <c r="A27" s="4"/>
      <c r="B27" s="6"/>
      <c r="C27" s="6"/>
      <c r="D27" s="6"/>
      <c r="E27" s="6"/>
      <c r="F27" s="6"/>
      <c r="G27" s="6"/>
      <c r="H27" s="6"/>
    </row>
    <row r="28" spans="1:8" ht="21" customHeight="1" x14ac:dyDescent="0.35">
      <c r="A28" s="4"/>
      <c r="B28" s="6"/>
      <c r="C28" s="6"/>
      <c r="D28" s="6"/>
      <c r="E28" s="6"/>
      <c r="F28" s="6"/>
      <c r="G28" s="6"/>
      <c r="H28" s="6"/>
    </row>
    <row r="29" spans="1:8" ht="21" customHeight="1" thickBot="1" x14ac:dyDescent="0.4">
      <c r="A29" s="4"/>
      <c r="B29" s="4"/>
      <c r="C29" s="9"/>
      <c r="D29" s="9"/>
      <c r="E29" s="10" t="s">
        <v>18</v>
      </c>
      <c r="F29" s="10"/>
      <c r="G29" s="6"/>
      <c r="H29" s="6"/>
    </row>
    <row r="30" spans="1:8" ht="21" customHeight="1" thickBot="1" x14ac:dyDescent="0.4">
      <c r="A30" s="4"/>
      <c r="B30" s="6"/>
      <c r="C30" s="11" t="s">
        <v>192</v>
      </c>
      <c r="D30" s="11" t="s">
        <v>194</v>
      </c>
      <c r="E30" s="11" t="s">
        <v>19</v>
      </c>
      <c r="F30" s="11" t="s">
        <v>0</v>
      </c>
      <c r="G30" s="6"/>
      <c r="H30" s="6"/>
    </row>
    <row r="31" spans="1:8" ht="21" customHeight="1" x14ac:dyDescent="0.35">
      <c r="A31" s="4"/>
      <c r="B31" s="13" t="s">
        <v>13</v>
      </c>
      <c r="C31" s="14"/>
      <c r="D31" s="14"/>
      <c r="E31" s="14"/>
      <c r="F31" s="14"/>
      <c r="G31" s="6"/>
      <c r="H31" s="6"/>
    </row>
    <row r="32" spans="1:8" ht="21" customHeight="1" x14ac:dyDescent="0.35">
      <c r="A32" s="4"/>
      <c r="B32" s="14" t="s">
        <v>105</v>
      </c>
      <c r="C32" s="28">
        <v>153078.39028960001</v>
      </c>
      <c r="D32" s="28">
        <v>126075.90556100001</v>
      </c>
      <c r="E32" s="28">
        <v>27002.4847286</v>
      </c>
      <c r="F32" s="29">
        <v>21.417640911201101</v>
      </c>
      <c r="G32" s="6"/>
      <c r="H32" s="6"/>
    </row>
    <row r="33" spans="1:8" ht="21" customHeight="1" x14ac:dyDescent="0.35">
      <c r="A33" s="4"/>
      <c r="B33" s="14" t="s">
        <v>361</v>
      </c>
      <c r="C33" s="28">
        <v>21170.3372156</v>
      </c>
      <c r="D33" s="28">
        <v>28863.146806600002</v>
      </c>
      <c r="E33" s="28">
        <v>-7692.8095910000011</v>
      </c>
      <c r="F33" s="29">
        <v>-26.652705758475793</v>
      </c>
      <c r="G33" s="6"/>
      <c r="H33" s="6"/>
    </row>
    <row r="34" spans="1:8" ht="21" customHeight="1" x14ac:dyDescent="0.35">
      <c r="A34" s="4"/>
      <c r="B34" s="14" t="s">
        <v>362</v>
      </c>
      <c r="C34" s="28">
        <v>34646.601820700002</v>
      </c>
      <c r="D34" s="28">
        <v>39229.7184155</v>
      </c>
      <c r="E34" s="28">
        <v>-4583.116594799998</v>
      </c>
      <c r="F34" s="29">
        <v>-11.682766993782879</v>
      </c>
      <c r="G34" s="6"/>
      <c r="H34" s="6"/>
    </row>
    <row r="35" spans="1:8" ht="21" customHeight="1" x14ac:dyDescent="0.35">
      <c r="A35" s="4"/>
      <c r="B35" s="14" t="s">
        <v>363</v>
      </c>
      <c r="C35" s="28">
        <v>3995.9715056</v>
      </c>
      <c r="D35" s="28">
        <v>2348.5870934</v>
      </c>
      <c r="E35" s="28">
        <v>1647.3844122</v>
      </c>
      <c r="F35" s="29">
        <v>70.143637288541697</v>
      </c>
      <c r="G35" s="6"/>
      <c r="H35" s="6"/>
    </row>
    <row r="36" spans="1:8" ht="21" customHeight="1" thickBot="1" x14ac:dyDescent="0.4">
      <c r="A36" s="4"/>
      <c r="B36" s="14" t="s">
        <v>364</v>
      </c>
      <c r="C36" s="28">
        <v>10165.0799475</v>
      </c>
      <c r="D36" s="28">
        <v>13309.5715361</v>
      </c>
      <c r="E36" s="28">
        <v>-3144.4915885999999</v>
      </c>
      <c r="F36" s="29">
        <v>-23.625791259103188</v>
      </c>
      <c r="G36" s="6"/>
      <c r="H36" s="6"/>
    </row>
    <row r="37" spans="1:8" ht="21" customHeight="1" thickBot="1" x14ac:dyDescent="0.4">
      <c r="A37" s="4"/>
      <c r="B37" s="21" t="s">
        <v>104</v>
      </c>
      <c r="C37" s="22">
        <v>223056.380779</v>
      </c>
      <c r="D37" s="22">
        <v>209826.9294126</v>
      </c>
      <c r="E37" s="22">
        <v>13229.451366399997</v>
      </c>
      <c r="F37" s="23">
        <v>6.3049349306283924</v>
      </c>
      <c r="G37" s="6"/>
      <c r="H37" s="6"/>
    </row>
    <row r="38" spans="1:8" ht="21" customHeight="1" x14ac:dyDescent="0.35">
      <c r="A38" s="4"/>
      <c r="B38" s="14" t="s">
        <v>106</v>
      </c>
      <c r="C38" s="28">
        <v>133483.93667689999</v>
      </c>
      <c r="D38" s="28">
        <v>117157.9371502</v>
      </c>
      <c r="E38" s="28">
        <v>16325.99952669999</v>
      </c>
      <c r="F38" s="29">
        <v>13.935034982537776</v>
      </c>
      <c r="G38" s="6"/>
      <c r="H38" s="6"/>
    </row>
    <row r="39" spans="1:8" ht="21" customHeight="1" x14ac:dyDescent="0.35">
      <c r="A39" s="4"/>
      <c r="B39" s="14" t="s">
        <v>365</v>
      </c>
      <c r="C39" s="28">
        <v>37798.631798000002</v>
      </c>
      <c r="D39" s="28">
        <v>38797.856397299998</v>
      </c>
      <c r="E39" s="28">
        <v>-999.22459929999604</v>
      </c>
      <c r="F39" s="29">
        <v>-2.5754634201118742</v>
      </c>
      <c r="G39" s="6"/>
      <c r="H39" s="6"/>
    </row>
    <row r="40" spans="1:8" ht="21" customHeight="1" x14ac:dyDescent="0.35">
      <c r="A40" s="4"/>
      <c r="B40" s="14" t="s">
        <v>366</v>
      </c>
      <c r="C40" s="28">
        <v>25746.892451600001</v>
      </c>
      <c r="D40" s="28">
        <v>29465.840597400002</v>
      </c>
      <c r="E40" s="28">
        <v>-3718.9481458000009</v>
      </c>
      <c r="F40" s="29">
        <v>-12.621218571745592</v>
      </c>
      <c r="G40" s="6"/>
      <c r="H40" s="6"/>
    </row>
    <row r="41" spans="1:8" ht="21" customHeight="1" x14ac:dyDescent="0.35">
      <c r="A41" s="4"/>
      <c r="B41" s="14" t="s">
        <v>367</v>
      </c>
      <c r="C41" s="28">
        <v>7465.6400267999998</v>
      </c>
      <c r="D41" s="28">
        <v>5989.2667769</v>
      </c>
      <c r="E41" s="28">
        <v>1476.3732498999998</v>
      </c>
      <c r="F41" s="29">
        <v>24.650317057076556</v>
      </c>
      <c r="G41" s="6"/>
      <c r="H41" s="6"/>
    </row>
    <row r="42" spans="1:8" ht="21" customHeight="1" thickBot="1" x14ac:dyDescent="0.4">
      <c r="A42" s="4"/>
      <c r="B42" s="14" t="s">
        <v>368</v>
      </c>
      <c r="C42" s="28">
        <v>3098.7416303999998</v>
      </c>
      <c r="D42" s="28">
        <v>3161.2133385000002</v>
      </c>
      <c r="E42" s="28">
        <v>-62.471708100000342</v>
      </c>
      <c r="F42" s="29">
        <v>-1.9761939929572501</v>
      </c>
      <c r="G42" s="6"/>
      <c r="H42" s="6"/>
    </row>
    <row r="43" spans="1:8" ht="21" customHeight="1" thickBot="1" x14ac:dyDescent="0.4">
      <c r="A43" s="4"/>
      <c r="B43" s="21" t="s">
        <v>254</v>
      </c>
      <c r="C43" s="22">
        <v>207593.8425837</v>
      </c>
      <c r="D43" s="22">
        <v>194572.1142603</v>
      </c>
      <c r="E43" s="22">
        <v>13021.728323399991</v>
      </c>
      <c r="F43" s="23">
        <v>6.6924946428754062</v>
      </c>
      <c r="G43" s="6"/>
      <c r="H43" s="6"/>
    </row>
    <row r="44" spans="1:8" ht="21" customHeight="1" thickBot="1" x14ac:dyDescent="0.4">
      <c r="A44" s="4"/>
      <c r="B44" s="21" t="s">
        <v>108</v>
      </c>
      <c r="C44" s="22">
        <v>15462.538194700001</v>
      </c>
      <c r="D44" s="22">
        <v>15254.815153199999</v>
      </c>
      <c r="E44" s="22">
        <v>207.72304150000127</v>
      </c>
      <c r="F44" s="23">
        <v>1.3616883548826697</v>
      </c>
      <c r="G44" s="6"/>
      <c r="H44" s="6"/>
    </row>
    <row r="45" spans="1:8" ht="21" customHeight="1" x14ac:dyDescent="0.35">
      <c r="A45" s="4"/>
      <c r="B45" s="13"/>
      <c r="C45" s="122"/>
      <c r="D45" s="122"/>
      <c r="E45" s="122"/>
      <c r="F45" s="123"/>
      <c r="G45" s="6"/>
      <c r="H45" s="6"/>
    </row>
    <row r="46" spans="1:8" ht="21" customHeight="1" x14ac:dyDescent="0.35">
      <c r="A46" s="4"/>
      <c r="B46" s="13" t="s">
        <v>177</v>
      </c>
      <c r="C46" s="28"/>
      <c r="D46" s="28"/>
      <c r="E46" s="28"/>
      <c r="F46" s="29"/>
      <c r="G46" s="6"/>
      <c r="H46" s="6"/>
    </row>
    <row r="47" spans="1:8" ht="21" customHeight="1" x14ac:dyDescent="0.35">
      <c r="A47" s="4"/>
      <c r="B47" s="14" t="s">
        <v>333</v>
      </c>
      <c r="C47" s="28">
        <v>115701.0162883</v>
      </c>
      <c r="D47" s="28">
        <v>108965.3715081</v>
      </c>
      <c r="E47" s="28">
        <v>6735.6447802000039</v>
      </c>
      <c r="F47" s="29">
        <v>6.1814544262801014</v>
      </c>
      <c r="G47" s="6"/>
      <c r="H47" s="6"/>
    </row>
    <row r="48" spans="1:8" ht="21" customHeight="1" x14ac:dyDescent="0.35">
      <c r="A48" s="4"/>
      <c r="B48" s="14" t="s">
        <v>16</v>
      </c>
      <c r="C48" s="28">
        <v>103278.03090100001</v>
      </c>
      <c r="D48" s="28">
        <v>99734.231062800012</v>
      </c>
      <c r="E48" s="28">
        <v>3543.7998381999932</v>
      </c>
      <c r="F48" s="29">
        <v>3.5532432550350301</v>
      </c>
      <c r="G48" s="6"/>
      <c r="H48" s="6"/>
    </row>
    <row r="49" spans="1:8" ht="21" customHeight="1" x14ac:dyDescent="0.35">
      <c r="A49" s="4"/>
      <c r="B49" s="14" t="s">
        <v>334</v>
      </c>
      <c r="C49" s="28">
        <v>86157.314560600003</v>
      </c>
      <c r="D49" s="28">
        <v>85169.036412400004</v>
      </c>
      <c r="E49" s="28">
        <v>988.27814819999912</v>
      </c>
      <c r="F49" s="29">
        <v>1.1603725835462344</v>
      </c>
      <c r="G49" s="6"/>
      <c r="H49" s="6"/>
    </row>
    <row r="50" spans="1:8" ht="21" customHeight="1" thickBot="1" x14ac:dyDescent="0.4">
      <c r="A50" s="4"/>
      <c r="B50" s="32" t="s">
        <v>335</v>
      </c>
      <c r="C50" s="33">
        <v>17120.716340399998</v>
      </c>
      <c r="D50" s="33">
        <v>14565.194650400001</v>
      </c>
      <c r="E50" s="33">
        <v>2555.5216899999978</v>
      </c>
      <c r="F50" s="34">
        <v>17.545400190925811</v>
      </c>
      <c r="G50" s="6"/>
      <c r="H50" s="6"/>
    </row>
    <row r="51" spans="1:8" ht="21" customHeight="1" x14ac:dyDescent="0.35">
      <c r="A51" s="4"/>
      <c r="B51" s="35"/>
      <c r="C51" s="16"/>
      <c r="D51" s="16"/>
      <c r="E51" s="16"/>
      <c r="F51" s="17"/>
      <c r="G51" s="6"/>
      <c r="H51" s="6"/>
    </row>
    <row r="52" spans="1:8" ht="21" customHeight="1" x14ac:dyDescent="0.35">
      <c r="A52" s="4"/>
      <c r="B52" s="26" t="s">
        <v>180</v>
      </c>
      <c r="C52" s="124"/>
      <c r="D52" s="124"/>
      <c r="E52" s="124"/>
      <c r="F52" s="125"/>
      <c r="G52" s="6"/>
      <c r="H52" s="6"/>
    </row>
    <row r="53" spans="1:8" ht="21" customHeight="1" x14ac:dyDescent="0.35">
      <c r="A53" s="4"/>
      <c r="B53" s="26" t="s">
        <v>340</v>
      </c>
      <c r="C53" s="124"/>
      <c r="D53" s="124"/>
      <c r="E53" s="124"/>
      <c r="F53" s="125"/>
      <c r="G53" s="6"/>
      <c r="H53" s="6"/>
    </row>
    <row r="54" spans="1:8" ht="21" customHeight="1" x14ac:dyDescent="0.35">
      <c r="A54" s="4"/>
      <c r="B54" s="26" t="s">
        <v>341</v>
      </c>
      <c r="C54" s="124"/>
      <c r="D54" s="124"/>
      <c r="E54" s="124"/>
      <c r="F54" s="125"/>
      <c r="G54" s="6"/>
      <c r="H54" s="6"/>
    </row>
    <row r="55" spans="1:8" ht="21" customHeight="1" x14ac:dyDescent="0.35">
      <c r="A55" s="4"/>
      <c r="B55" s="26"/>
      <c r="C55" s="126"/>
      <c r="D55" s="126"/>
      <c r="E55" s="127"/>
      <c r="F55" s="6"/>
      <c r="G55" s="6"/>
      <c r="H55" s="6"/>
    </row>
    <row r="56" spans="1:8" ht="21" customHeight="1" x14ac:dyDescent="0.35">
      <c r="A56" s="4"/>
      <c r="B56" s="26"/>
      <c r="C56" s="125"/>
      <c r="D56" s="125"/>
      <c r="E56" s="128"/>
      <c r="F56" s="6"/>
      <c r="G56" s="6"/>
      <c r="H56" s="6"/>
    </row>
    <row r="57" spans="1:8" ht="21" customHeight="1" x14ac:dyDescent="0.35">
      <c r="A57" s="4"/>
      <c r="B57" s="4"/>
      <c r="C57" s="124"/>
      <c r="D57" s="124"/>
      <c r="E57" s="124"/>
      <c r="F57" s="125"/>
      <c r="G57" s="6"/>
      <c r="H57" s="6"/>
    </row>
    <row r="58" spans="1:8" ht="21" customHeight="1" x14ac:dyDescent="0.35">
      <c r="A58" s="4"/>
      <c r="B58" s="26"/>
      <c r="C58" s="124"/>
      <c r="D58" s="124"/>
      <c r="E58" s="124"/>
      <c r="F58" s="125"/>
      <c r="G58" s="6"/>
      <c r="H58" s="6"/>
    </row>
    <row r="59" spans="1:8" ht="21" customHeight="1" x14ac:dyDescent="0.35">
      <c r="A59" s="4"/>
      <c r="B59" s="26"/>
      <c r="C59" s="124"/>
      <c r="D59" s="124"/>
      <c r="E59" s="124"/>
      <c r="F59" s="125"/>
      <c r="G59" s="6"/>
      <c r="H59" s="6"/>
    </row>
    <row r="60" spans="1:8" ht="21" customHeight="1" x14ac:dyDescent="0.35">
      <c r="A60" s="4"/>
      <c r="B60" s="26"/>
      <c r="C60" s="124"/>
      <c r="D60" s="124"/>
      <c r="E60" s="124"/>
      <c r="F60" s="125"/>
      <c r="G60" s="6"/>
      <c r="H60" s="6"/>
    </row>
    <row r="61" spans="1:8" ht="21" customHeight="1" x14ac:dyDescent="0.35">
      <c r="A61" s="4"/>
      <c r="B61" s="26"/>
      <c r="C61" s="124"/>
      <c r="D61" s="124"/>
      <c r="E61" s="124"/>
      <c r="F61" s="125"/>
      <c r="G61" s="6"/>
      <c r="H61" s="6"/>
    </row>
    <row r="62" spans="1:8" ht="21" customHeight="1" x14ac:dyDescent="0.35">
      <c r="A62" s="4"/>
      <c r="B62" s="26"/>
      <c r="C62" s="124"/>
      <c r="D62" s="124"/>
      <c r="E62" s="124"/>
      <c r="F62" s="125"/>
      <c r="G62" s="6"/>
      <c r="H62" s="6"/>
    </row>
    <row r="63" spans="1:8" ht="21" customHeight="1" x14ac:dyDescent="0.35">
      <c r="A63" s="4"/>
      <c r="B63" s="14"/>
      <c r="C63" s="124"/>
      <c r="D63" s="124"/>
      <c r="E63" s="124"/>
      <c r="F63" s="125"/>
      <c r="G63" s="6"/>
      <c r="H63" s="6"/>
    </row>
    <row r="64" spans="1:8" ht="39.950000000000003" customHeight="1" x14ac:dyDescent="0.35">
      <c r="A64" s="4"/>
      <c r="B64" s="26"/>
      <c r="C64" s="6"/>
      <c r="D64" s="6"/>
      <c r="E64" s="6"/>
      <c r="F64" s="6"/>
      <c r="G64" s="6"/>
      <c r="H64" s="6"/>
    </row>
    <row r="65" spans="1:8" ht="39.950000000000003" customHeight="1" x14ac:dyDescent="0.35">
      <c r="A65" s="4"/>
      <c r="B65" s="26"/>
      <c r="C65" s="6"/>
      <c r="D65" s="6"/>
      <c r="E65" s="6"/>
      <c r="F65" s="6"/>
      <c r="G65" s="6"/>
      <c r="H65" s="6"/>
    </row>
    <row r="66" spans="1:8" ht="39.950000000000003" customHeight="1" x14ac:dyDescent="0.35">
      <c r="A66" s="4"/>
      <c r="B66" s="26"/>
      <c r="C66" s="6"/>
      <c r="D66" s="6"/>
      <c r="E66" s="6"/>
      <c r="F66" s="6"/>
      <c r="G66" s="6"/>
      <c r="H66" s="6"/>
    </row>
    <row r="67" spans="1:8" ht="39.950000000000003" customHeight="1" x14ac:dyDescent="0.35">
      <c r="A67" s="4"/>
      <c r="B67" s="26"/>
      <c r="C67" s="6"/>
      <c r="D67" s="6"/>
      <c r="E67" s="6"/>
      <c r="F67" s="6"/>
      <c r="G67" s="6"/>
      <c r="H67" s="6"/>
    </row>
    <row r="68" spans="1:8" ht="39.950000000000003" customHeight="1" x14ac:dyDescent="0.35">
      <c r="A68" s="4"/>
      <c r="B68" s="26"/>
      <c r="C68" s="6"/>
      <c r="D68" s="6"/>
      <c r="E68" s="6"/>
      <c r="F68" s="6"/>
      <c r="G68" s="6"/>
      <c r="H68" s="6"/>
    </row>
    <row r="69" spans="1:8" ht="18" customHeight="1" x14ac:dyDescent="0.35">
      <c r="A69" s="4"/>
      <c r="B69" s="14"/>
      <c r="C69" s="124"/>
      <c r="D69" s="124"/>
      <c r="E69" s="124"/>
      <c r="F69" s="125"/>
      <c r="G69" s="6"/>
      <c r="H69" s="6"/>
    </row>
    <row r="70" spans="1:8" ht="18" customHeight="1" x14ac:dyDescent="0.35">
      <c r="A70" s="4"/>
      <c r="B70" s="14"/>
      <c r="C70" s="124"/>
      <c r="D70" s="124"/>
      <c r="E70" s="124"/>
      <c r="F70" s="125"/>
      <c r="G70" s="6"/>
      <c r="H70" s="6"/>
    </row>
    <row r="71" spans="1:8" ht="21" customHeight="1" x14ac:dyDescent="0.35">
      <c r="A71" s="4"/>
      <c r="B71" s="6"/>
      <c r="C71" s="6"/>
      <c r="D71" s="6"/>
      <c r="E71" s="6"/>
      <c r="F71" s="6"/>
      <c r="G71" s="6"/>
      <c r="H71" s="6"/>
    </row>
    <row r="72" spans="1:8" ht="75" customHeight="1" x14ac:dyDescent="0.35">
      <c r="A72" s="4"/>
      <c r="B72" s="6"/>
      <c r="C72" s="6"/>
      <c r="D72" s="6"/>
      <c r="E72" s="6"/>
      <c r="F72" s="6"/>
      <c r="G72" s="6"/>
      <c r="H72" s="6"/>
    </row>
    <row r="73" spans="1:8" ht="28.5" x14ac:dyDescent="0.35">
      <c r="A73" s="4"/>
      <c r="B73" s="5" t="s">
        <v>374</v>
      </c>
      <c r="C73" s="6"/>
      <c r="D73" s="6"/>
      <c r="E73" s="6"/>
      <c r="F73" s="6"/>
      <c r="G73" s="6"/>
      <c r="H73" s="6"/>
    </row>
    <row r="74" spans="1:8" ht="21" customHeight="1" x14ac:dyDescent="0.35">
      <c r="A74" s="4"/>
      <c r="B74" s="7" t="s">
        <v>190</v>
      </c>
      <c r="C74" s="6"/>
      <c r="D74" s="6"/>
      <c r="E74" s="6"/>
      <c r="F74" s="6"/>
      <c r="G74" s="6"/>
      <c r="H74" s="6"/>
    </row>
    <row r="75" spans="1:8" ht="21" customHeight="1" x14ac:dyDescent="0.35">
      <c r="A75" s="4"/>
      <c r="B75" s="6"/>
      <c r="C75" s="6"/>
      <c r="D75" s="6"/>
      <c r="E75" s="6"/>
      <c r="F75" s="6"/>
      <c r="G75" s="6"/>
      <c r="H75" s="6"/>
    </row>
    <row r="76" spans="1:8" ht="21" customHeight="1" thickBot="1" x14ac:dyDescent="0.4">
      <c r="A76" s="4"/>
      <c r="B76" s="14"/>
      <c r="C76" s="11" t="s">
        <v>183</v>
      </c>
      <c r="D76" s="11" t="s">
        <v>184</v>
      </c>
      <c r="E76" s="11" t="s">
        <v>185</v>
      </c>
      <c r="F76" s="11" t="s">
        <v>186</v>
      </c>
      <c r="G76" s="11" t="s">
        <v>187</v>
      </c>
      <c r="H76" s="11" t="s">
        <v>188</v>
      </c>
    </row>
    <row r="77" spans="1:8" ht="21" customHeight="1" x14ac:dyDescent="0.35">
      <c r="A77" s="4"/>
      <c r="B77" s="13" t="s">
        <v>157</v>
      </c>
      <c r="C77" s="38"/>
      <c r="D77" s="38"/>
      <c r="E77" s="38"/>
      <c r="F77" s="38"/>
      <c r="G77" s="38"/>
      <c r="H77" s="38"/>
    </row>
    <row r="78" spans="1:8" ht="21" customHeight="1" x14ac:dyDescent="0.35">
      <c r="A78" s="4"/>
      <c r="B78" s="15" t="s">
        <v>111</v>
      </c>
      <c r="C78" s="16">
        <v>1352.2997247000001</v>
      </c>
      <c r="D78" s="16">
        <v>1407.758818</v>
      </c>
      <c r="E78" s="16">
        <v>1464.9471357999996</v>
      </c>
      <c r="F78" s="16">
        <v>1471.7208989000001</v>
      </c>
      <c r="G78" s="16">
        <v>1438.3414737000001</v>
      </c>
      <c r="H78" s="16">
        <v>1470.2246551000001</v>
      </c>
    </row>
    <row r="79" spans="1:8" ht="21" customHeight="1" x14ac:dyDescent="0.35">
      <c r="A79" s="4"/>
      <c r="B79" s="15" t="s">
        <v>159</v>
      </c>
      <c r="C79" s="16">
        <v>320.14142129999999</v>
      </c>
      <c r="D79" s="16">
        <v>314.73699330000005</v>
      </c>
      <c r="E79" s="16">
        <v>335.80680729999995</v>
      </c>
      <c r="F79" s="16">
        <v>314.00523199999998</v>
      </c>
      <c r="G79" s="16">
        <v>370.37864999999999</v>
      </c>
      <c r="H79" s="16">
        <v>384.78343649999999</v>
      </c>
    </row>
    <row r="80" spans="1:8" ht="21" customHeight="1" x14ac:dyDescent="0.35">
      <c r="A80" s="4"/>
      <c r="B80" s="15" t="s">
        <v>160</v>
      </c>
      <c r="C80" s="16">
        <v>87.005214199999998</v>
      </c>
      <c r="D80" s="16">
        <v>73.983108800000011</v>
      </c>
      <c r="E80" s="16">
        <v>110.03407849999999</v>
      </c>
      <c r="F80" s="16">
        <v>258.53043749999995</v>
      </c>
      <c r="G80" s="16">
        <v>146.44910859999999</v>
      </c>
      <c r="H80" s="16">
        <v>116.6776069</v>
      </c>
    </row>
    <row r="81" spans="1:8" ht="21" customHeight="1" x14ac:dyDescent="0.35">
      <c r="A81" s="4"/>
      <c r="B81" s="15" t="s">
        <v>161</v>
      </c>
      <c r="C81" s="16">
        <v>57.316303599999998</v>
      </c>
      <c r="D81" s="16">
        <v>62.266505800000004</v>
      </c>
      <c r="E81" s="16">
        <v>22.184389199999998</v>
      </c>
      <c r="F81" s="16">
        <v>18.288052199999981</v>
      </c>
      <c r="G81" s="16">
        <v>27.620805000000001</v>
      </c>
      <c r="H81" s="16">
        <v>49.447395200000003</v>
      </c>
    </row>
    <row r="82" spans="1:8" ht="21" customHeight="1" x14ac:dyDescent="0.35">
      <c r="A82" s="4"/>
      <c r="B82" s="18" t="s">
        <v>112</v>
      </c>
      <c r="C82" s="19">
        <v>1816.7626637999999</v>
      </c>
      <c r="D82" s="19">
        <v>1858.7454258999999</v>
      </c>
      <c r="E82" s="19">
        <v>1932.9724108</v>
      </c>
      <c r="F82" s="19">
        <v>2062.5446206000006</v>
      </c>
      <c r="G82" s="19">
        <v>1982.7900373</v>
      </c>
      <c r="H82" s="19">
        <v>2021.1330937</v>
      </c>
    </row>
    <row r="83" spans="1:8" ht="21" customHeight="1" x14ac:dyDescent="0.35">
      <c r="A83" s="4"/>
      <c r="B83" s="15" t="s">
        <v>162</v>
      </c>
      <c r="C83" s="16">
        <v>-908.66170490000002</v>
      </c>
      <c r="D83" s="16">
        <v>-911.05920849999995</v>
      </c>
      <c r="E83" s="16">
        <v>-911.7165444000002</v>
      </c>
      <c r="F83" s="16">
        <v>-957.12971139999991</v>
      </c>
      <c r="G83" s="16">
        <v>-936.11140809999995</v>
      </c>
      <c r="H83" s="16">
        <v>-896.62837860000002</v>
      </c>
    </row>
    <row r="84" spans="1:8" ht="21" customHeight="1" x14ac:dyDescent="0.35">
      <c r="A84" s="4"/>
      <c r="B84" s="15" t="s">
        <v>163</v>
      </c>
      <c r="C84" s="16">
        <v>-8.9685261999999994</v>
      </c>
      <c r="D84" s="16">
        <v>-13.169899300000001</v>
      </c>
      <c r="E84" s="16">
        <v>-12.405534499999998</v>
      </c>
      <c r="F84" s="16">
        <v>-40.152617300000003</v>
      </c>
      <c r="G84" s="16">
        <v>-3.6218935000000001</v>
      </c>
      <c r="H84" s="16">
        <v>3.5445834000000001</v>
      </c>
    </row>
    <row r="85" spans="1:8" ht="21" customHeight="1" x14ac:dyDescent="0.35">
      <c r="A85" s="4"/>
      <c r="B85" s="18" t="s">
        <v>113</v>
      </c>
      <c r="C85" s="19">
        <v>899.13243269999998</v>
      </c>
      <c r="D85" s="19">
        <v>934.51631809999981</v>
      </c>
      <c r="E85" s="19">
        <v>1008.8503318999999</v>
      </c>
      <c r="F85" s="19">
        <v>1065.2622919000009</v>
      </c>
      <c r="G85" s="19">
        <v>1043.0567357</v>
      </c>
      <c r="H85" s="19">
        <v>1128.0492985000001</v>
      </c>
    </row>
    <row r="86" spans="1:8" ht="21" customHeight="1" x14ac:dyDescent="0.35">
      <c r="A86" s="4"/>
      <c r="B86" s="15" t="s">
        <v>164</v>
      </c>
      <c r="C86" s="16">
        <v>-482.64709699999997</v>
      </c>
      <c r="D86" s="16">
        <v>-479.81739680000004</v>
      </c>
      <c r="E86" s="16">
        <v>-566.90406210000003</v>
      </c>
      <c r="F86" s="16">
        <v>-641.62115640000002</v>
      </c>
      <c r="G86" s="16">
        <v>-466.72761120000001</v>
      </c>
      <c r="H86" s="16">
        <v>-425.676264</v>
      </c>
    </row>
    <row r="87" spans="1:8" ht="21" customHeight="1" x14ac:dyDescent="0.35">
      <c r="A87" s="4"/>
      <c r="B87" s="15" t="s">
        <v>165</v>
      </c>
      <c r="C87" s="16">
        <v>-13.2168493</v>
      </c>
      <c r="D87" s="16">
        <v>-12.267629299999999</v>
      </c>
      <c r="E87" s="16">
        <v>-15.736143500000001</v>
      </c>
      <c r="F87" s="16">
        <v>-4.3107305999999994</v>
      </c>
      <c r="G87" s="16">
        <v>-8.6374689999999994</v>
      </c>
      <c r="H87" s="16">
        <v>3.7855690999999991</v>
      </c>
    </row>
    <row r="88" spans="1:8" ht="21" customHeight="1" x14ac:dyDescent="0.35">
      <c r="A88" s="4"/>
      <c r="B88" s="18" t="s">
        <v>114</v>
      </c>
      <c r="C88" s="19">
        <v>403.26848639999997</v>
      </c>
      <c r="D88" s="19">
        <v>442.43129200000004</v>
      </c>
      <c r="E88" s="19">
        <v>426.21012629999996</v>
      </c>
      <c r="F88" s="19">
        <v>419.33040490000008</v>
      </c>
      <c r="G88" s="19">
        <v>567.69165550000002</v>
      </c>
      <c r="H88" s="19">
        <v>706.15860359999988</v>
      </c>
    </row>
    <row r="89" spans="1:8" ht="21" customHeight="1" x14ac:dyDescent="0.35">
      <c r="A89" s="4"/>
      <c r="B89" s="15" t="s">
        <v>166</v>
      </c>
      <c r="C89" s="16">
        <v>-27.3386189</v>
      </c>
      <c r="D89" s="16">
        <v>-33.4062172</v>
      </c>
      <c r="E89" s="16">
        <v>-68.123425899999987</v>
      </c>
      <c r="F89" s="16">
        <v>-71.343331800000016</v>
      </c>
      <c r="G89" s="16">
        <v>-137.93069589999999</v>
      </c>
      <c r="H89" s="16">
        <v>-147.28079170000001</v>
      </c>
    </row>
    <row r="90" spans="1:8" ht="21" customHeight="1" x14ac:dyDescent="0.35">
      <c r="A90" s="4"/>
      <c r="B90" s="18" t="s">
        <v>167</v>
      </c>
      <c r="C90" s="19">
        <v>375.9298675</v>
      </c>
      <c r="D90" s="19">
        <v>409.02507479999997</v>
      </c>
      <c r="E90" s="19">
        <v>358.08670040000004</v>
      </c>
      <c r="F90" s="19">
        <v>347.98707310000009</v>
      </c>
      <c r="G90" s="19">
        <v>429.76095959999998</v>
      </c>
      <c r="H90" s="19">
        <v>558.87781189999998</v>
      </c>
    </row>
    <row r="91" spans="1:8" ht="21" customHeight="1" x14ac:dyDescent="0.35">
      <c r="A91" s="4"/>
      <c r="B91" s="15" t="s">
        <v>168</v>
      </c>
      <c r="C91" s="16">
        <v>0</v>
      </c>
      <c r="D91" s="16">
        <v>0</v>
      </c>
      <c r="E91" s="16">
        <v>0</v>
      </c>
      <c r="F91" s="16">
        <v>0</v>
      </c>
      <c r="G91" s="16">
        <v>0</v>
      </c>
      <c r="H91" s="16">
        <v>0</v>
      </c>
    </row>
    <row r="92" spans="1:8" ht="21" customHeight="1" x14ac:dyDescent="0.35">
      <c r="A92" s="4"/>
      <c r="B92" s="18" t="s">
        <v>170</v>
      </c>
      <c r="C92" s="19">
        <v>375.9298675</v>
      </c>
      <c r="D92" s="19">
        <v>409.02507479999997</v>
      </c>
      <c r="E92" s="19">
        <v>358.08670040000004</v>
      </c>
      <c r="F92" s="19">
        <v>347.98707310000009</v>
      </c>
      <c r="G92" s="19">
        <v>429.76095959999998</v>
      </c>
      <c r="H92" s="19">
        <v>558.87781189999998</v>
      </c>
    </row>
    <row r="93" spans="1:8" ht="21" customHeight="1" thickBot="1" x14ac:dyDescent="0.4">
      <c r="A93" s="4"/>
      <c r="B93" s="15" t="s">
        <v>171</v>
      </c>
      <c r="C93" s="16">
        <v>0</v>
      </c>
      <c r="D93" s="16">
        <v>0</v>
      </c>
      <c r="E93" s="16">
        <v>0</v>
      </c>
      <c r="F93" s="16">
        <v>-1.4997000000000001E-3</v>
      </c>
      <c r="G93" s="16">
        <v>0</v>
      </c>
      <c r="H93" s="16">
        <v>-4.0999999999999999E-4</v>
      </c>
    </row>
    <row r="94" spans="1:8" ht="21" customHeight="1" thickBot="1" x14ac:dyDescent="0.4">
      <c r="A94" s="4"/>
      <c r="B94" s="21" t="s">
        <v>124</v>
      </c>
      <c r="C94" s="22">
        <v>375.9298675</v>
      </c>
      <c r="D94" s="22">
        <v>409.02507479999997</v>
      </c>
      <c r="E94" s="22">
        <v>358.08670040000004</v>
      </c>
      <c r="F94" s="22">
        <v>347.98557340000002</v>
      </c>
      <c r="G94" s="22">
        <v>429.76095959999998</v>
      </c>
      <c r="H94" s="22">
        <v>558.8774019</v>
      </c>
    </row>
    <row r="95" spans="1:8" ht="21" customHeight="1" x14ac:dyDescent="0.35">
      <c r="A95" s="4"/>
      <c r="B95" s="15"/>
      <c r="C95" s="16"/>
      <c r="D95" s="16"/>
      <c r="E95" s="16"/>
      <c r="F95" s="16"/>
      <c r="G95" s="16"/>
      <c r="H95" s="16"/>
    </row>
    <row r="96" spans="1:8" ht="21" customHeight="1" x14ac:dyDescent="0.35">
      <c r="A96" s="4"/>
      <c r="B96" s="6"/>
      <c r="C96" s="135"/>
      <c r="D96" s="135"/>
      <c r="E96" s="135"/>
      <c r="F96" s="135"/>
      <c r="G96" s="135"/>
      <c r="H96" s="135"/>
    </row>
    <row r="97" spans="1:8" ht="21" customHeight="1" x14ac:dyDescent="0.35">
      <c r="A97" s="4"/>
      <c r="B97" s="26"/>
      <c r="C97" s="6"/>
      <c r="D97" s="6"/>
      <c r="E97" s="6"/>
      <c r="F97" s="6"/>
      <c r="G97" s="6"/>
      <c r="H97" s="6"/>
    </row>
    <row r="98" spans="1:8" ht="21" customHeight="1" x14ac:dyDescent="0.35">
      <c r="A98" s="4"/>
      <c r="B98" s="26"/>
      <c r="C98" s="6"/>
      <c r="D98" s="6"/>
      <c r="E98" s="6"/>
      <c r="F98" s="6"/>
      <c r="G98" s="6"/>
      <c r="H98" s="6"/>
    </row>
    <row r="99" spans="1:8" ht="21" customHeight="1" x14ac:dyDescent="0.35">
      <c r="A99" s="4"/>
      <c r="B99" s="4"/>
      <c r="C99" s="6"/>
      <c r="D99" s="6"/>
      <c r="E99" s="6"/>
      <c r="F99" s="6"/>
      <c r="G99" s="6"/>
      <c r="H99" s="6"/>
    </row>
    <row r="100" spans="1:8" ht="21" customHeight="1" thickBot="1" x14ac:dyDescent="0.4">
      <c r="A100" s="4"/>
      <c r="B100" s="6"/>
      <c r="C100" s="11" t="s">
        <v>264</v>
      </c>
      <c r="D100" s="11" t="s">
        <v>194</v>
      </c>
      <c r="E100" s="11" t="s">
        <v>265</v>
      </c>
      <c r="F100" s="11" t="s">
        <v>222</v>
      </c>
      <c r="G100" s="11" t="s">
        <v>193</v>
      </c>
      <c r="H100" s="11" t="s">
        <v>192</v>
      </c>
    </row>
    <row r="101" spans="1:8" ht="21" customHeight="1" x14ac:dyDescent="0.35">
      <c r="A101" s="4"/>
      <c r="B101" s="13" t="s">
        <v>13</v>
      </c>
      <c r="C101" s="38"/>
      <c r="D101" s="38"/>
      <c r="E101" s="38"/>
      <c r="F101" s="38"/>
      <c r="G101" s="38"/>
      <c r="H101" s="38"/>
    </row>
    <row r="102" spans="1:8" ht="21" customHeight="1" x14ac:dyDescent="0.35">
      <c r="A102" s="4"/>
      <c r="B102" s="14" t="s">
        <v>105</v>
      </c>
      <c r="C102" s="28">
        <v>129173.3607721</v>
      </c>
      <c r="D102" s="28">
        <v>126075.90556100001</v>
      </c>
      <c r="E102" s="28">
        <v>136117.46881699999</v>
      </c>
      <c r="F102" s="28">
        <v>136478.42723860001</v>
      </c>
      <c r="G102" s="28">
        <v>141591.8244634</v>
      </c>
      <c r="H102" s="28">
        <v>153078.39028960001</v>
      </c>
    </row>
    <row r="103" spans="1:8" ht="21" customHeight="1" x14ac:dyDescent="0.35">
      <c r="A103" s="4"/>
      <c r="B103" s="14" t="s">
        <v>361</v>
      </c>
      <c r="C103" s="28">
        <v>26941.905786899999</v>
      </c>
      <c r="D103" s="28">
        <v>28863.146806600002</v>
      </c>
      <c r="E103" s="28">
        <v>23892.9155035</v>
      </c>
      <c r="F103" s="28">
        <v>21931.4925358</v>
      </c>
      <c r="G103" s="28">
        <v>23830.529221000001</v>
      </c>
      <c r="H103" s="28">
        <v>21170.3372156</v>
      </c>
    </row>
    <row r="104" spans="1:8" ht="21" customHeight="1" x14ac:dyDescent="0.35">
      <c r="A104" s="4"/>
      <c r="B104" s="14" t="s">
        <v>362</v>
      </c>
      <c r="C104" s="28">
        <v>28709.223012599999</v>
      </c>
      <c r="D104" s="28">
        <v>39229.7184155</v>
      </c>
      <c r="E104" s="28">
        <v>39896.689262799999</v>
      </c>
      <c r="F104" s="28">
        <v>39517.023190899999</v>
      </c>
      <c r="G104" s="28">
        <v>34379.030445600001</v>
      </c>
      <c r="H104" s="28">
        <v>34646.601820700002</v>
      </c>
    </row>
    <row r="105" spans="1:8" ht="21" customHeight="1" x14ac:dyDescent="0.35">
      <c r="A105" s="4"/>
      <c r="B105" s="14" t="s">
        <v>363</v>
      </c>
      <c r="C105" s="28">
        <v>2174.7136264000001</v>
      </c>
      <c r="D105" s="28">
        <v>2348.5870934</v>
      </c>
      <c r="E105" s="28">
        <v>2955.0399496999999</v>
      </c>
      <c r="F105" s="28">
        <v>3250.0942325999999</v>
      </c>
      <c r="G105" s="28">
        <v>3391.3167401000001</v>
      </c>
      <c r="H105" s="28">
        <v>3995.9715056</v>
      </c>
    </row>
    <row r="106" spans="1:8" ht="21" customHeight="1" thickBot="1" x14ac:dyDescent="0.4">
      <c r="A106" s="4"/>
      <c r="B106" s="14" t="s">
        <v>364</v>
      </c>
      <c r="C106" s="28">
        <v>14273.588186499999</v>
      </c>
      <c r="D106" s="28">
        <v>13309.5715361</v>
      </c>
      <c r="E106" s="28">
        <v>12448.2387177</v>
      </c>
      <c r="F106" s="28">
        <v>11492.8512415</v>
      </c>
      <c r="G106" s="28">
        <v>10469.490426599999</v>
      </c>
      <c r="H106" s="28">
        <v>10165.0799475</v>
      </c>
    </row>
    <row r="107" spans="1:8" ht="21" customHeight="1" thickBot="1" x14ac:dyDescent="0.4">
      <c r="A107" s="4"/>
      <c r="B107" s="21" t="s">
        <v>104</v>
      </c>
      <c r="C107" s="22">
        <v>201272.79138449999</v>
      </c>
      <c r="D107" s="22">
        <v>209826.9294126</v>
      </c>
      <c r="E107" s="22">
        <v>215310.3522507</v>
      </c>
      <c r="F107" s="22">
        <v>212669.88843940001</v>
      </c>
      <c r="G107" s="22">
        <v>213662.19129670001</v>
      </c>
      <c r="H107" s="22">
        <v>223056.380779</v>
      </c>
    </row>
    <row r="108" spans="1:8" ht="21" customHeight="1" x14ac:dyDescent="0.35">
      <c r="A108" s="4"/>
      <c r="B108" s="14" t="s">
        <v>106</v>
      </c>
      <c r="C108" s="28">
        <v>116007.6432258</v>
      </c>
      <c r="D108" s="28">
        <v>117157.9371502</v>
      </c>
      <c r="E108" s="28">
        <v>120687.86373510001</v>
      </c>
      <c r="F108" s="28">
        <v>125512.941173</v>
      </c>
      <c r="G108" s="28">
        <v>123756.47766809999</v>
      </c>
      <c r="H108" s="28">
        <v>133483.93667689999</v>
      </c>
    </row>
    <row r="109" spans="1:8" ht="21" customHeight="1" x14ac:dyDescent="0.35">
      <c r="A109" s="4"/>
      <c r="B109" s="14" t="s">
        <v>365</v>
      </c>
      <c r="C109" s="28">
        <v>29456.894923399999</v>
      </c>
      <c r="D109" s="28">
        <v>38797.856397299998</v>
      </c>
      <c r="E109" s="28">
        <v>41159.279679699997</v>
      </c>
      <c r="F109" s="28">
        <v>35939.5642601</v>
      </c>
      <c r="G109" s="28">
        <v>37905.166451800003</v>
      </c>
      <c r="H109" s="28">
        <v>37798.631798000002</v>
      </c>
    </row>
    <row r="110" spans="1:8" ht="21" customHeight="1" x14ac:dyDescent="0.35">
      <c r="A110" s="4"/>
      <c r="B110" s="14" t="s">
        <v>366</v>
      </c>
      <c r="C110" s="28">
        <v>31969.0260949</v>
      </c>
      <c r="D110" s="28">
        <v>29465.840597400002</v>
      </c>
      <c r="E110" s="28">
        <v>28137.4833612</v>
      </c>
      <c r="F110" s="28">
        <v>27193.641490599999</v>
      </c>
      <c r="G110" s="28">
        <v>26419.109037900002</v>
      </c>
      <c r="H110" s="28">
        <v>25746.892451600001</v>
      </c>
    </row>
    <row r="111" spans="1:8" ht="21" customHeight="1" x14ac:dyDescent="0.35">
      <c r="A111" s="4"/>
      <c r="B111" s="14" t="s">
        <v>367</v>
      </c>
      <c r="C111" s="28">
        <v>6212.2856029000004</v>
      </c>
      <c r="D111" s="28">
        <v>5989.2667769</v>
      </c>
      <c r="E111" s="28">
        <v>7079.8227010000001</v>
      </c>
      <c r="F111" s="28">
        <v>6435.3157024000002</v>
      </c>
      <c r="G111" s="28">
        <v>7199.0775924999998</v>
      </c>
      <c r="H111" s="28">
        <v>7465.6400267999998</v>
      </c>
    </row>
    <row r="112" spans="1:8" ht="21" customHeight="1" thickBot="1" x14ac:dyDescent="0.4">
      <c r="A112" s="4"/>
      <c r="B112" s="14" t="s">
        <v>368</v>
      </c>
      <c r="C112" s="28">
        <v>3136.2781079000001</v>
      </c>
      <c r="D112" s="28">
        <v>3161.2133385000002</v>
      </c>
      <c r="E112" s="28">
        <v>3082.6590283</v>
      </c>
      <c r="F112" s="28">
        <v>3174.2248905000001</v>
      </c>
      <c r="G112" s="28">
        <v>2792.7979218</v>
      </c>
      <c r="H112" s="28">
        <v>3098.7416303999998</v>
      </c>
    </row>
    <row r="113" spans="1:8" ht="21" customHeight="1" thickBot="1" x14ac:dyDescent="0.4">
      <c r="A113" s="4"/>
      <c r="B113" s="21" t="s">
        <v>254</v>
      </c>
      <c r="C113" s="22">
        <v>186782.1279549</v>
      </c>
      <c r="D113" s="22">
        <v>194572.1142603</v>
      </c>
      <c r="E113" s="22">
        <v>200147.10850530001</v>
      </c>
      <c r="F113" s="22">
        <v>198255.68751660001</v>
      </c>
      <c r="G113" s="22">
        <v>198072.62867209999</v>
      </c>
      <c r="H113" s="22">
        <v>207593.8425837</v>
      </c>
    </row>
    <row r="114" spans="1:8" ht="21" customHeight="1" thickBot="1" x14ac:dyDescent="0.4">
      <c r="A114" s="4"/>
      <c r="B114" s="21" t="s">
        <v>108</v>
      </c>
      <c r="C114" s="22">
        <v>14490.6634318</v>
      </c>
      <c r="D114" s="22">
        <v>15254.815153199999</v>
      </c>
      <c r="E114" s="22">
        <v>15163.243743700001</v>
      </c>
      <c r="F114" s="22">
        <v>14414.200921899999</v>
      </c>
      <c r="G114" s="22">
        <v>15589.5626242</v>
      </c>
      <c r="H114" s="22">
        <v>15462.538194700001</v>
      </c>
    </row>
    <row r="115" spans="1:8" ht="21" customHeight="1" x14ac:dyDescent="0.35">
      <c r="A115" s="4"/>
      <c r="B115" s="13"/>
      <c r="C115" s="122"/>
      <c r="D115" s="122"/>
      <c r="E115" s="122"/>
      <c r="F115" s="122"/>
      <c r="G115" s="122"/>
      <c r="H115" s="122"/>
    </row>
    <row r="116" spans="1:8" ht="21" customHeight="1" x14ac:dyDescent="0.35">
      <c r="A116" s="4"/>
      <c r="B116" s="13" t="s">
        <v>177</v>
      </c>
      <c r="C116" s="28"/>
      <c r="D116" s="28"/>
      <c r="E116" s="28"/>
      <c r="F116" s="28"/>
      <c r="G116" s="28"/>
      <c r="H116" s="28"/>
    </row>
    <row r="117" spans="1:8" ht="21" customHeight="1" x14ac:dyDescent="0.35">
      <c r="A117" s="4"/>
      <c r="B117" s="14" t="s">
        <v>333</v>
      </c>
      <c r="C117" s="28">
        <v>110779.9722288</v>
      </c>
      <c r="D117" s="28">
        <v>108965.3715081</v>
      </c>
      <c r="E117" s="28">
        <v>109715.61754589999</v>
      </c>
      <c r="F117" s="28">
        <v>112087.26537940001</v>
      </c>
      <c r="G117" s="28">
        <v>115932.7077095</v>
      </c>
      <c r="H117" s="28">
        <v>115701.0162883</v>
      </c>
    </row>
    <row r="118" spans="1:8" ht="21" customHeight="1" x14ac:dyDescent="0.35">
      <c r="A118" s="4"/>
      <c r="B118" s="14" t="s">
        <v>16</v>
      </c>
      <c r="C118" s="28">
        <v>99775.945304099994</v>
      </c>
      <c r="D118" s="28">
        <v>99734.231062800012</v>
      </c>
      <c r="E118" s="28">
        <v>100717.8782981</v>
      </c>
      <c r="F118" s="28">
        <v>106148.7266946</v>
      </c>
      <c r="G118" s="28">
        <v>102392.5241062</v>
      </c>
      <c r="H118" s="28">
        <v>103278.03090100001</v>
      </c>
    </row>
    <row r="119" spans="1:8" ht="21" customHeight="1" x14ac:dyDescent="0.35">
      <c r="A119" s="4"/>
      <c r="B119" s="14" t="s">
        <v>334</v>
      </c>
      <c r="C119" s="28">
        <v>86114.578296199994</v>
      </c>
      <c r="D119" s="28">
        <v>85169.036412400004</v>
      </c>
      <c r="E119" s="28">
        <v>85097.111572299997</v>
      </c>
      <c r="F119" s="28">
        <v>90210.735665500004</v>
      </c>
      <c r="G119" s="28">
        <v>86615.2069643</v>
      </c>
      <c r="H119" s="28">
        <v>86157.314560600003</v>
      </c>
    </row>
    <row r="120" spans="1:8" ht="21" customHeight="1" thickBot="1" x14ac:dyDescent="0.4">
      <c r="A120" s="4"/>
      <c r="B120" s="32" t="s">
        <v>335</v>
      </c>
      <c r="C120" s="33">
        <v>13661.3670079</v>
      </c>
      <c r="D120" s="33">
        <v>14565.194650400001</v>
      </c>
      <c r="E120" s="33">
        <v>15620.7667258</v>
      </c>
      <c r="F120" s="33">
        <v>15937.9910291</v>
      </c>
      <c r="G120" s="33">
        <v>15777.317141899999</v>
      </c>
      <c r="H120" s="33">
        <v>17120.716340399998</v>
      </c>
    </row>
    <row r="121" spans="1:8" ht="21" customHeight="1" x14ac:dyDescent="0.35">
      <c r="A121" s="4"/>
      <c r="B121" s="14"/>
      <c r="C121" s="124"/>
      <c r="D121" s="124"/>
      <c r="E121" s="124"/>
      <c r="F121" s="124"/>
      <c r="G121" s="124"/>
      <c r="H121" s="124"/>
    </row>
    <row r="122" spans="1:8" ht="21" customHeight="1" x14ac:dyDescent="0.35">
      <c r="A122" s="4"/>
      <c r="B122" s="26" t="s">
        <v>180</v>
      </c>
      <c r="C122" s="124"/>
      <c r="D122" s="124"/>
      <c r="E122" s="124"/>
      <c r="F122" s="125"/>
      <c r="G122" s="6"/>
      <c r="H122" s="6"/>
    </row>
    <row r="123" spans="1:8" ht="21" customHeight="1" x14ac:dyDescent="0.35">
      <c r="A123" s="4"/>
      <c r="B123" s="26" t="s">
        <v>340</v>
      </c>
      <c r="C123" s="124"/>
      <c r="D123" s="124"/>
      <c r="E123" s="124"/>
      <c r="F123" s="125"/>
      <c r="G123" s="6"/>
      <c r="H123" s="6"/>
    </row>
    <row r="124" spans="1:8" ht="21" customHeight="1" x14ac:dyDescent="0.35">
      <c r="A124" s="4"/>
      <c r="B124" s="26" t="s">
        <v>341</v>
      </c>
      <c r="C124" s="124"/>
      <c r="D124" s="124"/>
      <c r="E124" s="124"/>
      <c r="F124" s="125"/>
      <c r="G124" s="6"/>
      <c r="H124" s="6"/>
    </row>
    <row r="125" spans="1:8" ht="21" customHeight="1" x14ac:dyDescent="0.35">
      <c r="A125" s="4"/>
      <c r="B125" s="14"/>
      <c r="C125" s="129"/>
      <c r="D125" s="129"/>
      <c r="E125" s="129"/>
      <c r="F125" s="129"/>
      <c r="G125" s="129"/>
      <c r="H125" s="129"/>
    </row>
    <row r="126" spans="1:8" ht="21" customHeight="1" x14ac:dyDescent="0.35">
      <c r="A126" s="4"/>
      <c r="B126" s="14"/>
      <c r="C126" s="6"/>
      <c r="D126" s="6"/>
      <c r="E126" s="6"/>
      <c r="F126" s="6"/>
      <c r="G126" s="6"/>
      <c r="H126" s="6"/>
    </row>
    <row r="127" spans="1:8" ht="21" customHeight="1" x14ac:dyDescent="0.35">
      <c r="A127" s="4"/>
      <c r="B127" s="26"/>
      <c r="C127" s="124"/>
      <c r="D127" s="124"/>
      <c r="E127" s="124"/>
      <c r="F127" s="125"/>
      <c r="G127" s="6"/>
      <c r="H127" s="6"/>
    </row>
    <row r="128" spans="1:8" ht="21" customHeight="1" x14ac:dyDescent="0.35">
      <c r="A128" s="4"/>
      <c r="B128" s="26"/>
      <c r="C128" s="124"/>
      <c r="D128" s="124"/>
      <c r="E128" s="124"/>
      <c r="F128" s="125"/>
      <c r="G128" s="6"/>
      <c r="H128" s="6"/>
    </row>
    <row r="129" spans="1:8" ht="21" customHeight="1" x14ac:dyDescent="0.35">
      <c r="A129" s="4"/>
      <c r="B129" s="26"/>
      <c r="C129" s="124"/>
      <c r="D129" s="124"/>
      <c r="E129" s="124"/>
      <c r="F129" s="125"/>
      <c r="G129" s="6"/>
      <c r="H129" s="6"/>
    </row>
    <row r="130" spans="1:8" ht="21" customHeight="1" x14ac:dyDescent="0.35">
      <c r="A130" s="4"/>
      <c r="B130" s="26"/>
      <c r="C130" s="124"/>
      <c r="D130" s="124"/>
      <c r="E130" s="124"/>
      <c r="F130" s="125"/>
      <c r="G130" s="6"/>
      <c r="H130" s="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38449-532B-40ED-AD15-B8768F040B3C}">
  <dimension ref="A1:H130"/>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374</v>
      </c>
      <c r="C3" s="6"/>
      <c r="D3" s="6"/>
      <c r="E3" s="6"/>
      <c r="F3" s="6"/>
      <c r="G3" s="6"/>
      <c r="H3" s="6"/>
    </row>
    <row r="4" spans="1:8" ht="21" customHeight="1" x14ac:dyDescent="0.35">
      <c r="A4" s="4"/>
      <c r="B4" s="7" t="s">
        <v>355</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3392.5698563000001</v>
      </c>
      <c r="D8" s="16">
        <v>3219.3496713</v>
      </c>
      <c r="E8" s="16">
        <v>173.22018500000013</v>
      </c>
      <c r="F8" s="17">
        <v>5.3805955452503671</v>
      </c>
      <c r="G8" s="6"/>
      <c r="H8" s="6"/>
    </row>
    <row r="9" spans="1:8" ht="21" customHeight="1" x14ac:dyDescent="0.35">
      <c r="A9" s="4"/>
      <c r="B9" s="15" t="s">
        <v>159</v>
      </c>
      <c r="C9" s="16">
        <v>880.82581560000006</v>
      </c>
      <c r="D9" s="16">
        <v>740.52618359999997</v>
      </c>
      <c r="E9" s="16">
        <v>140.29963200000009</v>
      </c>
      <c r="F9" s="17">
        <v>18.945938051500939</v>
      </c>
      <c r="G9" s="6"/>
      <c r="H9" s="6"/>
    </row>
    <row r="10" spans="1:8" ht="21" customHeight="1" x14ac:dyDescent="0.35">
      <c r="A10" s="4"/>
      <c r="B10" s="15" t="s">
        <v>160</v>
      </c>
      <c r="C10" s="16">
        <v>306.9126584</v>
      </c>
      <c r="D10" s="16">
        <v>187.77779369999999</v>
      </c>
      <c r="E10" s="16">
        <v>119.13486470000001</v>
      </c>
      <c r="F10" s="17">
        <v>63.444597123307247</v>
      </c>
      <c r="G10" s="6"/>
      <c r="H10" s="6"/>
    </row>
    <row r="11" spans="1:8" ht="21" customHeight="1" x14ac:dyDescent="0.35">
      <c r="A11" s="4"/>
      <c r="B11" s="15" t="s">
        <v>161</v>
      </c>
      <c r="C11" s="16">
        <v>89.892834199999996</v>
      </c>
      <c r="D11" s="16">
        <v>139.4821431</v>
      </c>
      <c r="E11" s="16">
        <v>-49.589308900000006</v>
      </c>
      <c r="F11" s="17">
        <v>-35.552442626614621</v>
      </c>
      <c r="G11" s="6"/>
      <c r="H11" s="6"/>
    </row>
    <row r="12" spans="1:8" ht="21" customHeight="1" x14ac:dyDescent="0.35">
      <c r="A12" s="4"/>
      <c r="B12" s="18" t="s">
        <v>112</v>
      </c>
      <c r="C12" s="19">
        <v>4670.2011645000002</v>
      </c>
      <c r="D12" s="19">
        <v>4287.1357916999996</v>
      </c>
      <c r="E12" s="19">
        <v>383.06537280000066</v>
      </c>
      <c r="F12" s="20">
        <v>8.935228353196198</v>
      </c>
      <c r="G12" s="6"/>
      <c r="H12" s="6"/>
    </row>
    <row r="13" spans="1:8" ht="21" customHeight="1" x14ac:dyDescent="0.35">
      <c r="A13" s="4"/>
      <c r="B13" s="15" t="s">
        <v>162</v>
      </c>
      <c r="C13" s="16">
        <v>-2137.7192346000002</v>
      </c>
      <c r="D13" s="16">
        <v>-2122.5339376000002</v>
      </c>
      <c r="E13" s="16">
        <v>-15.185296999999991</v>
      </c>
      <c r="F13" s="17">
        <v>0.71543247111376551</v>
      </c>
      <c r="G13" s="6"/>
      <c r="H13" s="6"/>
    </row>
    <row r="14" spans="1:8" ht="21" customHeight="1" x14ac:dyDescent="0.35">
      <c r="A14" s="4"/>
      <c r="B14" s="15" t="s">
        <v>163</v>
      </c>
      <c r="C14" s="16">
        <v>-9.0174900000000002E-2</v>
      </c>
      <c r="D14" s="16">
        <v>-25.8223986</v>
      </c>
      <c r="E14" s="16">
        <v>25.732223699999999</v>
      </c>
      <c r="F14" s="17">
        <v>-99.650788056536314</v>
      </c>
      <c r="G14" s="6"/>
      <c r="H14" s="6"/>
    </row>
    <row r="15" spans="1:8" ht="21" customHeight="1" x14ac:dyDescent="0.35">
      <c r="A15" s="4"/>
      <c r="B15" s="18" t="s">
        <v>113</v>
      </c>
      <c r="C15" s="19">
        <v>2532.3917550000001</v>
      </c>
      <c r="D15" s="19">
        <v>2138.7794554999996</v>
      </c>
      <c r="E15" s="19">
        <v>393.61229950000052</v>
      </c>
      <c r="F15" s="20">
        <v>18.403594558934206</v>
      </c>
      <c r="G15" s="6"/>
      <c r="H15" s="6"/>
    </row>
    <row r="16" spans="1:8" ht="21" customHeight="1" x14ac:dyDescent="0.35">
      <c r="A16" s="4"/>
      <c r="B16" s="15" t="s">
        <v>164</v>
      </c>
      <c r="C16" s="16">
        <v>-1040.9055026000001</v>
      </c>
      <c r="D16" s="16">
        <v>-1122.6246487000001</v>
      </c>
      <c r="E16" s="16">
        <v>81.719146099999989</v>
      </c>
      <c r="F16" s="17">
        <v>-7.2792937688149646</v>
      </c>
      <c r="G16" s="6"/>
      <c r="H16" s="6"/>
    </row>
    <row r="17" spans="1:8" ht="21" customHeight="1" x14ac:dyDescent="0.35">
      <c r="A17" s="4"/>
      <c r="B17" s="15" t="s">
        <v>165</v>
      </c>
      <c r="C17" s="16">
        <v>-5.6592868000000003</v>
      </c>
      <c r="D17" s="16">
        <v>-29.7252562</v>
      </c>
      <c r="E17" s="16">
        <v>24.0659694</v>
      </c>
      <c r="F17" s="17">
        <v>-80.961352319647958</v>
      </c>
      <c r="G17" s="6"/>
      <c r="H17" s="6"/>
    </row>
    <row r="18" spans="1:8" ht="21" customHeight="1" x14ac:dyDescent="0.35">
      <c r="A18" s="4"/>
      <c r="B18" s="18" t="s">
        <v>114</v>
      </c>
      <c r="C18" s="19">
        <v>1485.8269656</v>
      </c>
      <c r="D18" s="19">
        <v>986.42955059999997</v>
      </c>
      <c r="E18" s="19">
        <v>499.39741500000002</v>
      </c>
      <c r="F18" s="20">
        <v>50.626769513974864</v>
      </c>
      <c r="G18" s="6"/>
      <c r="H18" s="6"/>
    </row>
    <row r="19" spans="1:8" ht="21" customHeight="1" x14ac:dyDescent="0.35">
      <c r="A19" s="4"/>
      <c r="B19" s="15" t="s">
        <v>166</v>
      </c>
      <c r="C19" s="16">
        <v>-332.6724754</v>
      </c>
      <c r="D19" s="16">
        <v>-70.853159099999999</v>
      </c>
      <c r="E19" s="16">
        <v>-261.81931629999997</v>
      </c>
      <c r="F19" s="17">
        <v>369.52384286842613</v>
      </c>
      <c r="G19" s="6"/>
      <c r="H19" s="6"/>
    </row>
    <row r="20" spans="1:8" ht="21" customHeight="1" x14ac:dyDescent="0.35">
      <c r="A20" s="4"/>
      <c r="B20" s="18" t="s">
        <v>167</v>
      </c>
      <c r="C20" s="19">
        <v>1153.1544902000001</v>
      </c>
      <c r="D20" s="19">
        <v>915.5763915</v>
      </c>
      <c r="E20" s="19">
        <v>237.57809870000006</v>
      </c>
      <c r="F20" s="20">
        <v>25.948473650655512</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1153.1544902000001</v>
      </c>
      <c r="D22" s="19">
        <v>915.5763915</v>
      </c>
      <c r="E22" s="19">
        <v>237.57809870000006</v>
      </c>
      <c r="F22" s="20">
        <v>25.948473650655512</v>
      </c>
      <c r="G22" s="6"/>
      <c r="H22" s="6"/>
    </row>
    <row r="23" spans="1:8" ht="21" customHeight="1" thickBot="1" x14ac:dyDescent="0.4">
      <c r="A23" s="4"/>
      <c r="B23" s="15" t="s">
        <v>171</v>
      </c>
      <c r="C23" s="16">
        <v>-4.7820000000000002E-4</v>
      </c>
      <c r="D23" s="16">
        <v>0</v>
      </c>
      <c r="E23" s="16">
        <v>-4.7820000000000002E-4</v>
      </c>
      <c r="F23" s="17" t="s">
        <v>169</v>
      </c>
      <c r="G23" s="6"/>
      <c r="H23" s="6"/>
    </row>
    <row r="24" spans="1:8" ht="21" customHeight="1" thickBot="1" x14ac:dyDescent="0.4">
      <c r="A24" s="4"/>
      <c r="B24" s="21" t="s">
        <v>124</v>
      </c>
      <c r="C24" s="22">
        <v>1153.154012</v>
      </c>
      <c r="D24" s="22">
        <v>915.5763915</v>
      </c>
      <c r="E24" s="22">
        <v>237.57762049999997</v>
      </c>
      <c r="F24" s="23">
        <v>25.9484214212616</v>
      </c>
      <c r="G24" s="6"/>
      <c r="H24" s="6"/>
    </row>
    <row r="25" spans="1:8" ht="21" customHeight="1" x14ac:dyDescent="0.35">
      <c r="A25" s="4"/>
      <c r="B25" s="15"/>
      <c r="C25" s="16"/>
      <c r="D25" s="16"/>
      <c r="E25" s="16"/>
      <c r="F25" s="17"/>
      <c r="G25" s="6"/>
      <c r="H25" s="6"/>
    </row>
    <row r="26" spans="1:8" ht="21" customHeight="1" x14ac:dyDescent="0.35">
      <c r="A26" s="4"/>
      <c r="B26" s="40"/>
      <c r="C26" s="39"/>
      <c r="D26" s="39"/>
      <c r="E26" s="39"/>
      <c r="F26" s="121"/>
      <c r="G26" s="6"/>
      <c r="H26" s="6"/>
    </row>
    <row r="27" spans="1:8" ht="21" customHeight="1" x14ac:dyDescent="0.35">
      <c r="A27" s="4"/>
      <c r="B27" s="6"/>
      <c r="C27" s="6"/>
      <c r="D27" s="6"/>
      <c r="E27" s="6"/>
      <c r="F27" s="6"/>
      <c r="G27" s="6"/>
      <c r="H27" s="6"/>
    </row>
    <row r="28" spans="1:8" ht="21" customHeight="1" x14ac:dyDescent="0.35">
      <c r="A28" s="4"/>
      <c r="B28" s="6"/>
      <c r="C28" s="6"/>
      <c r="D28" s="6"/>
      <c r="E28" s="6"/>
      <c r="F28" s="6"/>
      <c r="G28" s="6"/>
      <c r="H28" s="6"/>
    </row>
    <row r="29" spans="1:8" ht="21" customHeight="1" thickBot="1" x14ac:dyDescent="0.4">
      <c r="A29" s="4"/>
      <c r="B29" s="4"/>
      <c r="C29" s="9"/>
      <c r="D29" s="9"/>
      <c r="E29" s="10" t="s">
        <v>18</v>
      </c>
      <c r="F29" s="10"/>
      <c r="G29" s="6"/>
      <c r="H29" s="6"/>
    </row>
    <row r="30" spans="1:8" ht="21" customHeight="1" thickBot="1" x14ac:dyDescent="0.4">
      <c r="A30" s="4"/>
      <c r="B30" s="6"/>
      <c r="C30" s="11" t="s">
        <v>192</v>
      </c>
      <c r="D30" s="11" t="s">
        <v>194</v>
      </c>
      <c r="E30" s="11" t="s">
        <v>19</v>
      </c>
      <c r="F30" s="11" t="s">
        <v>0</v>
      </c>
      <c r="G30" s="6"/>
      <c r="H30" s="6"/>
    </row>
    <row r="31" spans="1:8" ht="21" customHeight="1" x14ac:dyDescent="0.35">
      <c r="A31" s="4"/>
      <c r="B31" s="13" t="s">
        <v>13</v>
      </c>
      <c r="C31" s="14"/>
      <c r="D31" s="14"/>
      <c r="E31" s="14"/>
      <c r="F31" s="14"/>
      <c r="G31" s="6"/>
      <c r="H31" s="6"/>
    </row>
    <row r="32" spans="1:8" ht="21" customHeight="1" x14ac:dyDescent="0.35">
      <c r="A32" s="4"/>
      <c r="B32" s="14" t="s">
        <v>105</v>
      </c>
      <c r="C32" s="28">
        <v>174922.6765838</v>
      </c>
      <c r="D32" s="28">
        <v>144066.93728390001</v>
      </c>
      <c r="E32" s="28">
        <v>30855.739299899986</v>
      </c>
      <c r="F32" s="29">
        <v>21.417640911665458</v>
      </c>
      <c r="G32" s="6"/>
      <c r="H32" s="6"/>
    </row>
    <row r="33" spans="1:8" ht="21" customHeight="1" x14ac:dyDescent="0.35">
      <c r="A33" s="4"/>
      <c r="B33" s="14" t="s">
        <v>361</v>
      </c>
      <c r="C33" s="28">
        <v>24191.344335999998</v>
      </c>
      <c r="D33" s="28">
        <v>32981.917855899999</v>
      </c>
      <c r="E33" s="28">
        <v>-8790.573519900001</v>
      </c>
      <c r="F33" s="29">
        <v>-26.652705759278614</v>
      </c>
      <c r="G33" s="6"/>
      <c r="H33" s="6"/>
    </row>
    <row r="34" spans="1:8" ht="21" customHeight="1" x14ac:dyDescent="0.35">
      <c r="A34" s="4"/>
      <c r="B34" s="14" t="s">
        <v>362</v>
      </c>
      <c r="C34" s="28">
        <v>39590.671900200003</v>
      </c>
      <c r="D34" s="28">
        <v>44827.799233799997</v>
      </c>
      <c r="E34" s="28">
        <v>-5237.127333599994</v>
      </c>
      <c r="F34" s="29">
        <v>-11.682766995287199</v>
      </c>
      <c r="G34" s="6"/>
      <c r="H34" s="6"/>
    </row>
    <row r="35" spans="1:8" ht="21" customHeight="1" x14ac:dyDescent="0.35">
      <c r="A35" s="4"/>
      <c r="B35" s="14" t="s">
        <v>363</v>
      </c>
      <c r="C35" s="28">
        <v>4566.1966394000001</v>
      </c>
      <c r="D35" s="28">
        <v>2683.7304717000002</v>
      </c>
      <c r="E35" s="28">
        <v>1882.4661676999999</v>
      </c>
      <c r="F35" s="29">
        <v>70.143637282158139</v>
      </c>
      <c r="G35" s="6"/>
      <c r="H35" s="6"/>
    </row>
    <row r="36" spans="1:8" ht="21" customHeight="1" thickBot="1" x14ac:dyDescent="0.4">
      <c r="A36" s="4"/>
      <c r="B36" s="14" t="s">
        <v>364</v>
      </c>
      <c r="C36" s="28">
        <v>11615.6368556</v>
      </c>
      <c r="D36" s="28">
        <v>15208.847394099999</v>
      </c>
      <c r="E36" s="28">
        <v>-3593.2105384999995</v>
      </c>
      <c r="F36" s="29">
        <v>-23.62579126077576</v>
      </c>
      <c r="G36" s="6"/>
      <c r="H36" s="6"/>
    </row>
    <row r="37" spans="1:8" ht="21" customHeight="1" thickBot="1" x14ac:dyDescent="0.4">
      <c r="A37" s="4"/>
      <c r="B37" s="21" t="s">
        <v>104</v>
      </c>
      <c r="C37" s="22">
        <v>254886.526315</v>
      </c>
      <c r="D37" s="22">
        <v>239769.23223940001</v>
      </c>
      <c r="E37" s="22">
        <v>15117.294075599988</v>
      </c>
      <c r="F37" s="23">
        <v>6.3049349303108135</v>
      </c>
      <c r="G37" s="6"/>
      <c r="H37" s="6"/>
    </row>
    <row r="38" spans="1:8" ht="21" customHeight="1" x14ac:dyDescent="0.35">
      <c r="A38" s="4"/>
      <c r="B38" s="14" t="s">
        <v>106</v>
      </c>
      <c r="C38" s="28">
        <v>152532.09444059999</v>
      </c>
      <c r="D38" s="28">
        <v>133876.37478139999</v>
      </c>
      <c r="E38" s="28">
        <v>18655.719659199996</v>
      </c>
      <c r="F38" s="29">
        <v>13.935034982581493</v>
      </c>
      <c r="G38" s="6"/>
      <c r="H38" s="6"/>
    </row>
    <row r="39" spans="1:8" ht="21" customHeight="1" x14ac:dyDescent="0.35">
      <c r="A39" s="4"/>
      <c r="B39" s="14" t="s">
        <v>365</v>
      </c>
      <c r="C39" s="28">
        <v>43192.4965553</v>
      </c>
      <c r="D39" s="28">
        <v>44334.310505100002</v>
      </c>
      <c r="E39" s="28">
        <v>-1141.8139498000019</v>
      </c>
      <c r="F39" s="29">
        <v>-2.5754634205231479</v>
      </c>
      <c r="G39" s="6"/>
      <c r="H39" s="6"/>
    </row>
    <row r="40" spans="1:8" ht="21" customHeight="1" x14ac:dyDescent="0.35">
      <c r="A40" s="4"/>
      <c r="B40" s="14" t="s">
        <v>366</v>
      </c>
      <c r="C40" s="28">
        <v>29420.974004600001</v>
      </c>
      <c r="D40" s="28">
        <v>33670.616050500001</v>
      </c>
      <c r="E40" s="28">
        <v>-4249.6420459000001</v>
      </c>
      <c r="F40" s="29">
        <v>-12.621218570893637</v>
      </c>
      <c r="G40" s="6"/>
      <c r="H40" s="6"/>
    </row>
    <row r="41" spans="1:8" ht="21" customHeight="1" x14ac:dyDescent="0.35">
      <c r="A41" s="4"/>
      <c r="B41" s="14" t="s">
        <v>367</v>
      </c>
      <c r="C41" s="28">
        <v>8530.9868588999998</v>
      </c>
      <c r="D41" s="28">
        <v>6843.9351458000001</v>
      </c>
      <c r="E41" s="28">
        <v>1687.0517130999997</v>
      </c>
      <c r="F41" s="29">
        <v>24.650317064084295</v>
      </c>
      <c r="G41" s="6"/>
      <c r="H41" s="6"/>
    </row>
    <row r="42" spans="1:8" ht="21" customHeight="1" thickBot="1" x14ac:dyDescent="0.4">
      <c r="A42" s="4"/>
      <c r="B42" s="14" t="s">
        <v>368</v>
      </c>
      <c r="C42" s="28">
        <v>3540.9320607</v>
      </c>
      <c r="D42" s="28">
        <v>3612.3184808999999</v>
      </c>
      <c r="E42" s="28">
        <v>-71.386420199999975</v>
      </c>
      <c r="F42" s="29">
        <v>-1.9761939756268176</v>
      </c>
      <c r="G42" s="6"/>
      <c r="H42" s="6"/>
    </row>
    <row r="43" spans="1:8" ht="21" customHeight="1" thickBot="1" x14ac:dyDescent="0.4">
      <c r="A43" s="4"/>
      <c r="B43" s="21" t="s">
        <v>254</v>
      </c>
      <c r="C43" s="22">
        <v>237217.4839201</v>
      </c>
      <c r="D43" s="22">
        <v>222337.55496370001</v>
      </c>
      <c r="E43" s="22">
        <v>14879.928956399992</v>
      </c>
      <c r="F43" s="23">
        <v>6.6924946434844834</v>
      </c>
      <c r="G43" s="6"/>
      <c r="H43" s="6"/>
    </row>
    <row r="44" spans="1:8" ht="21" customHeight="1" thickBot="1" x14ac:dyDescent="0.4">
      <c r="A44" s="4"/>
      <c r="B44" s="21" t="s">
        <v>108</v>
      </c>
      <c r="C44" s="22">
        <v>17669.042395299999</v>
      </c>
      <c r="D44" s="22">
        <v>17431.6772757</v>
      </c>
      <c r="E44" s="22">
        <v>237.36511959999916</v>
      </c>
      <c r="F44" s="23">
        <v>1.3616883553190227</v>
      </c>
      <c r="G44" s="6"/>
      <c r="H44" s="6"/>
    </row>
    <row r="45" spans="1:8" ht="21" customHeight="1" x14ac:dyDescent="0.35">
      <c r="A45" s="4"/>
      <c r="B45" s="13"/>
      <c r="C45" s="122"/>
      <c r="D45" s="122"/>
      <c r="E45" s="122"/>
      <c r="F45" s="123"/>
      <c r="G45" s="6"/>
      <c r="H45" s="6"/>
    </row>
    <row r="46" spans="1:8" ht="21" customHeight="1" x14ac:dyDescent="0.35">
      <c r="A46" s="4"/>
      <c r="B46" s="13" t="s">
        <v>177</v>
      </c>
      <c r="C46" s="28"/>
      <c r="D46" s="28"/>
      <c r="E46" s="28"/>
      <c r="F46" s="29"/>
      <c r="G46" s="6"/>
      <c r="H46" s="6"/>
    </row>
    <row r="47" spans="1:8" ht="21" customHeight="1" x14ac:dyDescent="0.35">
      <c r="A47" s="4"/>
      <c r="B47" s="14" t="s">
        <v>333</v>
      </c>
      <c r="C47" s="28">
        <v>132211.5513126</v>
      </c>
      <c r="D47" s="28">
        <v>124514.7300218</v>
      </c>
      <c r="E47" s="28">
        <v>7696.8212907999987</v>
      </c>
      <c r="F47" s="29">
        <v>6.1814544266790294</v>
      </c>
      <c r="G47" s="6"/>
      <c r="H47" s="6"/>
    </row>
    <row r="48" spans="1:8" ht="21" customHeight="1" x14ac:dyDescent="0.35">
      <c r="A48" s="4"/>
      <c r="B48" s="14" t="s">
        <v>16</v>
      </c>
      <c r="C48" s="28">
        <v>118015.8059103</v>
      </c>
      <c r="D48" s="28">
        <v>113966.30583529999</v>
      </c>
      <c r="E48" s="28">
        <v>4049.5000750000036</v>
      </c>
      <c r="F48" s="29">
        <v>3.5532432549425579</v>
      </c>
      <c r="G48" s="6"/>
      <c r="H48" s="6"/>
    </row>
    <row r="49" spans="1:8" ht="21" customHeight="1" x14ac:dyDescent="0.35">
      <c r="A49" s="4"/>
      <c r="B49" s="14" t="s">
        <v>334</v>
      </c>
      <c r="C49" s="28">
        <v>98451.963348200006</v>
      </c>
      <c r="D49" s="28">
        <v>97322.657908499998</v>
      </c>
      <c r="E49" s="28">
        <v>1129.3054397000087</v>
      </c>
      <c r="F49" s="29">
        <v>1.1603725832906759</v>
      </c>
      <c r="G49" s="6"/>
      <c r="H49" s="6"/>
    </row>
    <row r="50" spans="1:8" ht="21" customHeight="1" thickBot="1" x14ac:dyDescent="0.4">
      <c r="A50" s="4"/>
      <c r="B50" s="32" t="s">
        <v>335</v>
      </c>
      <c r="C50" s="33">
        <v>19563.842562099999</v>
      </c>
      <c r="D50" s="33">
        <v>16643.6479268</v>
      </c>
      <c r="E50" s="33">
        <v>2920.1946352999985</v>
      </c>
      <c r="F50" s="34">
        <v>17.545400191972526</v>
      </c>
      <c r="G50" s="6"/>
      <c r="H50" s="6"/>
    </row>
    <row r="51" spans="1:8" ht="21" customHeight="1" x14ac:dyDescent="0.35">
      <c r="A51" s="4"/>
      <c r="B51" s="35"/>
      <c r="C51" s="16"/>
      <c r="D51" s="16"/>
      <c r="E51" s="16"/>
      <c r="F51" s="17"/>
      <c r="G51" s="6"/>
      <c r="H51" s="6"/>
    </row>
    <row r="52" spans="1:8" ht="21" customHeight="1" x14ac:dyDescent="0.35">
      <c r="A52" s="4"/>
      <c r="B52" s="26" t="s">
        <v>180</v>
      </c>
      <c r="C52" s="124"/>
      <c r="D52" s="124"/>
      <c r="E52" s="124"/>
      <c r="F52" s="125"/>
      <c r="G52" s="6"/>
      <c r="H52" s="6"/>
    </row>
    <row r="53" spans="1:8" ht="21" customHeight="1" x14ac:dyDescent="0.35">
      <c r="A53" s="4"/>
      <c r="B53" s="26" t="s">
        <v>340</v>
      </c>
      <c r="C53" s="124"/>
      <c r="D53" s="124"/>
      <c r="E53" s="124"/>
      <c r="F53" s="125"/>
      <c r="G53" s="6"/>
      <c r="H53" s="6"/>
    </row>
    <row r="54" spans="1:8" ht="21" customHeight="1" x14ac:dyDescent="0.35">
      <c r="A54" s="4"/>
      <c r="B54" s="26" t="s">
        <v>341</v>
      </c>
      <c r="C54" s="124"/>
      <c r="D54" s="124"/>
      <c r="E54" s="124"/>
      <c r="F54" s="125"/>
      <c r="G54" s="6"/>
      <c r="H54" s="6"/>
    </row>
    <row r="55" spans="1:8" ht="21" customHeight="1" x14ac:dyDescent="0.35">
      <c r="A55" s="4"/>
      <c r="B55" s="26"/>
      <c r="C55" s="126"/>
      <c r="D55" s="126"/>
      <c r="E55" s="127"/>
      <c r="F55" s="6"/>
      <c r="G55" s="6"/>
      <c r="H55" s="6"/>
    </row>
    <row r="56" spans="1:8" ht="21" customHeight="1" x14ac:dyDescent="0.35">
      <c r="A56" s="4"/>
      <c r="B56" s="26"/>
      <c r="C56" s="125"/>
      <c r="D56" s="125"/>
      <c r="E56" s="128"/>
      <c r="F56" s="6"/>
      <c r="G56" s="6"/>
      <c r="H56" s="6"/>
    </row>
    <row r="57" spans="1:8" ht="21" customHeight="1" x14ac:dyDescent="0.35">
      <c r="A57" s="4"/>
      <c r="B57" s="4"/>
      <c r="C57" s="124"/>
      <c r="D57" s="124"/>
      <c r="E57" s="124"/>
      <c r="F57" s="125"/>
      <c r="G57" s="6"/>
      <c r="H57" s="6"/>
    </row>
    <row r="58" spans="1:8" ht="21" customHeight="1" x14ac:dyDescent="0.35">
      <c r="A58" s="4"/>
      <c r="B58" s="26"/>
      <c r="C58" s="124"/>
      <c r="D58" s="124"/>
      <c r="E58" s="124"/>
      <c r="F58" s="125"/>
      <c r="G58" s="6"/>
      <c r="H58" s="6"/>
    </row>
    <row r="59" spans="1:8" ht="21" customHeight="1" x14ac:dyDescent="0.35">
      <c r="A59" s="4"/>
      <c r="B59" s="26"/>
      <c r="C59" s="124"/>
      <c r="D59" s="124"/>
      <c r="E59" s="124"/>
      <c r="F59" s="125"/>
      <c r="G59" s="6"/>
      <c r="H59" s="6"/>
    </row>
    <row r="60" spans="1:8" ht="21" customHeight="1" x14ac:dyDescent="0.35">
      <c r="A60" s="4"/>
      <c r="B60" s="26"/>
      <c r="C60" s="124"/>
      <c r="D60" s="124"/>
      <c r="E60" s="124"/>
      <c r="F60" s="125"/>
      <c r="G60" s="6"/>
      <c r="H60" s="6"/>
    </row>
    <row r="61" spans="1:8" ht="21" customHeight="1" x14ac:dyDescent="0.35">
      <c r="A61" s="4"/>
      <c r="B61" s="26"/>
      <c r="C61" s="124"/>
      <c r="D61" s="124"/>
      <c r="E61" s="124"/>
      <c r="F61" s="125"/>
      <c r="G61" s="6"/>
      <c r="H61" s="6"/>
    </row>
    <row r="62" spans="1:8" ht="21" customHeight="1" x14ac:dyDescent="0.35">
      <c r="A62" s="4"/>
      <c r="B62" s="26"/>
      <c r="C62" s="124"/>
      <c r="D62" s="124"/>
      <c r="E62" s="124"/>
      <c r="F62" s="125"/>
      <c r="G62" s="6"/>
      <c r="H62" s="6"/>
    </row>
    <row r="63" spans="1:8" ht="21" customHeight="1" x14ac:dyDescent="0.35">
      <c r="A63" s="4"/>
      <c r="B63" s="14"/>
      <c r="C63" s="124"/>
      <c r="D63" s="124"/>
      <c r="E63" s="124"/>
      <c r="F63" s="125"/>
      <c r="G63" s="6"/>
      <c r="H63" s="6"/>
    </row>
    <row r="64" spans="1:8" ht="39.950000000000003" customHeight="1" x14ac:dyDescent="0.35">
      <c r="A64" s="4"/>
      <c r="B64" s="26"/>
      <c r="C64" s="6"/>
      <c r="D64" s="6"/>
      <c r="E64" s="6"/>
      <c r="F64" s="6"/>
      <c r="G64" s="6"/>
      <c r="H64" s="6"/>
    </row>
    <row r="65" spans="1:8" ht="39.950000000000003" customHeight="1" x14ac:dyDescent="0.35">
      <c r="A65" s="4"/>
      <c r="B65" s="26"/>
      <c r="C65" s="6"/>
      <c r="D65" s="6"/>
      <c r="E65" s="6"/>
      <c r="F65" s="6"/>
      <c r="G65" s="6"/>
      <c r="H65" s="6"/>
    </row>
    <row r="66" spans="1:8" ht="39.950000000000003" customHeight="1" x14ac:dyDescent="0.35">
      <c r="A66" s="4"/>
      <c r="B66" s="26"/>
      <c r="C66" s="6"/>
      <c r="D66" s="6"/>
      <c r="E66" s="6"/>
      <c r="F66" s="6"/>
      <c r="G66" s="6"/>
      <c r="H66" s="6"/>
    </row>
    <row r="67" spans="1:8" ht="39.950000000000003" customHeight="1" x14ac:dyDescent="0.35">
      <c r="A67" s="4"/>
      <c r="B67" s="26"/>
      <c r="C67" s="6"/>
      <c r="D67" s="6"/>
      <c r="E67" s="6"/>
      <c r="F67" s="6"/>
      <c r="G67" s="6"/>
      <c r="H67" s="6"/>
    </row>
    <row r="68" spans="1:8" ht="39.950000000000003" customHeight="1" x14ac:dyDescent="0.35">
      <c r="A68" s="4"/>
      <c r="B68" s="26"/>
      <c r="C68" s="6"/>
      <c r="D68" s="6"/>
      <c r="E68" s="6"/>
      <c r="F68" s="6"/>
      <c r="G68" s="6"/>
      <c r="H68" s="6"/>
    </row>
    <row r="69" spans="1:8" ht="18" customHeight="1" x14ac:dyDescent="0.35">
      <c r="A69" s="4"/>
      <c r="B69" s="14"/>
      <c r="C69" s="124"/>
      <c r="D69" s="124"/>
      <c r="E69" s="124"/>
      <c r="F69" s="125"/>
      <c r="G69" s="6"/>
      <c r="H69" s="6"/>
    </row>
    <row r="70" spans="1:8" ht="18" customHeight="1" x14ac:dyDescent="0.35">
      <c r="A70" s="4"/>
      <c r="B70" s="14"/>
      <c r="C70" s="124"/>
      <c r="D70" s="124"/>
      <c r="E70" s="124"/>
      <c r="F70" s="125"/>
      <c r="G70" s="6"/>
      <c r="H70" s="6"/>
    </row>
    <row r="71" spans="1:8" ht="21" customHeight="1" x14ac:dyDescent="0.35">
      <c r="A71" s="4"/>
      <c r="B71" s="6"/>
      <c r="C71" s="6"/>
      <c r="D71" s="6"/>
      <c r="E71" s="6"/>
      <c r="F71" s="6"/>
      <c r="G71" s="6"/>
      <c r="H71" s="6"/>
    </row>
    <row r="72" spans="1:8" ht="75" customHeight="1" x14ac:dyDescent="0.35">
      <c r="A72" s="4"/>
      <c r="B72" s="6"/>
      <c r="C72" s="6"/>
      <c r="D72" s="6"/>
      <c r="E72" s="6"/>
      <c r="F72" s="6"/>
      <c r="G72" s="6"/>
      <c r="H72" s="6"/>
    </row>
    <row r="73" spans="1:8" ht="28.5" x14ac:dyDescent="0.35">
      <c r="A73" s="4"/>
      <c r="B73" s="5" t="s">
        <v>374</v>
      </c>
      <c r="C73" s="6"/>
      <c r="D73" s="6"/>
      <c r="E73" s="6"/>
      <c r="F73" s="6"/>
      <c r="G73" s="6"/>
      <c r="H73" s="6"/>
    </row>
    <row r="74" spans="1:8" ht="21" customHeight="1" x14ac:dyDescent="0.35">
      <c r="A74" s="4"/>
      <c r="B74" s="7" t="s">
        <v>355</v>
      </c>
      <c r="C74" s="6"/>
      <c r="D74" s="6"/>
      <c r="E74" s="6"/>
      <c r="F74" s="6"/>
      <c r="G74" s="6"/>
      <c r="H74" s="6"/>
    </row>
    <row r="75" spans="1:8" ht="21" customHeight="1" x14ac:dyDescent="0.35">
      <c r="A75" s="4"/>
      <c r="B75" s="6"/>
      <c r="C75" s="6"/>
      <c r="D75" s="6"/>
      <c r="E75" s="6"/>
      <c r="F75" s="6"/>
      <c r="G75" s="6"/>
      <c r="H75" s="6"/>
    </row>
    <row r="76" spans="1:8" ht="21" customHeight="1" thickBot="1" x14ac:dyDescent="0.4">
      <c r="A76" s="4"/>
      <c r="B76" s="14"/>
      <c r="C76" s="11" t="s">
        <v>183</v>
      </c>
      <c r="D76" s="11" t="s">
        <v>184</v>
      </c>
      <c r="E76" s="11" t="s">
        <v>185</v>
      </c>
      <c r="F76" s="11" t="s">
        <v>186</v>
      </c>
      <c r="G76" s="11" t="s">
        <v>187</v>
      </c>
      <c r="H76" s="11" t="s">
        <v>188</v>
      </c>
    </row>
    <row r="77" spans="1:8" ht="21" customHeight="1" x14ac:dyDescent="0.35">
      <c r="A77" s="4"/>
      <c r="B77" s="13" t="s">
        <v>157</v>
      </c>
      <c r="C77" s="38"/>
      <c r="D77" s="38"/>
      <c r="E77" s="38"/>
      <c r="F77" s="38"/>
      <c r="G77" s="38"/>
      <c r="H77" s="38"/>
    </row>
    <row r="78" spans="1:8" ht="21" customHeight="1" x14ac:dyDescent="0.35">
      <c r="A78" s="4"/>
      <c r="B78" s="15" t="s">
        <v>111</v>
      </c>
      <c r="C78" s="16">
        <v>1577.3309185000001</v>
      </c>
      <c r="D78" s="16">
        <v>1642.0187527999999</v>
      </c>
      <c r="E78" s="16">
        <v>1708.7235710999998</v>
      </c>
      <c r="F78" s="16">
        <v>1716.6245282</v>
      </c>
      <c r="G78" s="16">
        <v>1677.6905558999999</v>
      </c>
      <c r="H78" s="16">
        <v>1714.8793004000001</v>
      </c>
    </row>
    <row r="79" spans="1:8" ht="21" customHeight="1" x14ac:dyDescent="0.35">
      <c r="A79" s="4"/>
      <c r="B79" s="15" t="s">
        <v>159</v>
      </c>
      <c r="C79" s="16">
        <v>373.4149706</v>
      </c>
      <c r="D79" s="16">
        <v>367.11121299999996</v>
      </c>
      <c r="E79" s="16">
        <v>391.68717560000005</v>
      </c>
      <c r="F79" s="16">
        <v>366.25767990000008</v>
      </c>
      <c r="G79" s="16">
        <v>432.01199050000002</v>
      </c>
      <c r="H79" s="16">
        <v>448.81382510000003</v>
      </c>
    </row>
    <row r="80" spans="1:8" ht="21" customHeight="1" x14ac:dyDescent="0.35">
      <c r="A80" s="4"/>
      <c r="B80" s="15" t="s">
        <v>160</v>
      </c>
      <c r="C80" s="16">
        <v>101.48343029999999</v>
      </c>
      <c r="D80" s="16">
        <v>86.294363399999995</v>
      </c>
      <c r="E80" s="16">
        <v>128.34444310000001</v>
      </c>
      <c r="F80" s="16">
        <v>301.55153110000003</v>
      </c>
      <c r="G80" s="16">
        <v>170.8191626</v>
      </c>
      <c r="H80" s="16">
        <v>136.0934958</v>
      </c>
    </row>
    <row r="81" spans="1:8" ht="21" customHeight="1" x14ac:dyDescent="0.35">
      <c r="A81" s="4"/>
      <c r="B81" s="15" t="s">
        <v>161</v>
      </c>
      <c r="C81" s="16">
        <v>66.854097300000006</v>
      </c>
      <c r="D81" s="16">
        <v>72.628045799999995</v>
      </c>
      <c r="E81" s="16">
        <v>25.876010799999989</v>
      </c>
      <c r="F81" s="16">
        <v>21.331299400000006</v>
      </c>
      <c r="G81" s="16">
        <v>32.2170816</v>
      </c>
      <c r="H81" s="16">
        <v>57.675752599999996</v>
      </c>
    </row>
    <row r="82" spans="1:8" ht="21" customHeight="1" x14ac:dyDescent="0.35">
      <c r="A82" s="4"/>
      <c r="B82" s="18" t="s">
        <v>112</v>
      </c>
      <c r="C82" s="19">
        <v>2119.0834166999998</v>
      </c>
      <c r="D82" s="19">
        <v>2168.0523749999998</v>
      </c>
      <c r="E82" s="19">
        <v>2254.6312006000007</v>
      </c>
      <c r="F82" s="19">
        <v>2405.7650385999996</v>
      </c>
      <c r="G82" s="19">
        <v>2312.7387905999999</v>
      </c>
      <c r="H82" s="19">
        <v>2357.4623739000003</v>
      </c>
    </row>
    <row r="83" spans="1:8" ht="21" customHeight="1" x14ac:dyDescent="0.35">
      <c r="A83" s="4"/>
      <c r="B83" s="15" t="s">
        <v>162</v>
      </c>
      <c r="C83" s="16">
        <v>-1059.8687381</v>
      </c>
      <c r="D83" s="16">
        <v>-1062.6651995000002</v>
      </c>
      <c r="E83" s="16">
        <v>-1063.4319220999996</v>
      </c>
      <c r="F83" s="16">
        <v>-1116.4021245000004</v>
      </c>
      <c r="G83" s="16">
        <v>-1091.8862446999999</v>
      </c>
      <c r="H83" s="16">
        <v>-1045.8329899000003</v>
      </c>
    </row>
    <row r="84" spans="1:8" ht="21" customHeight="1" x14ac:dyDescent="0.35">
      <c r="A84" s="4"/>
      <c r="B84" s="15" t="s">
        <v>163</v>
      </c>
      <c r="C84" s="16">
        <v>-10.460945600000001</v>
      </c>
      <c r="D84" s="16">
        <v>-15.361452999999999</v>
      </c>
      <c r="E84" s="16">
        <v>-14.469893900000002</v>
      </c>
      <c r="F84" s="16">
        <v>-46.834266099999994</v>
      </c>
      <c r="G84" s="16">
        <v>-4.2245995000000001</v>
      </c>
      <c r="H84" s="16">
        <v>4.1344246</v>
      </c>
    </row>
    <row r="85" spans="1:8" ht="21" customHeight="1" x14ac:dyDescent="0.35">
      <c r="A85" s="4"/>
      <c r="B85" s="18" t="s">
        <v>113</v>
      </c>
      <c r="C85" s="19">
        <v>1048.7537329999998</v>
      </c>
      <c r="D85" s="19">
        <v>1090.0257224999998</v>
      </c>
      <c r="E85" s="19">
        <v>1176.7293846000007</v>
      </c>
      <c r="F85" s="19">
        <v>1242.5286479999995</v>
      </c>
      <c r="G85" s="19">
        <v>1216.6279463999999</v>
      </c>
      <c r="H85" s="19">
        <v>1315.7638086000002</v>
      </c>
    </row>
    <row r="86" spans="1:8" ht="21" customHeight="1" x14ac:dyDescent="0.35">
      <c r="A86" s="4"/>
      <c r="B86" s="15" t="s">
        <v>164</v>
      </c>
      <c r="C86" s="16">
        <v>-562.96261430000004</v>
      </c>
      <c r="D86" s="16">
        <v>-559.66203440000004</v>
      </c>
      <c r="E86" s="16">
        <v>-661.24046989999988</v>
      </c>
      <c r="F86" s="16">
        <v>-748.39095939999993</v>
      </c>
      <c r="G86" s="16">
        <v>-544.39402600000005</v>
      </c>
      <c r="H86" s="16">
        <v>-496.51147660000004</v>
      </c>
    </row>
    <row r="87" spans="1:8" ht="21" customHeight="1" x14ac:dyDescent="0.35">
      <c r="A87" s="4"/>
      <c r="B87" s="15" t="s">
        <v>165</v>
      </c>
      <c r="C87" s="16">
        <v>-15.416216199999999</v>
      </c>
      <c r="D87" s="16">
        <v>-14.309040000000001</v>
      </c>
      <c r="E87" s="16">
        <v>-18.354737199999999</v>
      </c>
      <c r="F87" s="16">
        <v>-5.0280632999999995</v>
      </c>
      <c r="G87" s="16">
        <v>-10.074798400000001</v>
      </c>
      <c r="H87" s="16">
        <v>4.4155116000000003</v>
      </c>
    </row>
    <row r="88" spans="1:8" ht="21" customHeight="1" x14ac:dyDescent="0.35">
      <c r="A88" s="4"/>
      <c r="B88" s="18" t="s">
        <v>114</v>
      </c>
      <c r="C88" s="19">
        <v>470.37490250000002</v>
      </c>
      <c r="D88" s="19">
        <v>516.05464809999989</v>
      </c>
      <c r="E88" s="19">
        <v>497.13417749999996</v>
      </c>
      <c r="F88" s="19">
        <v>489.10962530000006</v>
      </c>
      <c r="G88" s="19">
        <v>662.15912200000002</v>
      </c>
      <c r="H88" s="19">
        <v>823.66784359999997</v>
      </c>
    </row>
    <row r="89" spans="1:8" ht="21" customHeight="1" x14ac:dyDescent="0.35">
      <c r="A89" s="4"/>
      <c r="B89" s="15" t="s">
        <v>166</v>
      </c>
      <c r="C89" s="16">
        <v>-31.887937600000001</v>
      </c>
      <c r="D89" s="16">
        <v>-38.965221499999998</v>
      </c>
      <c r="E89" s="16">
        <v>-79.459593600000005</v>
      </c>
      <c r="F89" s="16">
        <v>-83.215311600000007</v>
      </c>
      <c r="G89" s="16">
        <v>-160.88323260000001</v>
      </c>
      <c r="H89" s="16">
        <v>-171.78924279999998</v>
      </c>
    </row>
    <row r="90" spans="1:8" ht="21" customHeight="1" x14ac:dyDescent="0.35">
      <c r="A90" s="4"/>
      <c r="B90" s="18" t="s">
        <v>167</v>
      </c>
      <c r="C90" s="19">
        <v>438.48696489999998</v>
      </c>
      <c r="D90" s="19">
        <v>477.08942660000002</v>
      </c>
      <c r="E90" s="19">
        <v>417.67458390000002</v>
      </c>
      <c r="F90" s="19">
        <v>405.89431369999988</v>
      </c>
      <c r="G90" s="19">
        <v>501.27588939999998</v>
      </c>
      <c r="H90" s="19">
        <v>651.87860080000007</v>
      </c>
    </row>
    <row r="91" spans="1:8" ht="21" customHeight="1" x14ac:dyDescent="0.35">
      <c r="A91" s="4"/>
      <c r="B91" s="15" t="s">
        <v>168</v>
      </c>
      <c r="C91" s="16">
        <v>0</v>
      </c>
      <c r="D91" s="16">
        <v>0</v>
      </c>
      <c r="E91" s="16">
        <v>0</v>
      </c>
      <c r="F91" s="16">
        <v>0</v>
      </c>
      <c r="G91" s="16">
        <v>0</v>
      </c>
      <c r="H91" s="16">
        <v>0</v>
      </c>
    </row>
    <row r="92" spans="1:8" ht="21" customHeight="1" x14ac:dyDescent="0.35">
      <c r="A92" s="4"/>
      <c r="B92" s="18" t="s">
        <v>170</v>
      </c>
      <c r="C92" s="19">
        <v>438.48696489999998</v>
      </c>
      <c r="D92" s="19">
        <v>477.08942660000002</v>
      </c>
      <c r="E92" s="19">
        <v>417.67458390000002</v>
      </c>
      <c r="F92" s="19">
        <v>405.89431369999988</v>
      </c>
      <c r="G92" s="19">
        <v>501.27588939999998</v>
      </c>
      <c r="H92" s="19">
        <v>651.87860080000007</v>
      </c>
    </row>
    <row r="93" spans="1:8" ht="21" customHeight="1" thickBot="1" x14ac:dyDescent="0.4">
      <c r="A93" s="4"/>
      <c r="B93" s="15" t="s">
        <v>171</v>
      </c>
      <c r="C93" s="16">
        <v>0</v>
      </c>
      <c r="D93" s="16">
        <v>0</v>
      </c>
      <c r="E93" s="16">
        <v>0</v>
      </c>
      <c r="F93" s="16">
        <v>-1.7492E-3</v>
      </c>
      <c r="G93" s="16">
        <v>0</v>
      </c>
      <c r="H93" s="16">
        <v>-4.7820000000000002E-4</v>
      </c>
    </row>
    <row r="94" spans="1:8" ht="21" customHeight="1" thickBot="1" x14ac:dyDescent="0.4">
      <c r="A94" s="4"/>
      <c r="B94" s="21" t="s">
        <v>124</v>
      </c>
      <c r="C94" s="22">
        <v>438.48696489999998</v>
      </c>
      <c r="D94" s="22">
        <v>477.08942660000002</v>
      </c>
      <c r="E94" s="22">
        <v>417.67458390000002</v>
      </c>
      <c r="F94" s="22">
        <v>405.89256449999993</v>
      </c>
      <c r="G94" s="22">
        <v>501.27588939999998</v>
      </c>
      <c r="H94" s="22">
        <v>651.87812259999998</v>
      </c>
    </row>
    <row r="95" spans="1:8" ht="21" customHeight="1" x14ac:dyDescent="0.35">
      <c r="A95" s="4"/>
      <c r="B95" s="15"/>
      <c r="C95" s="16"/>
      <c r="D95" s="16"/>
      <c r="E95" s="16"/>
      <c r="F95" s="16"/>
      <c r="G95" s="16"/>
      <c r="H95" s="16"/>
    </row>
    <row r="96" spans="1:8" ht="21" customHeight="1" x14ac:dyDescent="0.35">
      <c r="A96" s="4"/>
      <c r="B96" s="6"/>
      <c r="C96" s="135"/>
      <c r="D96" s="135"/>
      <c r="E96" s="135"/>
      <c r="F96" s="135"/>
      <c r="G96" s="135"/>
      <c r="H96" s="135"/>
    </row>
    <row r="97" spans="1:8" ht="21" customHeight="1" x14ac:dyDescent="0.35">
      <c r="A97" s="4"/>
      <c r="B97" s="26"/>
      <c r="C97" s="6"/>
      <c r="D97" s="6"/>
      <c r="E97" s="6"/>
      <c r="F97" s="6"/>
      <c r="G97" s="6"/>
      <c r="H97" s="6"/>
    </row>
    <row r="98" spans="1:8" ht="21" customHeight="1" x14ac:dyDescent="0.35">
      <c r="A98" s="4"/>
      <c r="B98" s="26"/>
      <c r="C98" s="6"/>
      <c r="D98" s="6"/>
      <c r="E98" s="6"/>
      <c r="F98" s="6"/>
      <c r="G98" s="6"/>
      <c r="H98" s="6"/>
    </row>
    <row r="99" spans="1:8" ht="21" customHeight="1" x14ac:dyDescent="0.35">
      <c r="A99" s="4"/>
      <c r="B99" s="4"/>
      <c r="C99" s="6"/>
      <c r="D99" s="6"/>
      <c r="E99" s="6"/>
      <c r="F99" s="6"/>
      <c r="G99" s="6"/>
      <c r="H99" s="6"/>
    </row>
    <row r="100" spans="1:8" ht="21" customHeight="1" thickBot="1" x14ac:dyDescent="0.4">
      <c r="A100" s="4"/>
      <c r="B100" s="6"/>
      <c r="C100" s="11" t="s">
        <v>264</v>
      </c>
      <c r="D100" s="11" t="s">
        <v>194</v>
      </c>
      <c r="E100" s="11" t="s">
        <v>265</v>
      </c>
      <c r="F100" s="11" t="s">
        <v>222</v>
      </c>
      <c r="G100" s="11" t="s">
        <v>193</v>
      </c>
      <c r="H100" s="11" t="s">
        <v>192</v>
      </c>
    </row>
    <row r="101" spans="1:8" ht="21" customHeight="1" x14ac:dyDescent="0.35">
      <c r="A101" s="4"/>
      <c r="B101" s="13" t="s">
        <v>13</v>
      </c>
      <c r="C101" s="38"/>
      <c r="D101" s="38"/>
      <c r="E101" s="38"/>
      <c r="F101" s="38"/>
      <c r="G101" s="38"/>
      <c r="H101" s="38"/>
    </row>
    <row r="102" spans="1:8" ht="21" customHeight="1" x14ac:dyDescent="0.35">
      <c r="A102" s="4"/>
      <c r="B102" s="14" t="s">
        <v>105</v>
      </c>
      <c r="C102" s="28">
        <v>147606.3993542</v>
      </c>
      <c r="D102" s="28">
        <v>144066.93728390001</v>
      </c>
      <c r="E102" s="28">
        <v>155541.43161639999</v>
      </c>
      <c r="F102" s="28">
        <v>155953.8988049</v>
      </c>
      <c r="G102" s="28">
        <v>161796.97781489999</v>
      </c>
      <c r="H102" s="28">
        <v>174922.6765838</v>
      </c>
    </row>
    <row r="103" spans="1:8" ht="21" customHeight="1" x14ac:dyDescent="0.35">
      <c r="A103" s="4"/>
      <c r="B103" s="14" t="s">
        <v>361</v>
      </c>
      <c r="C103" s="28">
        <v>30786.515742799998</v>
      </c>
      <c r="D103" s="28">
        <v>32981.917855899999</v>
      </c>
      <c r="E103" s="28">
        <v>27302.4345455</v>
      </c>
      <c r="F103" s="28">
        <v>25061.116520700001</v>
      </c>
      <c r="G103" s="28">
        <v>27231.145740700002</v>
      </c>
      <c r="H103" s="28">
        <v>24191.344335999998</v>
      </c>
    </row>
    <row r="104" spans="1:8" ht="21" customHeight="1" x14ac:dyDescent="0.35">
      <c r="A104" s="4"/>
      <c r="B104" s="14" t="s">
        <v>362</v>
      </c>
      <c r="C104" s="28">
        <v>32806.029136999998</v>
      </c>
      <c r="D104" s="28">
        <v>44827.799233799997</v>
      </c>
      <c r="E104" s="28">
        <v>45589.946820600002</v>
      </c>
      <c r="F104" s="28">
        <v>45156.102400299998</v>
      </c>
      <c r="G104" s="28">
        <v>39284.918089500003</v>
      </c>
      <c r="H104" s="28">
        <v>39590.671900200003</v>
      </c>
    </row>
    <row r="105" spans="1:8" ht="21" customHeight="1" x14ac:dyDescent="0.35">
      <c r="A105" s="4"/>
      <c r="B105" s="14" t="s">
        <v>363</v>
      </c>
      <c r="C105" s="28">
        <v>2485.0452611999999</v>
      </c>
      <c r="D105" s="28">
        <v>2683.7304717000002</v>
      </c>
      <c r="E105" s="28">
        <v>3376.7241505000002</v>
      </c>
      <c r="F105" s="28">
        <v>3713.8826795999998</v>
      </c>
      <c r="G105" s="28">
        <v>3875.2576390999998</v>
      </c>
      <c r="H105" s="28">
        <v>4566.1966394000001</v>
      </c>
    </row>
    <row r="106" spans="1:8" ht="21" customHeight="1" thickBot="1" x14ac:dyDescent="0.4">
      <c r="A106" s="4"/>
      <c r="B106" s="14" t="s">
        <v>364</v>
      </c>
      <c r="C106" s="28">
        <v>16310.429221099999</v>
      </c>
      <c r="D106" s="28">
        <v>15208.847394099999</v>
      </c>
      <c r="E106" s="28">
        <v>14224.6023821</v>
      </c>
      <c r="F106" s="28">
        <v>13132.881113199999</v>
      </c>
      <c r="G106" s="28">
        <v>11963.4867104</v>
      </c>
      <c r="H106" s="28">
        <v>11615.6368556</v>
      </c>
    </row>
    <row r="107" spans="1:8" ht="21" customHeight="1" thickBot="1" x14ac:dyDescent="0.4">
      <c r="A107" s="4"/>
      <c r="B107" s="21" t="s">
        <v>104</v>
      </c>
      <c r="C107" s="22">
        <v>229994.41871629999</v>
      </c>
      <c r="D107" s="22">
        <v>239769.23223940001</v>
      </c>
      <c r="E107" s="22">
        <v>246035.13951509999</v>
      </c>
      <c r="F107" s="22">
        <v>243017.88151869999</v>
      </c>
      <c r="G107" s="22">
        <v>244151.78599460001</v>
      </c>
      <c r="H107" s="22">
        <v>254886.526315</v>
      </c>
    </row>
    <row r="108" spans="1:8" ht="21" customHeight="1" x14ac:dyDescent="0.35">
      <c r="A108" s="4"/>
      <c r="B108" s="14" t="s">
        <v>106</v>
      </c>
      <c r="C108" s="28">
        <v>132561.93391379999</v>
      </c>
      <c r="D108" s="28">
        <v>133876.37478139999</v>
      </c>
      <c r="E108" s="28">
        <v>137910.02189040001</v>
      </c>
      <c r="F108" s="28">
        <v>143423.63787879999</v>
      </c>
      <c r="G108" s="28">
        <v>141416.52703160001</v>
      </c>
      <c r="H108" s="28">
        <v>152532.09444059999</v>
      </c>
    </row>
    <row r="109" spans="1:8" ht="21" customHeight="1" x14ac:dyDescent="0.35">
      <c r="A109" s="4"/>
      <c r="B109" s="14" t="s">
        <v>365</v>
      </c>
      <c r="C109" s="28">
        <v>33660.393828699998</v>
      </c>
      <c r="D109" s="28">
        <v>44334.310505100002</v>
      </c>
      <c r="E109" s="28">
        <v>47032.708890000002</v>
      </c>
      <c r="F109" s="28">
        <v>41068.140079999997</v>
      </c>
      <c r="G109" s="28">
        <v>43314.233704799997</v>
      </c>
      <c r="H109" s="28">
        <v>43192.4965553</v>
      </c>
    </row>
    <row r="110" spans="1:8" ht="21" customHeight="1" x14ac:dyDescent="0.35">
      <c r="A110" s="4"/>
      <c r="B110" s="14" t="s">
        <v>366</v>
      </c>
      <c r="C110" s="28">
        <v>36531.006118500001</v>
      </c>
      <c r="D110" s="28">
        <v>33670.616050500001</v>
      </c>
      <c r="E110" s="28">
        <v>32152.702236900001</v>
      </c>
      <c r="F110" s="28">
        <v>31074.174131399999</v>
      </c>
      <c r="G110" s="28">
        <v>30189.1158975</v>
      </c>
      <c r="H110" s="28">
        <v>29420.974004600001</v>
      </c>
    </row>
    <row r="111" spans="1:8" ht="21" customHeight="1" x14ac:dyDescent="0.35">
      <c r="A111" s="4"/>
      <c r="B111" s="14" t="s">
        <v>367</v>
      </c>
      <c r="C111" s="28">
        <v>7098.7787583999998</v>
      </c>
      <c r="D111" s="28">
        <v>6843.9351458000001</v>
      </c>
      <c r="E111" s="28">
        <v>8090.1134003999996</v>
      </c>
      <c r="F111" s="28">
        <v>7353.6352532999999</v>
      </c>
      <c r="G111" s="28">
        <v>8226.3859646000001</v>
      </c>
      <c r="H111" s="28">
        <v>8530.9868588999998</v>
      </c>
    </row>
    <row r="112" spans="1:8" ht="21" customHeight="1" thickBot="1" x14ac:dyDescent="0.4">
      <c r="A112" s="4"/>
      <c r="B112" s="14" t="s">
        <v>368</v>
      </c>
      <c r="C112" s="28">
        <v>3583.8249933000002</v>
      </c>
      <c r="D112" s="28">
        <v>3612.3184808999999</v>
      </c>
      <c r="E112" s="28">
        <v>3522.5544713999998</v>
      </c>
      <c r="F112" s="28">
        <v>3627.1867821000001</v>
      </c>
      <c r="G112" s="28">
        <v>3191.3301854000001</v>
      </c>
      <c r="H112" s="28">
        <v>3540.9320607</v>
      </c>
    </row>
    <row r="113" spans="1:8" ht="21" customHeight="1" thickBot="1" x14ac:dyDescent="0.4">
      <c r="A113" s="4"/>
      <c r="B113" s="21" t="s">
        <v>254</v>
      </c>
      <c r="C113" s="22">
        <v>213435.93761270001</v>
      </c>
      <c r="D113" s="22">
        <v>222337.55496370001</v>
      </c>
      <c r="E113" s="22">
        <v>228708.10088909999</v>
      </c>
      <c r="F113" s="22">
        <v>226546.7741256</v>
      </c>
      <c r="G113" s="22">
        <v>226337.59278390001</v>
      </c>
      <c r="H113" s="22">
        <v>237217.4839201</v>
      </c>
    </row>
    <row r="114" spans="1:8" ht="21" customHeight="1" thickBot="1" x14ac:dyDescent="0.4">
      <c r="A114" s="4"/>
      <c r="B114" s="21" t="s">
        <v>108</v>
      </c>
      <c r="C114" s="22">
        <v>16558.481103300001</v>
      </c>
      <c r="D114" s="22">
        <v>17431.6772757</v>
      </c>
      <c r="E114" s="22">
        <v>17327.038625900001</v>
      </c>
      <c r="F114" s="22">
        <v>16471.107393300001</v>
      </c>
      <c r="G114" s="22">
        <v>17814.193210599999</v>
      </c>
      <c r="H114" s="22">
        <v>17669.042395299999</v>
      </c>
    </row>
    <row r="115" spans="1:8" ht="21" customHeight="1" x14ac:dyDescent="0.35">
      <c r="A115" s="4"/>
      <c r="B115" s="13"/>
      <c r="C115" s="122"/>
      <c r="D115" s="122"/>
      <c r="E115" s="122"/>
      <c r="F115" s="122"/>
      <c r="G115" s="122"/>
      <c r="H115" s="122"/>
    </row>
    <row r="116" spans="1:8" ht="21" customHeight="1" x14ac:dyDescent="0.35">
      <c r="A116" s="4"/>
      <c r="B116" s="13" t="s">
        <v>177</v>
      </c>
      <c r="C116" s="28"/>
      <c r="D116" s="28"/>
      <c r="E116" s="28"/>
      <c r="F116" s="28"/>
      <c r="G116" s="28"/>
      <c r="H116" s="28"/>
    </row>
    <row r="117" spans="1:8" ht="21" customHeight="1" x14ac:dyDescent="0.35">
      <c r="A117" s="4"/>
      <c r="B117" s="14" t="s">
        <v>333</v>
      </c>
      <c r="C117" s="28">
        <v>126588.27426580001</v>
      </c>
      <c r="D117" s="28">
        <v>124514.7300218</v>
      </c>
      <c r="E117" s="28">
        <v>125372.0361691</v>
      </c>
      <c r="F117" s="28">
        <v>128082.1181484</v>
      </c>
      <c r="G117" s="28">
        <v>132476.3050999</v>
      </c>
      <c r="H117" s="28">
        <v>132211.5513126</v>
      </c>
    </row>
    <row r="118" spans="1:8" ht="21" customHeight="1" x14ac:dyDescent="0.35">
      <c r="A118" s="4"/>
      <c r="B118" s="14" t="s">
        <v>16</v>
      </c>
      <c r="C118" s="28">
        <v>114013.97269879999</v>
      </c>
      <c r="D118" s="28">
        <v>113966.30583529999</v>
      </c>
      <c r="E118" s="28">
        <v>115090.3195314</v>
      </c>
      <c r="F118" s="28">
        <v>121296.1499944</v>
      </c>
      <c r="G118" s="28">
        <v>117003.93729650001</v>
      </c>
      <c r="H118" s="28">
        <v>118015.8059103</v>
      </c>
    </row>
    <row r="119" spans="1:8" ht="21" customHeight="1" x14ac:dyDescent="0.35">
      <c r="A119" s="4"/>
      <c r="B119" s="14" t="s">
        <v>334</v>
      </c>
      <c r="C119" s="28">
        <v>98403.128618799994</v>
      </c>
      <c r="D119" s="28">
        <v>97322.657908499998</v>
      </c>
      <c r="E119" s="28">
        <v>97240.469393899999</v>
      </c>
      <c r="F119" s="28">
        <v>103083.8076454</v>
      </c>
      <c r="G119" s="28">
        <v>98975.196998500003</v>
      </c>
      <c r="H119" s="28">
        <v>98451.963348200006</v>
      </c>
    </row>
    <row r="120" spans="1:8" ht="21" customHeight="1" thickBot="1" x14ac:dyDescent="0.4">
      <c r="A120" s="4"/>
      <c r="B120" s="32" t="s">
        <v>335</v>
      </c>
      <c r="C120" s="33">
        <v>15610.844080000001</v>
      </c>
      <c r="D120" s="33">
        <v>16643.6479268</v>
      </c>
      <c r="E120" s="33">
        <v>17849.850137500001</v>
      </c>
      <c r="F120" s="33">
        <v>18212.342348999999</v>
      </c>
      <c r="G120" s="33">
        <v>18028.740298000001</v>
      </c>
      <c r="H120" s="33">
        <v>19563.842562099999</v>
      </c>
    </row>
    <row r="121" spans="1:8" ht="21" customHeight="1" x14ac:dyDescent="0.35">
      <c r="A121" s="4"/>
      <c r="B121" s="14"/>
      <c r="C121" s="124"/>
      <c r="D121" s="124"/>
      <c r="E121" s="124"/>
      <c r="F121" s="124"/>
      <c r="G121" s="124"/>
      <c r="H121" s="124"/>
    </row>
    <row r="122" spans="1:8" ht="21" customHeight="1" x14ac:dyDescent="0.35">
      <c r="A122" s="4"/>
      <c r="B122" s="26" t="s">
        <v>180</v>
      </c>
      <c r="C122" s="124"/>
      <c r="D122" s="124"/>
      <c r="E122" s="124"/>
      <c r="F122" s="125"/>
      <c r="G122" s="6"/>
      <c r="H122" s="6"/>
    </row>
    <row r="123" spans="1:8" ht="21" customHeight="1" x14ac:dyDescent="0.35">
      <c r="A123" s="4"/>
      <c r="B123" s="26" t="s">
        <v>340</v>
      </c>
      <c r="C123" s="124"/>
      <c r="D123" s="124"/>
      <c r="E123" s="124"/>
      <c r="F123" s="125"/>
      <c r="G123" s="6"/>
      <c r="H123" s="6"/>
    </row>
    <row r="124" spans="1:8" ht="21" customHeight="1" x14ac:dyDescent="0.35">
      <c r="A124" s="4"/>
      <c r="B124" s="26" t="s">
        <v>341</v>
      </c>
      <c r="C124" s="124"/>
      <c r="D124" s="124"/>
      <c r="E124" s="124"/>
      <c r="F124" s="125"/>
      <c r="G124" s="6"/>
      <c r="H124" s="6"/>
    </row>
    <row r="125" spans="1:8" ht="21" customHeight="1" x14ac:dyDescent="0.35">
      <c r="A125" s="4"/>
      <c r="B125" s="14"/>
      <c r="C125" s="129"/>
      <c r="D125" s="129"/>
      <c r="E125" s="129"/>
      <c r="F125" s="129"/>
      <c r="G125" s="129"/>
      <c r="H125" s="129"/>
    </row>
    <row r="126" spans="1:8" ht="21" customHeight="1" x14ac:dyDescent="0.35">
      <c r="A126" s="4"/>
      <c r="B126" s="14"/>
      <c r="C126" s="6"/>
      <c r="D126" s="6"/>
      <c r="E126" s="6"/>
      <c r="F126" s="6"/>
      <c r="G126" s="6"/>
      <c r="H126" s="6"/>
    </row>
    <row r="127" spans="1:8" ht="21" customHeight="1" x14ac:dyDescent="0.35">
      <c r="A127" s="4"/>
      <c r="B127" s="26"/>
      <c r="C127" s="124"/>
      <c r="D127" s="124"/>
      <c r="E127" s="124"/>
      <c r="F127" s="125"/>
      <c r="G127" s="6"/>
      <c r="H127" s="6"/>
    </row>
    <row r="128" spans="1:8" ht="21" customHeight="1" x14ac:dyDescent="0.35">
      <c r="A128" s="4"/>
      <c r="B128" s="26"/>
      <c r="C128" s="124"/>
      <c r="D128" s="124"/>
      <c r="E128" s="124"/>
      <c r="F128" s="125"/>
      <c r="G128" s="6"/>
      <c r="H128" s="6"/>
    </row>
    <row r="129" spans="1:8" ht="21" customHeight="1" x14ac:dyDescent="0.35">
      <c r="A129" s="4"/>
      <c r="B129" s="26"/>
      <c r="C129" s="124"/>
      <c r="D129" s="124"/>
      <c r="E129" s="124"/>
      <c r="F129" s="125"/>
      <c r="G129" s="6"/>
      <c r="H129" s="6"/>
    </row>
    <row r="130" spans="1:8" ht="21" customHeight="1" x14ac:dyDescent="0.35">
      <c r="A130" s="4"/>
      <c r="B130" s="26"/>
      <c r="C130" s="124"/>
      <c r="D130" s="124"/>
      <c r="E130" s="124"/>
      <c r="F130" s="125"/>
      <c r="G130" s="6"/>
      <c r="H130" s="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BC713-6368-465E-B762-51CEEFDC0A6D}">
  <dimension ref="A1:H130"/>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375</v>
      </c>
      <c r="C3" s="6"/>
      <c r="D3" s="6"/>
      <c r="E3" s="6"/>
      <c r="F3" s="6"/>
      <c r="G3" s="6"/>
      <c r="H3" s="6"/>
    </row>
    <row r="4" spans="1:8" ht="21" customHeight="1" x14ac:dyDescent="0.35">
      <c r="A4" s="4"/>
      <c r="B4" s="7" t="s">
        <v>158</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2502.4457791999998</v>
      </c>
      <c r="D8" s="16">
        <v>2237.9469306999999</v>
      </c>
      <c r="E8" s="16">
        <v>264.49884849999989</v>
      </c>
      <c r="F8" s="17">
        <v>11.818816830355676</v>
      </c>
      <c r="G8" s="6"/>
      <c r="H8" s="6"/>
    </row>
    <row r="9" spans="1:8" ht="21" customHeight="1" x14ac:dyDescent="0.35">
      <c r="A9" s="4"/>
      <c r="B9" s="15" t="s">
        <v>159</v>
      </c>
      <c r="C9" s="16">
        <v>804.29395669999997</v>
      </c>
      <c r="D9" s="16">
        <v>689.3277028</v>
      </c>
      <c r="E9" s="16">
        <v>114.96625389999997</v>
      </c>
      <c r="F9" s="17">
        <v>16.678026058290598</v>
      </c>
      <c r="G9" s="6"/>
      <c r="H9" s="6"/>
    </row>
    <row r="10" spans="1:8" ht="21" customHeight="1" x14ac:dyDescent="0.35">
      <c r="A10" s="4"/>
      <c r="B10" s="15" t="s">
        <v>160</v>
      </c>
      <c r="C10" s="16">
        <v>181.65004279999999</v>
      </c>
      <c r="D10" s="16">
        <v>136.49115889999999</v>
      </c>
      <c r="E10" s="16">
        <v>45.158883900000006</v>
      </c>
      <c r="F10" s="17">
        <v>33.085574380012105</v>
      </c>
      <c r="G10" s="6"/>
      <c r="H10" s="6"/>
    </row>
    <row r="11" spans="1:8" ht="21" customHeight="1" x14ac:dyDescent="0.35">
      <c r="A11" s="4"/>
      <c r="B11" s="15" t="s">
        <v>161</v>
      </c>
      <c r="C11" s="16">
        <v>-76.279378000000008</v>
      </c>
      <c r="D11" s="16">
        <v>-53.705409800000005</v>
      </c>
      <c r="E11" s="16">
        <v>-22.573968200000003</v>
      </c>
      <c r="F11" s="17">
        <v>42.032950282040304</v>
      </c>
      <c r="G11" s="6"/>
      <c r="H11" s="6"/>
    </row>
    <row r="12" spans="1:8" ht="21" customHeight="1" x14ac:dyDescent="0.35">
      <c r="A12" s="4"/>
      <c r="B12" s="18" t="s">
        <v>112</v>
      </c>
      <c r="C12" s="19">
        <v>3412.1104006999999</v>
      </c>
      <c r="D12" s="19">
        <v>3010.0603826000001</v>
      </c>
      <c r="E12" s="19">
        <v>402.05001809999976</v>
      </c>
      <c r="F12" s="20">
        <v>13.356875510674007</v>
      </c>
      <c r="G12" s="6"/>
      <c r="H12" s="6"/>
    </row>
    <row r="13" spans="1:8" ht="21" customHeight="1" x14ac:dyDescent="0.35">
      <c r="A13" s="4"/>
      <c r="B13" s="15" t="s">
        <v>162</v>
      </c>
      <c r="C13" s="16">
        <v>-1354.3417996999999</v>
      </c>
      <c r="D13" s="16">
        <v>-1245.2075210999999</v>
      </c>
      <c r="E13" s="16">
        <v>-109.13427860000002</v>
      </c>
      <c r="F13" s="17">
        <v>8.764344637397647</v>
      </c>
      <c r="G13" s="6"/>
      <c r="H13" s="6"/>
    </row>
    <row r="14" spans="1:8" ht="21" customHeight="1" x14ac:dyDescent="0.35">
      <c r="A14" s="4"/>
      <c r="B14" s="15" t="s">
        <v>163</v>
      </c>
      <c r="C14" s="16">
        <v>-33.747948200000003</v>
      </c>
      <c r="D14" s="16">
        <v>-64.971248200000005</v>
      </c>
      <c r="E14" s="16">
        <v>31.223300000000002</v>
      </c>
      <c r="F14" s="17">
        <v>-48.057103511211288</v>
      </c>
      <c r="G14" s="6"/>
      <c r="H14" s="6"/>
    </row>
    <row r="15" spans="1:8" ht="21" customHeight="1" x14ac:dyDescent="0.35">
      <c r="A15" s="4"/>
      <c r="B15" s="18" t="s">
        <v>113</v>
      </c>
      <c r="C15" s="19">
        <v>2024.0206527999999</v>
      </c>
      <c r="D15" s="19">
        <v>1699.8816133</v>
      </c>
      <c r="E15" s="19">
        <v>324.13903949999985</v>
      </c>
      <c r="F15" s="20">
        <v>19.068330227464781</v>
      </c>
      <c r="G15" s="6"/>
      <c r="H15" s="6"/>
    </row>
    <row r="16" spans="1:8" ht="21" customHeight="1" x14ac:dyDescent="0.35">
      <c r="A16" s="4"/>
      <c r="B16" s="15" t="s">
        <v>164</v>
      </c>
      <c r="C16" s="16">
        <v>-724.54234120000001</v>
      </c>
      <c r="D16" s="16">
        <v>-606.55047090000005</v>
      </c>
      <c r="E16" s="16">
        <v>-117.99187029999996</v>
      </c>
      <c r="F16" s="17">
        <v>19.452935239655083</v>
      </c>
      <c r="G16" s="6"/>
      <c r="H16" s="6"/>
    </row>
    <row r="17" spans="1:8" ht="21" customHeight="1" x14ac:dyDescent="0.35">
      <c r="A17" s="4"/>
      <c r="B17" s="15" t="s">
        <v>165</v>
      </c>
      <c r="C17" s="16">
        <v>-19.280332099999999</v>
      </c>
      <c r="D17" s="16">
        <v>0</v>
      </c>
      <c r="E17" s="16">
        <v>-19.280332099999999</v>
      </c>
      <c r="F17" s="17" t="s">
        <v>169</v>
      </c>
      <c r="G17" s="6"/>
      <c r="H17" s="6"/>
    </row>
    <row r="18" spans="1:8" ht="21" customHeight="1" x14ac:dyDescent="0.35">
      <c r="A18" s="4"/>
      <c r="B18" s="18" t="s">
        <v>114</v>
      </c>
      <c r="C18" s="19">
        <v>1280.1979795</v>
      </c>
      <c r="D18" s="19">
        <v>1093.3311424000001</v>
      </c>
      <c r="E18" s="19">
        <v>186.86683709999988</v>
      </c>
      <c r="F18" s="20">
        <v>17.091513252773865</v>
      </c>
      <c r="G18" s="6"/>
      <c r="H18" s="6"/>
    </row>
    <row r="19" spans="1:8" ht="21" customHeight="1" x14ac:dyDescent="0.35">
      <c r="A19" s="4"/>
      <c r="B19" s="15" t="s">
        <v>166</v>
      </c>
      <c r="C19" s="16">
        <v>-382.78993739999999</v>
      </c>
      <c r="D19" s="16">
        <v>-297.0500649</v>
      </c>
      <c r="E19" s="16">
        <v>-85.73987249999999</v>
      </c>
      <c r="F19" s="17">
        <v>28.863778410169264</v>
      </c>
      <c r="G19" s="6"/>
      <c r="H19" s="6"/>
    </row>
    <row r="20" spans="1:8" ht="21" customHeight="1" x14ac:dyDescent="0.35">
      <c r="A20" s="4"/>
      <c r="B20" s="18" t="s">
        <v>167</v>
      </c>
      <c r="C20" s="19">
        <v>897.40804209999999</v>
      </c>
      <c r="D20" s="19">
        <v>796.28107750000004</v>
      </c>
      <c r="E20" s="19">
        <v>101.12696459999995</v>
      </c>
      <c r="F20" s="20">
        <v>12.699908042207614</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897.40804209999999</v>
      </c>
      <c r="D22" s="19">
        <v>796.28107750000004</v>
      </c>
      <c r="E22" s="19">
        <v>101.12696459999995</v>
      </c>
      <c r="F22" s="20">
        <v>12.699908042207614</v>
      </c>
      <c r="G22" s="6"/>
      <c r="H22" s="6"/>
    </row>
    <row r="23" spans="1:8" ht="21" customHeight="1" thickBot="1" x14ac:dyDescent="0.4">
      <c r="A23" s="4"/>
      <c r="B23" s="15" t="s">
        <v>171</v>
      </c>
      <c r="C23" s="16">
        <v>-0.57582979999999995</v>
      </c>
      <c r="D23" s="16">
        <v>-2.0863597999999999</v>
      </c>
      <c r="E23" s="16">
        <v>1.5105299999999999</v>
      </c>
      <c r="F23" s="17">
        <v>-72.400263847108249</v>
      </c>
      <c r="G23" s="6"/>
      <c r="H23" s="6"/>
    </row>
    <row r="24" spans="1:8" ht="21" customHeight="1" thickBot="1" x14ac:dyDescent="0.4">
      <c r="A24" s="4"/>
      <c r="B24" s="21" t="s">
        <v>124</v>
      </c>
      <c r="C24" s="22">
        <v>896.83221230000004</v>
      </c>
      <c r="D24" s="22">
        <v>794.19471769999996</v>
      </c>
      <c r="E24" s="22">
        <v>102.63749460000008</v>
      </c>
      <c r="F24" s="23">
        <v>12.923467294927349</v>
      </c>
      <c r="G24" s="6"/>
      <c r="H24" s="6"/>
    </row>
    <row r="25" spans="1:8" ht="21" customHeight="1" x14ac:dyDescent="0.35">
      <c r="A25" s="4"/>
      <c r="B25" s="15"/>
      <c r="C25" s="16"/>
      <c r="D25" s="16"/>
      <c r="E25" s="16"/>
      <c r="F25" s="17"/>
      <c r="G25" s="6"/>
      <c r="H25" s="6"/>
    </row>
    <row r="26" spans="1:8" ht="21" customHeight="1" x14ac:dyDescent="0.35">
      <c r="A26" s="4"/>
      <c r="B26" s="40"/>
      <c r="C26" s="39"/>
      <c r="D26" s="39"/>
      <c r="E26" s="39"/>
      <c r="F26" s="121"/>
      <c r="G26" s="6"/>
      <c r="H26" s="6"/>
    </row>
    <row r="27" spans="1:8" ht="21" customHeight="1" x14ac:dyDescent="0.35">
      <c r="A27" s="4"/>
      <c r="B27" s="6"/>
      <c r="C27" s="6"/>
      <c r="D27" s="6"/>
      <c r="E27" s="6"/>
      <c r="F27" s="6"/>
      <c r="G27" s="6"/>
      <c r="H27" s="6"/>
    </row>
    <row r="28" spans="1:8" ht="21" customHeight="1" x14ac:dyDescent="0.35">
      <c r="A28" s="4"/>
      <c r="B28" s="6"/>
      <c r="C28" s="6"/>
      <c r="D28" s="6"/>
      <c r="E28" s="6"/>
      <c r="F28" s="6"/>
      <c r="G28" s="6"/>
      <c r="H28" s="6"/>
    </row>
    <row r="29" spans="1:8" ht="21" customHeight="1" thickBot="1" x14ac:dyDescent="0.4">
      <c r="A29" s="4"/>
      <c r="B29" s="4"/>
      <c r="C29" s="9"/>
      <c r="D29" s="9"/>
      <c r="E29" s="10" t="s">
        <v>18</v>
      </c>
      <c r="F29" s="10"/>
      <c r="G29" s="6"/>
      <c r="H29" s="6"/>
    </row>
    <row r="30" spans="1:8" ht="21" customHeight="1" thickBot="1" x14ac:dyDescent="0.4">
      <c r="A30" s="4"/>
      <c r="B30" s="6"/>
      <c r="C30" s="11" t="s">
        <v>192</v>
      </c>
      <c r="D30" s="11" t="s">
        <v>194</v>
      </c>
      <c r="E30" s="11" t="s">
        <v>19</v>
      </c>
      <c r="F30" s="11" t="s">
        <v>0</v>
      </c>
      <c r="G30" s="6"/>
      <c r="H30" s="6"/>
    </row>
    <row r="31" spans="1:8" ht="21" customHeight="1" x14ac:dyDescent="0.35">
      <c r="A31" s="4"/>
      <c r="B31" s="13" t="s">
        <v>13</v>
      </c>
      <c r="C31" s="14"/>
      <c r="D31" s="14"/>
      <c r="E31" s="14"/>
      <c r="F31" s="14"/>
      <c r="G31" s="6"/>
      <c r="H31" s="6"/>
    </row>
    <row r="32" spans="1:8" ht="21" customHeight="1" x14ac:dyDescent="0.35">
      <c r="A32" s="4"/>
      <c r="B32" s="14" t="s">
        <v>105</v>
      </c>
      <c r="C32" s="28">
        <v>51531.417906199997</v>
      </c>
      <c r="D32" s="28">
        <v>42982.566012299998</v>
      </c>
      <c r="E32" s="28">
        <v>8548.8518938999987</v>
      </c>
      <c r="F32" s="29">
        <v>19.889114790060784</v>
      </c>
      <c r="G32" s="6"/>
      <c r="H32" s="6"/>
    </row>
    <row r="33" spans="1:8" ht="21" customHeight="1" x14ac:dyDescent="0.35">
      <c r="A33" s="4"/>
      <c r="B33" s="14" t="s">
        <v>361</v>
      </c>
      <c r="C33" s="28">
        <v>15731.037332</v>
      </c>
      <c r="D33" s="28">
        <v>10737.554912</v>
      </c>
      <c r="E33" s="28">
        <v>4993.4824200000003</v>
      </c>
      <c r="F33" s="29">
        <v>46.504837096753008</v>
      </c>
      <c r="G33" s="6"/>
      <c r="H33" s="6"/>
    </row>
    <row r="34" spans="1:8" ht="21" customHeight="1" x14ac:dyDescent="0.35">
      <c r="A34" s="4"/>
      <c r="B34" s="14" t="s">
        <v>362</v>
      </c>
      <c r="C34" s="28">
        <v>33514.593473100002</v>
      </c>
      <c r="D34" s="28">
        <v>26686.0902198</v>
      </c>
      <c r="E34" s="28">
        <v>6828.5032533000012</v>
      </c>
      <c r="F34" s="29">
        <v>25.588249147990695</v>
      </c>
      <c r="G34" s="6"/>
      <c r="H34" s="6"/>
    </row>
    <row r="35" spans="1:8" ht="21" customHeight="1" x14ac:dyDescent="0.35">
      <c r="A35" s="4"/>
      <c r="B35" s="14" t="s">
        <v>363</v>
      </c>
      <c r="C35" s="28">
        <v>4781.5036426999995</v>
      </c>
      <c r="D35" s="28">
        <v>4123.9831297000001</v>
      </c>
      <c r="E35" s="28">
        <v>657.52051299999948</v>
      </c>
      <c r="F35" s="29">
        <v>15.943821599673491</v>
      </c>
      <c r="G35" s="6"/>
      <c r="H35" s="6"/>
    </row>
    <row r="36" spans="1:8" ht="21" customHeight="1" thickBot="1" x14ac:dyDescent="0.4">
      <c r="A36" s="4"/>
      <c r="B36" s="14" t="s">
        <v>364</v>
      </c>
      <c r="C36" s="28">
        <v>5672.8079143000004</v>
      </c>
      <c r="D36" s="28">
        <v>5377.6715020000001</v>
      </c>
      <c r="E36" s="28">
        <v>295.1364123000003</v>
      </c>
      <c r="F36" s="29">
        <v>5.4881822400315201</v>
      </c>
      <c r="G36" s="6"/>
      <c r="H36" s="6"/>
    </row>
    <row r="37" spans="1:8" ht="21" customHeight="1" thickBot="1" x14ac:dyDescent="0.4">
      <c r="A37" s="4"/>
      <c r="B37" s="21" t="s">
        <v>104</v>
      </c>
      <c r="C37" s="22">
        <v>111231.36026830001</v>
      </c>
      <c r="D37" s="22">
        <v>89907.865775800004</v>
      </c>
      <c r="E37" s="22">
        <v>21323.494492500002</v>
      </c>
      <c r="F37" s="23">
        <v>23.7170511261758</v>
      </c>
      <c r="G37" s="6"/>
      <c r="H37" s="6"/>
    </row>
    <row r="38" spans="1:8" ht="21" customHeight="1" x14ac:dyDescent="0.35">
      <c r="A38" s="4"/>
      <c r="B38" s="14" t="s">
        <v>106</v>
      </c>
      <c r="C38" s="28">
        <v>60828.619244100002</v>
      </c>
      <c r="D38" s="28">
        <v>48393.811350099997</v>
      </c>
      <c r="E38" s="28">
        <v>12434.807894000005</v>
      </c>
      <c r="F38" s="29">
        <v>25.695037334508914</v>
      </c>
      <c r="G38" s="6"/>
      <c r="H38" s="6"/>
    </row>
    <row r="39" spans="1:8" ht="21" customHeight="1" x14ac:dyDescent="0.35">
      <c r="A39" s="4"/>
      <c r="B39" s="14" t="s">
        <v>365</v>
      </c>
      <c r="C39" s="28">
        <v>17071.708693699999</v>
      </c>
      <c r="D39" s="28">
        <v>14279.9644928</v>
      </c>
      <c r="E39" s="28">
        <v>2791.7442008999988</v>
      </c>
      <c r="F39" s="29">
        <v>19.550078029308857</v>
      </c>
      <c r="G39" s="6"/>
      <c r="H39" s="6"/>
    </row>
    <row r="40" spans="1:8" ht="21" customHeight="1" x14ac:dyDescent="0.35">
      <c r="A40" s="4"/>
      <c r="B40" s="14" t="s">
        <v>366</v>
      </c>
      <c r="C40" s="28">
        <v>10724.5521859</v>
      </c>
      <c r="D40" s="28">
        <v>9260.6077091000006</v>
      </c>
      <c r="E40" s="28">
        <v>1463.9444767999994</v>
      </c>
      <c r="F40" s="29">
        <v>15.808298146151294</v>
      </c>
      <c r="G40" s="6"/>
      <c r="H40" s="6"/>
    </row>
    <row r="41" spans="1:8" ht="21" customHeight="1" x14ac:dyDescent="0.35">
      <c r="A41" s="4"/>
      <c r="B41" s="14" t="s">
        <v>367</v>
      </c>
      <c r="C41" s="28">
        <v>10194.8482485</v>
      </c>
      <c r="D41" s="28">
        <v>7355.3950814999998</v>
      </c>
      <c r="E41" s="28">
        <v>2839.4531670000006</v>
      </c>
      <c r="F41" s="29">
        <v>38.6036798232862</v>
      </c>
      <c r="G41" s="6"/>
      <c r="H41" s="6"/>
    </row>
    <row r="42" spans="1:8" ht="21" customHeight="1" thickBot="1" x14ac:dyDescent="0.4">
      <c r="A42" s="4"/>
      <c r="B42" s="14" t="s">
        <v>368</v>
      </c>
      <c r="C42" s="28">
        <v>3101.3738345000002</v>
      </c>
      <c r="D42" s="28">
        <v>2736.7435088000002</v>
      </c>
      <c r="E42" s="28">
        <v>364.63032569999996</v>
      </c>
      <c r="F42" s="29">
        <v>13.323511119238283</v>
      </c>
      <c r="G42" s="6"/>
      <c r="H42" s="6"/>
    </row>
    <row r="43" spans="1:8" ht="21" customHeight="1" thickBot="1" x14ac:dyDescent="0.4">
      <c r="A43" s="4"/>
      <c r="B43" s="21" t="s">
        <v>254</v>
      </c>
      <c r="C43" s="22">
        <v>101921.1022067</v>
      </c>
      <c r="D43" s="22">
        <v>82026.522142300004</v>
      </c>
      <c r="E43" s="22">
        <v>19894.580064399997</v>
      </c>
      <c r="F43" s="23">
        <v>24.253838325470856</v>
      </c>
      <c r="G43" s="6"/>
      <c r="H43" s="6"/>
    </row>
    <row r="44" spans="1:8" ht="21" customHeight="1" thickBot="1" x14ac:dyDescent="0.4">
      <c r="A44" s="4"/>
      <c r="B44" s="21" t="s">
        <v>108</v>
      </c>
      <c r="C44" s="22">
        <v>9310.2580615999996</v>
      </c>
      <c r="D44" s="22">
        <v>7881.3436339</v>
      </c>
      <c r="E44" s="22">
        <v>1428.9144276999996</v>
      </c>
      <c r="F44" s="23">
        <v>18.130340384522942</v>
      </c>
      <c r="G44" s="6"/>
      <c r="H44" s="6"/>
    </row>
    <row r="45" spans="1:8" ht="21" customHeight="1" x14ac:dyDescent="0.35">
      <c r="A45" s="4"/>
      <c r="B45" s="13"/>
      <c r="C45" s="122"/>
      <c r="D45" s="122"/>
      <c r="E45" s="122"/>
      <c r="F45" s="123"/>
      <c r="G45" s="6"/>
      <c r="H45" s="6"/>
    </row>
    <row r="46" spans="1:8" ht="21" customHeight="1" x14ac:dyDescent="0.35">
      <c r="A46" s="4"/>
      <c r="B46" s="13" t="s">
        <v>177</v>
      </c>
      <c r="C46" s="28"/>
      <c r="D46" s="28"/>
      <c r="E46" s="28"/>
      <c r="F46" s="29"/>
      <c r="G46" s="6"/>
      <c r="H46" s="6"/>
    </row>
    <row r="47" spans="1:8" ht="21" customHeight="1" x14ac:dyDescent="0.35">
      <c r="A47" s="4"/>
      <c r="B47" s="14" t="s">
        <v>333</v>
      </c>
      <c r="C47" s="28">
        <v>53144.605669500001</v>
      </c>
      <c r="D47" s="28">
        <v>44312.894259000001</v>
      </c>
      <c r="E47" s="28">
        <v>8831.7114105000001</v>
      </c>
      <c r="F47" s="29">
        <v>19.930342078042599</v>
      </c>
      <c r="G47" s="6"/>
      <c r="H47" s="6"/>
    </row>
    <row r="48" spans="1:8" ht="21" customHeight="1" x14ac:dyDescent="0.35">
      <c r="A48" s="4"/>
      <c r="B48" s="14" t="s">
        <v>16</v>
      </c>
      <c r="C48" s="28">
        <v>73257.458752699997</v>
      </c>
      <c r="D48" s="28">
        <v>62330.378532999996</v>
      </c>
      <c r="E48" s="28">
        <v>10927.080219700001</v>
      </c>
      <c r="F48" s="29">
        <v>17.530906240068482</v>
      </c>
      <c r="G48" s="6"/>
      <c r="H48" s="6"/>
    </row>
    <row r="49" spans="1:8" ht="21" customHeight="1" x14ac:dyDescent="0.35">
      <c r="A49" s="4"/>
      <c r="B49" s="14" t="s">
        <v>334</v>
      </c>
      <c r="C49" s="28">
        <v>47818.718212300002</v>
      </c>
      <c r="D49" s="28">
        <v>41260.591866199997</v>
      </c>
      <c r="E49" s="28">
        <v>6558.1263461000053</v>
      </c>
      <c r="F49" s="29">
        <v>15.894406864949302</v>
      </c>
      <c r="G49" s="6"/>
      <c r="H49" s="6"/>
    </row>
    <row r="50" spans="1:8" ht="21" customHeight="1" thickBot="1" x14ac:dyDescent="0.4">
      <c r="A50" s="4"/>
      <c r="B50" s="32" t="s">
        <v>335</v>
      </c>
      <c r="C50" s="33">
        <v>25438.740540399998</v>
      </c>
      <c r="D50" s="33">
        <v>21069.786666799999</v>
      </c>
      <c r="E50" s="33">
        <v>4368.9538735999995</v>
      </c>
      <c r="F50" s="34">
        <v>20.735634122410126</v>
      </c>
      <c r="G50" s="6"/>
      <c r="H50" s="6"/>
    </row>
    <row r="51" spans="1:8" ht="21" customHeight="1" x14ac:dyDescent="0.35">
      <c r="A51" s="4"/>
      <c r="B51" s="35"/>
      <c r="C51" s="16"/>
      <c r="D51" s="16"/>
      <c r="E51" s="16"/>
      <c r="F51" s="17"/>
      <c r="G51" s="6"/>
      <c r="H51" s="6"/>
    </row>
    <row r="52" spans="1:8" ht="21" customHeight="1" x14ac:dyDescent="0.35">
      <c r="A52" s="4"/>
      <c r="B52" s="35"/>
      <c r="C52" s="16"/>
      <c r="D52" s="16"/>
      <c r="E52" s="16"/>
      <c r="F52" s="17"/>
      <c r="G52" s="6"/>
      <c r="H52" s="6"/>
    </row>
    <row r="53" spans="1:8" ht="21" customHeight="1" x14ac:dyDescent="0.35">
      <c r="A53" s="4"/>
      <c r="C53" s="14"/>
      <c r="D53" s="14"/>
      <c r="E53" s="14"/>
      <c r="F53" s="14"/>
      <c r="G53" s="6"/>
      <c r="H53" s="6"/>
    </row>
    <row r="54" spans="1:8" ht="21" customHeight="1" x14ac:dyDescent="0.35">
      <c r="A54" s="4"/>
      <c r="B54" s="13" t="s">
        <v>381</v>
      </c>
      <c r="C54" s="29"/>
      <c r="D54" s="29"/>
      <c r="E54" s="136"/>
      <c r="F54" s="137"/>
      <c r="G54" s="6"/>
      <c r="H54" s="6"/>
    </row>
    <row r="55" spans="1:8" ht="21" customHeight="1" x14ac:dyDescent="0.35">
      <c r="A55" s="4"/>
      <c r="B55" s="14" t="s">
        <v>119</v>
      </c>
      <c r="C55" s="29">
        <v>20.716998735334862</v>
      </c>
      <c r="D55" s="29">
        <v>20.992578708266354</v>
      </c>
      <c r="E55" s="136">
        <v>-0.27557997293149228</v>
      </c>
      <c r="F55" s="137"/>
      <c r="G55" s="6"/>
      <c r="H55" s="6"/>
    </row>
    <row r="56" spans="1:8" ht="21" customHeight="1" x14ac:dyDescent="0.35">
      <c r="A56" s="4"/>
      <c r="B56" s="14" t="s">
        <v>28</v>
      </c>
      <c r="C56" s="29">
        <v>40.681267159914611</v>
      </c>
      <c r="D56" s="29">
        <v>43.526660690052566</v>
      </c>
      <c r="E56" s="136">
        <v>-2.8453935301379545</v>
      </c>
      <c r="F56" s="137"/>
      <c r="G56" s="6"/>
      <c r="H56" s="6"/>
    </row>
    <row r="57" spans="1:8" ht="21" customHeight="1" x14ac:dyDescent="0.35">
      <c r="A57" s="4"/>
      <c r="B57" s="14" t="s">
        <v>25</v>
      </c>
      <c r="C57" s="129">
        <v>2.9689009061773874</v>
      </c>
      <c r="D57" s="129">
        <v>2.9296817740577645</v>
      </c>
      <c r="E57" s="138">
        <v>3.9219132119622913E-2</v>
      </c>
      <c r="F57" s="137"/>
      <c r="G57" s="6"/>
      <c r="H57" s="6"/>
    </row>
    <row r="58" spans="1:8" ht="21" customHeight="1" x14ac:dyDescent="0.35">
      <c r="A58" s="4"/>
      <c r="B58" s="14" t="s">
        <v>26</v>
      </c>
      <c r="C58" s="28">
        <v>100.20841714371736</v>
      </c>
      <c r="D58" s="28">
        <v>99.358100974050885</v>
      </c>
      <c r="E58" s="139">
        <v>0.8503161696664705</v>
      </c>
      <c r="F58" s="137"/>
      <c r="G58" s="6"/>
      <c r="H58" s="6"/>
    </row>
    <row r="59" spans="1:8" ht="21" customHeight="1" x14ac:dyDescent="0.35">
      <c r="A59" s="4"/>
      <c r="B59" s="14" t="s">
        <v>152</v>
      </c>
      <c r="C59" s="28">
        <v>1264</v>
      </c>
      <c r="D59" s="28">
        <v>1332</v>
      </c>
      <c r="E59" s="28">
        <v>-68</v>
      </c>
      <c r="F59" s="29">
        <v>-5.1051051051051051</v>
      </c>
      <c r="G59" s="6"/>
      <c r="H59" s="6"/>
    </row>
    <row r="60" spans="1:8" ht="21" customHeight="1" x14ac:dyDescent="0.35">
      <c r="A60" s="4"/>
      <c r="B60" s="14" t="s">
        <v>338</v>
      </c>
      <c r="C60" s="28">
        <v>23538.446</v>
      </c>
      <c r="D60" s="28">
        <v>21696.334999999999</v>
      </c>
      <c r="E60" s="28">
        <v>1842.1110000000008</v>
      </c>
      <c r="F60" s="29">
        <v>8.4904247652887044</v>
      </c>
      <c r="G60" s="6"/>
      <c r="H60" s="6"/>
    </row>
    <row r="61" spans="1:8" ht="21" customHeight="1" thickBot="1" x14ac:dyDescent="0.4">
      <c r="A61" s="4"/>
      <c r="B61" s="132" t="s">
        <v>339</v>
      </c>
      <c r="C61" s="133">
        <v>12888.565000000001</v>
      </c>
      <c r="D61" s="133">
        <v>11217.682000000001</v>
      </c>
      <c r="E61" s="133">
        <v>1670.8829999999998</v>
      </c>
      <c r="F61" s="134">
        <v>14.895082602626813</v>
      </c>
      <c r="G61" s="6"/>
      <c r="H61" s="6"/>
    </row>
    <row r="62" spans="1:8" ht="21" customHeight="1" x14ac:dyDescent="0.35">
      <c r="A62" s="4"/>
      <c r="B62" s="14"/>
      <c r="C62" s="124"/>
      <c r="D62" s="124"/>
      <c r="E62" s="124"/>
      <c r="F62" s="125"/>
      <c r="G62" s="6"/>
      <c r="H62" s="6"/>
    </row>
    <row r="63" spans="1:8" ht="21" customHeight="1" x14ac:dyDescent="0.35">
      <c r="A63" s="4"/>
      <c r="B63" s="26" t="s">
        <v>180</v>
      </c>
      <c r="C63" s="124"/>
      <c r="D63" s="124"/>
      <c r="E63" s="124"/>
      <c r="F63" s="125"/>
      <c r="G63" s="6"/>
      <c r="H63" s="6"/>
    </row>
    <row r="64" spans="1:8" ht="21" customHeight="1" x14ac:dyDescent="0.35">
      <c r="A64" s="4"/>
      <c r="B64" s="26" t="s">
        <v>340</v>
      </c>
      <c r="C64" s="124"/>
      <c r="D64" s="124"/>
      <c r="E64" s="124"/>
      <c r="F64" s="125"/>
      <c r="G64" s="6"/>
      <c r="H64" s="6"/>
    </row>
    <row r="65" spans="1:8" ht="21" customHeight="1" x14ac:dyDescent="0.35">
      <c r="A65" s="4"/>
      <c r="B65" s="26" t="s">
        <v>341</v>
      </c>
      <c r="C65" s="124"/>
      <c r="D65" s="124"/>
      <c r="E65" s="124"/>
      <c r="F65" s="125"/>
      <c r="G65" s="6"/>
      <c r="H65" s="6"/>
    </row>
    <row r="66" spans="1:8" ht="39.950000000000003" customHeight="1" x14ac:dyDescent="0.35">
      <c r="A66" s="4"/>
      <c r="B66" s="26"/>
      <c r="C66" s="6"/>
      <c r="D66" s="6"/>
      <c r="E66" s="6"/>
      <c r="F66" s="6"/>
      <c r="G66" s="6"/>
      <c r="H66" s="6"/>
    </row>
    <row r="67" spans="1:8" ht="39.950000000000003" customHeight="1" x14ac:dyDescent="0.35">
      <c r="A67" s="4"/>
      <c r="B67" s="26"/>
      <c r="C67" s="6"/>
      <c r="D67" s="6"/>
      <c r="E67" s="6"/>
      <c r="F67" s="6"/>
      <c r="G67" s="6"/>
      <c r="H67" s="6"/>
    </row>
    <row r="68" spans="1:8" ht="39.950000000000003" customHeight="1" x14ac:dyDescent="0.35">
      <c r="A68" s="4"/>
      <c r="B68" s="26"/>
      <c r="C68" s="6"/>
      <c r="D68" s="6"/>
      <c r="E68" s="6"/>
      <c r="F68" s="6"/>
      <c r="G68" s="6"/>
      <c r="H68" s="6"/>
    </row>
    <row r="69" spans="1:8" ht="39.950000000000003" customHeight="1" x14ac:dyDescent="0.35">
      <c r="A69" s="4"/>
      <c r="B69" s="26"/>
      <c r="C69" s="6"/>
      <c r="D69" s="6"/>
      <c r="E69" s="6"/>
      <c r="F69" s="6"/>
      <c r="G69" s="6"/>
      <c r="H69" s="6"/>
    </row>
    <row r="70" spans="1:8" ht="39.950000000000003" customHeight="1" x14ac:dyDescent="0.35">
      <c r="A70" s="4"/>
      <c r="B70" s="26"/>
      <c r="C70" s="6"/>
      <c r="D70" s="6"/>
      <c r="E70" s="6"/>
      <c r="F70" s="6"/>
      <c r="G70" s="6"/>
      <c r="H70" s="6"/>
    </row>
    <row r="71" spans="1:8" ht="24.95" customHeight="1" x14ac:dyDescent="0.2"/>
    <row r="72" spans="1:8" ht="75" customHeight="1" x14ac:dyDescent="0.35">
      <c r="A72" s="4"/>
      <c r="B72" s="6"/>
      <c r="C72" s="6"/>
      <c r="D72" s="6"/>
      <c r="E72" s="6"/>
      <c r="F72" s="6"/>
      <c r="G72" s="6"/>
      <c r="H72" s="6"/>
    </row>
    <row r="73" spans="1:8" ht="28.5" x14ac:dyDescent="0.35">
      <c r="A73" s="4"/>
      <c r="B73" s="5" t="s">
        <v>375</v>
      </c>
      <c r="C73" s="6"/>
      <c r="D73" s="6"/>
      <c r="E73" s="6"/>
      <c r="F73" s="6"/>
      <c r="G73" s="6"/>
      <c r="H73" s="6"/>
    </row>
    <row r="74" spans="1:8" ht="21" customHeight="1" x14ac:dyDescent="0.35">
      <c r="A74" s="4"/>
      <c r="B74" s="7" t="s">
        <v>158</v>
      </c>
      <c r="C74" s="6"/>
      <c r="D74" s="6"/>
      <c r="E74" s="6"/>
      <c r="F74" s="6"/>
      <c r="G74" s="6"/>
      <c r="H74" s="6"/>
    </row>
    <row r="75" spans="1:8" ht="21" customHeight="1" x14ac:dyDescent="0.35">
      <c r="A75" s="4"/>
      <c r="B75" s="6"/>
      <c r="C75" s="6"/>
      <c r="D75" s="6"/>
      <c r="E75" s="6"/>
      <c r="F75" s="6"/>
      <c r="G75" s="6"/>
      <c r="H75" s="6"/>
    </row>
    <row r="76" spans="1:8" ht="21" customHeight="1" thickBot="1" x14ac:dyDescent="0.4">
      <c r="A76" s="4"/>
      <c r="B76" s="14"/>
      <c r="C76" s="11" t="s">
        <v>183</v>
      </c>
      <c r="D76" s="11" t="s">
        <v>184</v>
      </c>
      <c r="E76" s="11" t="s">
        <v>185</v>
      </c>
      <c r="F76" s="11" t="s">
        <v>186</v>
      </c>
      <c r="G76" s="11" t="s">
        <v>187</v>
      </c>
      <c r="H76" s="11" t="s">
        <v>188</v>
      </c>
    </row>
    <row r="77" spans="1:8" ht="21" customHeight="1" x14ac:dyDescent="0.35">
      <c r="A77" s="4"/>
      <c r="B77" s="13" t="s">
        <v>157</v>
      </c>
      <c r="C77" s="38"/>
      <c r="D77" s="38"/>
      <c r="E77" s="38"/>
      <c r="F77" s="38"/>
      <c r="G77" s="38"/>
      <c r="H77" s="38"/>
    </row>
    <row r="78" spans="1:8" ht="21" customHeight="1" x14ac:dyDescent="0.35">
      <c r="A78" s="4"/>
      <c r="B78" s="15" t="s">
        <v>111</v>
      </c>
      <c r="C78" s="16">
        <v>1129.4082811000001</v>
      </c>
      <c r="D78" s="16">
        <v>1108.5386495999999</v>
      </c>
      <c r="E78" s="16">
        <v>1126.2583018999999</v>
      </c>
      <c r="F78" s="16">
        <v>1189.7521337000003</v>
      </c>
      <c r="G78" s="16">
        <v>1207.7964747999999</v>
      </c>
      <c r="H78" s="16">
        <v>1294.6493043999999</v>
      </c>
    </row>
    <row r="79" spans="1:8" ht="21" customHeight="1" x14ac:dyDescent="0.35">
      <c r="A79" s="4"/>
      <c r="B79" s="15" t="s">
        <v>159</v>
      </c>
      <c r="C79" s="16">
        <v>350.08828949999997</v>
      </c>
      <c r="D79" s="16">
        <v>339.23941330000002</v>
      </c>
      <c r="E79" s="16">
        <v>341.43198110000003</v>
      </c>
      <c r="F79" s="16">
        <v>423.09678839999992</v>
      </c>
      <c r="G79" s="16">
        <v>398.89595450000002</v>
      </c>
      <c r="H79" s="16">
        <v>405.39800219999995</v>
      </c>
    </row>
    <row r="80" spans="1:8" ht="21" customHeight="1" x14ac:dyDescent="0.35">
      <c r="A80" s="4"/>
      <c r="B80" s="15" t="s">
        <v>160</v>
      </c>
      <c r="C80" s="16">
        <v>63.816625000000002</v>
      </c>
      <c r="D80" s="16">
        <v>72.674533899999986</v>
      </c>
      <c r="E80" s="16">
        <v>118.06653790000001</v>
      </c>
      <c r="F80" s="16">
        <v>172.19446669999999</v>
      </c>
      <c r="G80" s="16">
        <v>74.353690400000005</v>
      </c>
      <c r="H80" s="16">
        <v>107.29635239999999</v>
      </c>
    </row>
    <row r="81" spans="1:8" ht="21" customHeight="1" x14ac:dyDescent="0.35">
      <c r="A81" s="4"/>
      <c r="B81" s="15" t="s">
        <v>161</v>
      </c>
      <c r="C81" s="16">
        <v>-37.547469599999999</v>
      </c>
      <c r="D81" s="16">
        <v>-16.157940200000006</v>
      </c>
      <c r="E81" s="16">
        <v>-29.865955499999991</v>
      </c>
      <c r="F81" s="16">
        <v>-46.479731600000008</v>
      </c>
      <c r="G81" s="16">
        <v>-24.597922599999997</v>
      </c>
      <c r="H81" s="16">
        <v>-51.681455400000011</v>
      </c>
    </row>
    <row r="82" spans="1:8" ht="21" customHeight="1" x14ac:dyDescent="0.35">
      <c r="A82" s="4"/>
      <c r="B82" s="18" t="s">
        <v>112</v>
      </c>
      <c r="C82" s="19">
        <v>1505.7657260000001</v>
      </c>
      <c r="D82" s="19">
        <v>1504.2946566000001</v>
      </c>
      <c r="E82" s="19">
        <v>1555.8908654000002</v>
      </c>
      <c r="F82" s="19">
        <v>1738.5636571999994</v>
      </c>
      <c r="G82" s="19">
        <v>1656.4481971</v>
      </c>
      <c r="H82" s="19">
        <v>1755.6622035999999</v>
      </c>
    </row>
    <row r="83" spans="1:8" ht="21" customHeight="1" x14ac:dyDescent="0.35">
      <c r="A83" s="4"/>
      <c r="B83" s="15" t="s">
        <v>162</v>
      </c>
      <c r="C83" s="16">
        <v>-627.94935009999995</v>
      </c>
      <c r="D83" s="16">
        <v>-617.25817099999995</v>
      </c>
      <c r="E83" s="16">
        <v>-638.91141090000019</v>
      </c>
      <c r="F83" s="16">
        <v>-735.54125509999972</v>
      </c>
      <c r="G83" s="16">
        <v>-663.88133149999999</v>
      </c>
      <c r="H83" s="16">
        <v>-690.46046819999992</v>
      </c>
    </row>
    <row r="84" spans="1:8" ht="21" customHeight="1" x14ac:dyDescent="0.35">
      <c r="A84" s="4"/>
      <c r="B84" s="15" t="s">
        <v>163</v>
      </c>
      <c r="C84" s="16">
        <v>-31.061859900000002</v>
      </c>
      <c r="D84" s="16">
        <v>-33.909388300000003</v>
      </c>
      <c r="E84" s="16">
        <v>-18.736867399999994</v>
      </c>
      <c r="F84" s="16">
        <v>-26.263460699999996</v>
      </c>
      <c r="G84" s="16">
        <v>-16.818003900000001</v>
      </c>
      <c r="H84" s="16">
        <v>-16.929944300000002</v>
      </c>
    </row>
    <row r="85" spans="1:8" ht="21" customHeight="1" x14ac:dyDescent="0.35">
      <c r="A85" s="4"/>
      <c r="B85" s="18" t="s">
        <v>113</v>
      </c>
      <c r="C85" s="19">
        <v>846.75451600000008</v>
      </c>
      <c r="D85" s="19">
        <v>853.12709729999995</v>
      </c>
      <c r="E85" s="19">
        <v>898.24258710000049</v>
      </c>
      <c r="F85" s="19">
        <v>976.758941399999</v>
      </c>
      <c r="G85" s="19">
        <v>975.74886170000002</v>
      </c>
      <c r="H85" s="19">
        <v>1048.2717911</v>
      </c>
    </row>
    <row r="86" spans="1:8" ht="21" customHeight="1" x14ac:dyDescent="0.35">
      <c r="A86" s="4"/>
      <c r="B86" s="15" t="s">
        <v>164</v>
      </c>
      <c r="C86" s="16">
        <v>-304.25597370000003</v>
      </c>
      <c r="D86" s="16">
        <v>-302.29449720000002</v>
      </c>
      <c r="E86" s="16">
        <v>-324.45718309999995</v>
      </c>
      <c r="F86" s="16">
        <v>-307.73036400000001</v>
      </c>
      <c r="G86" s="16">
        <v>-358.85448639999998</v>
      </c>
      <c r="H86" s="16">
        <v>-365.68785480000003</v>
      </c>
    </row>
    <row r="87" spans="1:8" ht="21" customHeight="1" x14ac:dyDescent="0.35">
      <c r="A87" s="4"/>
      <c r="B87" s="15" t="s">
        <v>165</v>
      </c>
      <c r="C87" s="16">
        <v>0</v>
      </c>
      <c r="D87" s="16">
        <v>0</v>
      </c>
      <c r="E87" s="16">
        <v>0</v>
      </c>
      <c r="F87" s="16">
        <v>0</v>
      </c>
      <c r="G87" s="16">
        <v>-10.732398</v>
      </c>
      <c r="H87" s="16">
        <v>-8.5479340999999991</v>
      </c>
    </row>
    <row r="88" spans="1:8" ht="21" customHeight="1" x14ac:dyDescent="0.35">
      <c r="A88" s="4"/>
      <c r="B88" s="18" t="s">
        <v>114</v>
      </c>
      <c r="C88" s="19">
        <v>542.49854230000005</v>
      </c>
      <c r="D88" s="19">
        <v>550.83260010000004</v>
      </c>
      <c r="E88" s="19">
        <v>573.78540399999997</v>
      </c>
      <c r="F88" s="19">
        <v>669.0285773999999</v>
      </c>
      <c r="G88" s="19">
        <v>606.16197729999999</v>
      </c>
      <c r="H88" s="19">
        <v>674.03600219999998</v>
      </c>
    </row>
    <row r="89" spans="1:8" ht="21" customHeight="1" x14ac:dyDescent="0.35">
      <c r="A89" s="4"/>
      <c r="B89" s="15" t="s">
        <v>166</v>
      </c>
      <c r="C89" s="16">
        <v>-147.37418719999999</v>
      </c>
      <c r="D89" s="16">
        <v>-149.6758777</v>
      </c>
      <c r="E89" s="16">
        <v>-156.55312620000001</v>
      </c>
      <c r="F89" s="16">
        <v>-173.59959470000001</v>
      </c>
      <c r="G89" s="16">
        <v>-184.28297689999999</v>
      </c>
      <c r="H89" s="16">
        <v>-198.50696049999999</v>
      </c>
    </row>
    <row r="90" spans="1:8" ht="21" customHeight="1" x14ac:dyDescent="0.35">
      <c r="A90" s="4"/>
      <c r="B90" s="18" t="s">
        <v>167</v>
      </c>
      <c r="C90" s="19">
        <v>395.1243551</v>
      </c>
      <c r="D90" s="19">
        <v>401.15672240000004</v>
      </c>
      <c r="E90" s="19">
        <v>417.23227780000002</v>
      </c>
      <c r="F90" s="19">
        <v>495.42898270000001</v>
      </c>
      <c r="G90" s="19">
        <v>421.8790004</v>
      </c>
      <c r="H90" s="19">
        <v>475.52904169999999</v>
      </c>
    </row>
    <row r="91" spans="1:8" ht="21" customHeight="1" x14ac:dyDescent="0.35">
      <c r="A91" s="4"/>
      <c r="B91" s="15" t="s">
        <v>168</v>
      </c>
      <c r="C91" s="16">
        <v>0</v>
      </c>
      <c r="D91" s="16">
        <v>0</v>
      </c>
      <c r="E91" s="16">
        <v>0</v>
      </c>
      <c r="F91" s="16">
        <v>0</v>
      </c>
      <c r="G91" s="16">
        <v>0</v>
      </c>
      <c r="H91" s="16">
        <v>0</v>
      </c>
    </row>
    <row r="92" spans="1:8" ht="21" customHeight="1" x14ac:dyDescent="0.35">
      <c r="A92" s="4"/>
      <c r="B92" s="18" t="s">
        <v>170</v>
      </c>
      <c r="C92" s="19">
        <v>395.1243551</v>
      </c>
      <c r="D92" s="19">
        <v>401.15672240000004</v>
      </c>
      <c r="E92" s="19">
        <v>417.23227780000002</v>
      </c>
      <c r="F92" s="19">
        <v>495.42898270000001</v>
      </c>
      <c r="G92" s="19">
        <v>421.8790004</v>
      </c>
      <c r="H92" s="19">
        <v>475.52904169999999</v>
      </c>
    </row>
    <row r="93" spans="1:8" ht="21" customHeight="1" thickBot="1" x14ac:dyDescent="0.4">
      <c r="A93" s="4"/>
      <c r="B93" s="15" t="s">
        <v>171</v>
      </c>
      <c r="C93" s="16">
        <v>-1.11151</v>
      </c>
      <c r="D93" s="16">
        <v>-0.97484979999999988</v>
      </c>
      <c r="E93" s="16">
        <v>-0.90488999999999997</v>
      </c>
      <c r="F93" s="16">
        <v>-1.2485202000000002</v>
      </c>
      <c r="G93" s="16">
        <v>-0.49130960000000001</v>
      </c>
      <c r="H93" s="16">
        <v>-8.4520199999999934E-2</v>
      </c>
    </row>
    <row r="94" spans="1:8" ht="21" customHeight="1" thickBot="1" x14ac:dyDescent="0.4">
      <c r="A94" s="4"/>
      <c r="B94" s="21" t="s">
        <v>124</v>
      </c>
      <c r="C94" s="22">
        <v>394.01284509999999</v>
      </c>
      <c r="D94" s="22">
        <v>400.18187259999996</v>
      </c>
      <c r="E94" s="22">
        <v>416.3273878</v>
      </c>
      <c r="F94" s="22">
        <v>494.18046249999998</v>
      </c>
      <c r="G94" s="22">
        <v>421.38769079999997</v>
      </c>
      <c r="H94" s="22">
        <v>475.44452150000006</v>
      </c>
    </row>
    <row r="95" spans="1:8" ht="21" customHeight="1" x14ac:dyDescent="0.35">
      <c r="A95" s="4"/>
      <c r="B95" s="40"/>
      <c r="C95" s="39"/>
      <c r="D95" s="39"/>
      <c r="E95" s="39"/>
      <c r="F95" s="39"/>
      <c r="G95" s="39"/>
      <c r="H95" s="39"/>
    </row>
    <row r="96" spans="1:8" ht="21" customHeight="1" x14ac:dyDescent="0.35">
      <c r="A96" s="4"/>
      <c r="B96" s="6"/>
      <c r="C96" s="135"/>
      <c r="D96" s="135"/>
      <c r="E96" s="135"/>
      <c r="F96" s="135"/>
      <c r="G96" s="135"/>
      <c r="H96" s="135"/>
    </row>
    <row r="97" spans="1:8" ht="21" customHeight="1" x14ac:dyDescent="0.35">
      <c r="A97" s="4"/>
      <c r="B97" s="26"/>
      <c r="C97" s="6"/>
      <c r="D97" s="6"/>
      <c r="E97" s="6"/>
      <c r="F97" s="6"/>
      <c r="G97" s="6"/>
      <c r="H97" s="6"/>
    </row>
    <row r="98" spans="1:8" ht="21" customHeight="1" x14ac:dyDescent="0.35">
      <c r="A98" s="4"/>
      <c r="B98" s="26"/>
      <c r="C98" s="6"/>
      <c r="D98" s="6"/>
      <c r="E98" s="6"/>
      <c r="F98" s="6"/>
      <c r="G98" s="6"/>
      <c r="H98" s="6"/>
    </row>
    <row r="99" spans="1:8" ht="21" customHeight="1" x14ac:dyDescent="0.35">
      <c r="A99" s="4"/>
      <c r="B99" s="4"/>
      <c r="C99" s="6"/>
      <c r="D99" s="6"/>
      <c r="E99" s="6"/>
      <c r="F99" s="6"/>
      <c r="G99" s="6"/>
      <c r="H99" s="6"/>
    </row>
    <row r="100" spans="1:8" ht="21" customHeight="1" thickBot="1" x14ac:dyDescent="0.4">
      <c r="A100" s="4"/>
      <c r="B100" s="6"/>
      <c r="C100" s="11" t="s">
        <v>264</v>
      </c>
      <c r="D100" s="11" t="s">
        <v>194</v>
      </c>
      <c r="E100" s="11" t="s">
        <v>265</v>
      </c>
      <c r="F100" s="11" t="s">
        <v>222</v>
      </c>
      <c r="G100" s="11" t="s">
        <v>193</v>
      </c>
      <c r="H100" s="11" t="s">
        <v>192</v>
      </c>
    </row>
    <row r="101" spans="1:8" ht="21" customHeight="1" x14ac:dyDescent="0.35">
      <c r="A101" s="4"/>
      <c r="B101" s="13" t="s">
        <v>13</v>
      </c>
      <c r="C101" s="38"/>
      <c r="D101" s="38"/>
      <c r="E101" s="38"/>
      <c r="F101" s="38"/>
      <c r="G101" s="38"/>
      <c r="H101" s="38"/>
    </row>
    <row r="102" spans="1:8" ht="21" customHeight="1" x14ac:dyDescent="0.35">
      <c r="A102" s="4"/>
      <c r="B102" s="14" t="s">
        <v>105</v>
      </c>
      <c r="C102" s="28">
        <v>43335.005869499997</v>
      </c>
      <c r="D102" s="28">
        <v>42982.566012299998</v>
      </c>
      <c r="E102" s="28">
        <v>44589.310939199997</v>
      </c>
      <c r="F102" s="28">
        <v>48083.311256300003</v>
      </c>
      <c r="G102" s="28">
        <v>50053.292305499999</v>
      </c>
      <c r="H102" s="28">
        <v>51531.417906199997</v>
      </c>
    </row>
    <row r="103" spans="1:8" ht="21" customHeight="1" x14ac:dyDescent="0.35">
      <c r="A103" s="4"/>
      <c r="B103" s="14" t="s">
        <v>361</v>
      </c>
      <c r="C103" s="28">
        <v>10972.334511999999</v>
      </c>
      <c r="D103" s="28">
        <v>10737.554912</v>
      </c>
      <c r="E103" s="28">
        <v>14310.048090300001</v>
      </c>
      <c r="F103" s="28">
        <v>11568.672893499999</v>
      </c>
      <c r="G103" s="28">
        <v>13262.4634228</v>
      </c>
      <c r="H103" s="28">
        <v>15731.037332</v>
      </c>
    </row>
    <row r="104" spans="1:8" ht="21" customHeight="1" x14ac:dyDescent="0.35">
      <c r="A104" s="4"/>
      <c r="B104" s="14" t="s">
        <v>362</v>
      </c>
      <c r="C104" s="28">
        <v>27326.212889999999</v>
      </c>
      <c r="D104" s="28">
        <v>26686.0902198</v>
      </c>
      <c r="E104" s="28">
        <v>29020.812160599999</v>
      </c>
      <c r="F104" s="28">
        <v>32066.418946000002</v>
      </c>
      <c r="G104" s="28">
        <v>33279.610513599997</v>
      </c>
      <c r="H104" s="28">
        <v>33514.593473100002</v>
      </c>
    </row>
    <row r="105" spans="1:8" ht="21" customHeight="1" x14ac:dyDescent="0.35">
      <c r="A105" s="4"/>
      <c r="B105" s="14" t="s">
        <v>363</v>
      </c>
      <c r="C105" s="28">
        <v>4411.6242660999997</v>
      </c>
      <c r="D105" s="28">
        <v>4123.9831297000001</v>
      </c>
      <c r="E105" s="28">
        <v>4469.2599327999997</v>
      </c>
      <c r="F105" s="28">
        <v>4730.8874598000002</v>
      </c>
      <c r="G105" s="28">
        <v>5140.9433978999996</v>
      </c>
      <c r="H105" s="28">
        <v>4781.5036426999995</v>
      </c>
    </row>
    <row r="106" spans="1:8" ht="21" customHeight="1" thickBot="1" x14ac:dyDescent="0.4">
      <c r="A106" s="4"/>
      <c r="B106" s="14" t="s">
        <v>364</v>
      </c>
      <c r="C106" s="28">
        <v>5384.7504104999998</v>
      </c>
      <c r="D106" s="28">
        <v>5377.6715020000001</v>
      </c>
      <c r="E106" s="28">
        <v>5171.1530702999999</v>
      </c>
      <c r="F106" s="28">
        <v>5777.5677883999997</v>
      </c>
      <c r="G106" s="28">
        <v>5771.1292621000002</v>
      </c>
      <c r="H106" s="28">
        <v>5672.8079143000004</v>
      </c>
    </row>
    <row r="107" spans="1:8" ht="21" customHeight="1" thickBot="1" x14ac:dyDescent="0.4">
      <c r="A107" s="4"/>
      <c r="B107" s="21" t="s">
        <v>104</v>
      </c>
      <c r="C107" s="22">
        <v>91429.927948099998</v>
      </c>
      <c r="D107" s="22">
        <v>89907.865775800004</v>
      </c>
      <c r="E107" s="22">
        <v>97560.584193200004</v>
      </c>
      <c r="F107" s="22">
        <v>102226.85834399999</v>
      </c>
      <c r="G107" s="22">
        <v>107507.43890189999</v>
      </c>
      <c r="H107" s="22">
        <v>111231.36026830001</v>
      </c>
    </row>
    <row r="108" spans="1:8" ht="21" customHeight="1" x14ac:dyDescent="0.35">
      <c r="A108" s="4"/>
      <c r="B108" s="14" t="s">
        <v>106</v>
      </c>
      <c r="C108" s="28">
        <v>48942.294489300002</v>
      </c>
      <c r="D108" s="28">
        <v>48393.811350099997</v>
      </c>
      <c r="E108" s="28">
        <v>50838.742620099998</v>
      </c>
      <c r="F108" s="28">
        <v>55594.6297634</v>
      </c>
      <c r="G108" s="28">
        <v>57071.931886799997</v>
      </c>
      <c r="H108" s="28">
        <v>60828.619244100002</v>
      </c>
    </row>
    <row r="109" spans="1:8" ht="21" customHeight="1" x14ac:dyDescent="0.35">
      <c r="A109" s="4"/>
      <c r="B109" s="14" t="s">
        <v>365</v>
      </c>
      <c r="C109" s="28">
        <v>14855.872511</v>
      </c>
      <c r="D109" s="28">
        <v>14279.9644928</v>
      </c>
      <c r="E109" s="28">
        <v>16744.095276100001</v>
      </c>
      <c r="F109" s="28">
        <v>17984.360486699999</v>
      </c>
      <c r="G109" s="28">
        <v>16104.191319</v>
      </c>
      <c r="H109" s="28">
        <v>17071.708693699999</v>
      </c>
    </row>
    <row r="110" spans="1:8" ht="21" customHeight="1" x14ac:dyDescent="0.35">
      <c r="A110" s="4"/>
      <c r="B110" s="14" t="s">
        <v>366</v>
      </c>
      <c r="C110" s="28">
        <v>8294.4844300000004</v>
      </c>
      <c r="D110" s="28">
        <v>9260.6077091000006</v>
      </c>
      <c r="E110" s="28">
        <v>9479.8445670000001</v>
      </c>
      <c r="F110" s="28">
        <v>9316.2131669999999</v>
      </c>
      <c r="G110" s="28">
        <v>9902.7016820999997</v>
      </c>
      <c r="H110" s="28">
        <v>10724.5521859</v>
      </c>
    </row>
    <row r="111" spans="1:8" ht="21" customHeight="1" x14ac:dyDescent="0.35">
      <c r="A111" s="4"/>
      <c r="B111" s="14" t="s">
        <v>367</v>
      </c>
      <c r="C111" s="28">
        <v>8248.4118070999994</v>
      </c>
      <c r="D111" s="28">
        <v>7355.3950814999998</v>
      </c>
      <c r="E111" s="28">
        <v>9079.6000929999991</v>
      </c>
      <c r="F111" s="28">
        <v>7586.1119165</v>
      </c>
      <c r="G111" s="28">
        <v>12034.4137417</v>
      </c>
      <c r="H111" s="28">
        <v>10194.8482485</v>
      </c>
    </row>
    <row r="112" spans="1:8" ht="21" customHeight="1" thickBot="1" x14ac:dyDescent="0.4">
      <c r="A112" s="4"/>
      <c r="B112" s="14" t="s">
        <v>368</v>
      </c>
      <c r="C112" s="28">
        <v>3006.7396994000001</v>
      </c>
      <c r="D112" s="28">
        <v>2736.7435088000002</v>
      </c>
      <c r="E112" s="28">
        <v>2904.8783969000001</v>
      </c>
      <c r="F112" s="28">
        <v>3258.4113934000002</v>
      </c>
      <c r="G112" s="28">
        <v>3349.1464643999998</v>
      </c>
      <c r="H112" s="28">
        <v>3101.3738345000002</v>
      </c>
    </row>
    <row r="113" spans="1:8" ht="21" customHeight="1" thickBot="1" x14ac:dyDescent="0.4">
      <c r="A113" s="4"/>
      <c r="B113" s="21" t="s">
        <v>254</v>
      </c>
      <c r="C113" s="22">
        <v>83347.802936799999</v>
      </c>
      <c r="D113" s="22">
        <v>82026.522142300004</v>
      </c>
      <c r="E113" s="22">
        <v>89047.160953099999</v>
      </c>
      <c r="F113" s="22">
        <v>93739.726727000001</v>
      </c>
      <c r="G113" s="22">
        <v>98462.385093999997</v>
      </c>
      <c r="H113" s="22">
        <v>101921.1022067</v>
      </c>
    </row>
    <row r="114" spans="1:8" ht="21" customHeight="1" thickBot="1" x14ac:dyDescent="0.4">
      <c r="A114" s="4"/>
      <c r="B114" s="21" t="s">
        <v>108</v>
      </c>
      <c r="C114" s="22">
        <v>8082.1250110000001</v>
      </c>
      <c r="D114" s="22">
        <v>7881.3436339</v>
      </c>
      <c r="E114" s="22">
        <v>8513.4232393999991</v>
      </c>
      <c r="F114" s="22">
        <v>8487.1316177999997</v>
      </c>
      <c r="G114" s="22">
        <v>9045.0538071999999</v>
      </c>
      <c r="H114" s="22">
        <v>9310.2580615999996</v>
      </c>
    </row>
    <row r="115" spans="1:8" ht="21" customHeight="1" x14ac:dyDescent="0.35">
      <c r="A115" s="4"/>
      <c r="B115" s="13"/>
      <c r="C115" s="122"/>
      <c r="D115" s="122"/>
      <c r="E115" s="122"/>
      <c r="F115" s="122"/>
      <c r="G115" s="122"/>
      <c r="H115" s="122"/>
    </row>
    <row r="116" spans="1:8" ht="21" customHeight="1" x14ac:dyDescent="0.35">
      <c r="A116" s="4"/>
      <c r="B116" s="13" t="s">
        <v>177</v>
      </c>
      <c r="C116" s="28"/>
      <c r="D116" s="28"/>
      <c r="E116" s="28"/>
      <c r="F116" s="28"/>
      <c r="G116" s="28"/>
      <c r="H116" s="28"/>
    </row>
    <row r="117" spans="1:8" ht="21" customHeight="1" x14ac:dyDescent="0.35">
      <c r="A117" s="4"/>
      <c r="B117" s="14" t="s">
        <v>333</v>
      </c>
      <c r="C117" s="28">
        <v>44516.703438999997</v>
      </c>
      <c r="D117" s="28">
        <v>44312.894259000001</v>
      </c>
      <c r="E117" s="28">
        <v>45997.378310100001</v>
      </c>
      <c r="F117" s="28">
        <v>49442.112521399999</v>
      </c>
      <c r="G117" s="28">
        <v>51512.653389200001</v>
      </c>
      <c r="H117" s="28">
        <v>53144.605669500001</v>
      </c>
    </row>
    <row r="118" spans="1:8" ht="21" customHeight="1" x14ac:dyDescent="0.35">
      <c r="A118" s="4"/>
      <c r="B118" s="14" t="s">
        <v>16</v>
      </c>
      <c r="C118" s="28">
        <v>61373.067139699997</v>
      </c>
      <c r="D118" s="28">
        <v>62330.378532999996</v>
      </c>
      <c r="E118" s="28">
        <v>64609.913549500001</v>
      </c>
      <c r="F118" s="28">
        <v>68200.848142300005</v>
      </c>
      <c r="G118" s="28">
        <v>69905.046061600005</v>
      </c>
      <c r="H118" s="28">
        <v>73257.458752699997</v>
      </c>
    </row>
    <row r="119" spans="1:8" ht="21" customHeight="1" x14ac:dyDescent="0.35">
      <c r="A119" s="4"/>
      <c r="B119" s="14" t="s">
        <v>334</v>
      </c>
      <c r="C119" s="28">
        <v>41145.118349700002</v>
      </c>
      <c r="D119" s="28">
        <v>41260.591866199997</v>
      </c>
      <c r="E119" s="28">
        <v>42134.633542800002</v>
      </c>
      <c r="F119" s="28">
        <v>45497.874069799997</v>
      </c>
      <c r="G119" s="28">
        <v>46706.026481300003</v>
      </c>
      <c r="H119" s="28">
        <v>47818.718212300002</v>
      </c>
    </row>
    <row r="120" spans="1:8" ht="21" customHeight="1" thickBot="1" x14ac:dyDescent="0.4">
      <c r="A120" s="4"/>
      <c r="B120" s="32" t="s">
        <v>335</v>
      </c>
      <c r="C120" s="33">
        <v>20227.948789999999</v>
      </c>
      <c r="D120" s="33">
        <v>21069.786666799999</v>
      </c>
      <c r="E120" s="33">
        <v>22475.280006699999</v>
      </c>
      <c r="F120" s="33">
        <v>22702.974072500001</v>
      </c>
      <c r="G120" s="33">
        <v>23199.019580299999</v>
      </c>
      <c r="H120" s="33">
        <v>25438.740540399998</v>
      </c>
    </row>
    <row r="121" spans="1:8" ht="21" customHeight="1" x14ac:dyDescent="0.35">
      <c r="A121" s="4"/>
      <c r="B121" s="14"/>
      <c r="C121" s="28"/>
      <c r="D121" s="28"/>
      <c r="E121" s="28"/>
      <c r="F121" s="28"/>
      <c r="G121" s="28"/>
      <c r="H121" s="28"/>
    </row>
    <row r="122" spans="1:8" ht="21" customHeight="1" x14ac:dyDescent="0.35">
      <c r="A122" s="4"/>
      <c r="B122" s="35"/>
      <c r="C122" s="16"/>
      <c r="D122" s="16"/>
      <c r="E122" s="16"/>
      <c r="F122" s="16"/>
      <c r="G122" s="16"/>
      <c r="H122" s="16"/>
    </row>
    <row r="123" spans="1:8" ht="21" customHeight="1" x14ac:dyDescent="0.35">
      <c r="A123" s="4"/>
      <c r="B123" s="13" t="s">
        <v>343</v>
      </c>
      <c r="C123" s="137"/>
      <c r="D123" s="137"/>
      <c r="E123" s="137"/>
      <c r="F123" s="137"/>
      <c r="G123" s="137"/>
      <c r="H123" s="137"/>
    </row>
    <row r="124" spans="1:8" ht="21" customHeight="1" x14ac:dyDescent="0.35">
      <c r="A124" s="4"/>
      <c r="B124" s="14" t="s">
        <v>25</v>
      </c>
      <c r="C124" s="129">
        <v>2.7856381986370709</v>
      </c>
      <c r="D124" s="129">
        <v>2.9296817740577645</v>
      </c>
      <c r="E124" s="129">
        <v>2.9461837242602553</v>
      </c>
      <c r="F124" s="129">
        <v>2.6549947929990516</v>
      </c>
      <c r="G124" s="129">
        <v>2.7697467457040514</v>
      </c>
      <c r="H124" s="129">
        <v>2.9689009061773874</v>
      </c>
    </row>
    <row r="125" spans="1:8" ht="21" customHeight="1" x14ac:dyDescent="0.35">
      <c r="A125" s="4"/>
      <c r="B125" s="14" t="s">
        <v>26</v>
      </c>
      <c r="C125" s="28">
        <v>101.84421062114401</v>
      </c>
      <c r="D125" s="28">
        <v>99.358100974050885</v>
      </c>
      <c r="E125" s="28">
        <v>100.66608571835411</v>
      </c>
      <c r="F125" s="28">
        <v>104.83158590129173</v>
      </c>
      <c r="G125" s="28">
        <v>103.40649154370693</v>
      </c>
      <c r="H125" s="28">
        <v>100.20841714371736</v>
      </c>
    </row>
    <row r="126" spans="1:8" ht="21" customHeight="1" thickBot="1" x14ac:dyDescent="0.4">
      <c r="A126" s="4"/>
      <c r="B126" s="132" t="s">
        <v>27</v>
      </c>
      <c r="C126" s="140">
        <v>2.5513712686215708</v>
      </c>
      <c r="D126" s="140">
        <v>2.5347281191804956</v>
      </c>
      <c r="E126" s="140">
        <v>2.6229056292107984</v>
      </c>
      <c r="F126" s="140">
        <v>2.6889992570846077</v>
      </c>
      <c r="G126" s="140">
        <v>2.7389736391022388</v>
      </c>
      <c r="H126" s="140">
        <v>2.7432669658012627</v>
      </c>
    </row>
    <row r="127" spans="1:8" ht="21" customHeight="1" x14ac:dyDescent="0.35">
      <c r="A127" s="4"/>
      <c r="B127" s="14"/>
      <c r="C127" s="6"/>
      <c r="D127" s="6"/>
      <c r="E127" s="6"/>
      <c r="F127" s="6"/>
      <c r="G127" s="6"/>
      <c r="H127" s="6"/>
    </row>
    <row r="128" spans="1:8" ht="21" customHeight="1" x14ac:dyDescent="0.35">
      <c r="A128" s="4"/>
      <c r="B128" s="26" t="s">
        <v>180</v>
      </c>
      <c r="C128" s="124"/>
      <c r="D128" s="124"/>
      <c r="E128" s="124"/>
      <c r="F128" s="125"/>
      <c r="G128" s="6"/>
      <c r="H128" s="6"/>
    </row>
    <row r="129" spans="1:8" ht="21" customHeight="1" x14ac:dyDescent="0.35">
      <c r="A129" s="4"/>
      <c r="B129" s="26" t="s">
        <v>340</v>
      </c>
      <c r="C129" s="124"/>
      <c r="D129" s="124"/>
      <c r="E129" s="124"/>
      <c r="F129" s="125"/>
      <c r="G129" s="6"/>
      <c r="H129" s="6"/>
    </row>
    <row r="130" spans="1:8" ht="21" customHeight="1" x14ac:dyDescent="0.35">
      <c r="A130" s="4"/>
      <c r="B130" s="26" t="s">
        <v>341</v>
      </c>
      <c r="C130" s="124"/>
      <c r="D130" s="124"/>
      <c r="E130" s="124"/>
      <c r="F130" s="125"/>
      <c r="G130" s="6"/>
      <c r="H130" s="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7306C-0704-44D9-BF31-F3C82EAE2EFB}">
  <dimension ref="A1:H130"/>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375</v>
      </c>
      <c r="C3" s="6"/>
      <c r="D3" s="6"/>
      <c r="E3" s="6"/>
      <c r="F3" s="6"/>
      <c r="G3" s="6"/>
      <c r="H3" s="6"/>
    </row>
    <row r="4" spans="1:8" ht="21" customHeight="1" x14ac:dyDescent="0.35">
      <c r="A4" s="4"/>
      <c r="B4" s="7" t="s">
        <v>190</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2502.4457790000001</v>
      </c>
      <c r="D8" s="16">
        <v>2394.5402251</v>
      </c>
      <c r="E8" s="16">
        <v>107.90555390000009</v>
      </c>
      <c r="F8" s="17">
        <v>4.5063161925164055</v>
      </c>
      <c r="G8" s="6"/>
      <c r="H8" s="6"/>
    </row>
    <row r="9" spans="1:8" ht="21" customHeight="1" x14ac:dyDescent="0.35">
      <c r="A9" s="4"/>
      <c r="B9" s="15" t="s">
        <v>159</v>
      </c>
      <c r="C9" s="16">
        <v>804.29395669999997</v>
      </c>
      <c r="D9" s="16">
        <v>737.56123979999995</v>
      </c>
      <c r="E9" s="16">
        <v>66.732716900000014</v>
      </c>
      <c r="F9" s="17">
        <v>9.0477526880473711</v>
      </c>
      <c r="G9" s="6"/>
      <c r="H9" s="6"/>
    </row>
    <row r="10" spans="1:8" ht="21" customHeight="1" x14ac:dyDescent="0.35">
      <c r="A10" s="4"/>
      <c r="B10" s="15" t="s">
        <v>160</v>
      </c>
      <c r="C10" s="16">
        <v>181.65004279999999</v>
      </c>
      <c r="D10" s="16">
        <v>146.0416985</v>
      </c>
      <c r="E10" s="16">
        <v>35.608344299999999</v>
      </c>
      <c r="F10" s="17">
        <v>24.382313178862404</v>
      </c>
      <c r="G10" s="6"/>
      <c r="H10" s="6"/>
    </row>
    <row r="11" spans="1:8" ht="21" customHeight="1" x14ac:dyDescent="0.35">
      <c r="A11" s="4"/>
      <c r="B11" s="15" t="s">
        <v>161</v>
      </c>
      <c r="C11" s="16">
        <v>-76.279378000000008</v>
      </c>
      <c r="D11" s="16">
        <v>-57.463277300000001</v>
      </c>
      <c r="E11" s="16">
        <v>-18.816100700000007</v>
      </c>
      <c r="F11" s="17">
        <v>32.744565893390153</v>
      </c>
      <c r="G11" s="6"/>
      <c r="H11" s="6"/>
    </row>
    <row r="12" spans="1:8" ht="21" customHeight="1" x14ac:dyDescent="0.35">
      <c r="A12" s="4"/>
      <c r="B12" s="18" t="s">
        <v>112</v>
      </c>
      <c r="C12" s="19">
        <v>3412.1104005000002</v>
      </c>
      <c r="D12" s="19">
        <v>3220.6798861000002</v>
      </c>
      <c r="E12" s="19">
        <v>191.43051439999999</v>
      </c>
      <c r="F12" s="20">
        <v>5.9437920305643246</v>
      </c>
      <c r="G12" s="6"/>
      <c r="H12" s="6"/>
    </row>
    <row r="13" spans="1:8" ht="21" customHeight="1" x14ac:dyDescent="0.35">
      <c r="A13" s="4"/>
      <c r="B13" s="15" t="s">
        <v>162</v>
      </c>
      <c r="C13" s="16">
        <v>-1354.3417996999999</v>
      </c>
      <c r="D13" s="16">
        <v>-1332.3370007999999</v>
      </c>
      <c r="E13" s="16">
        <v>-22.004798899999969</v>
      </c>
      <c r="F13" s="17">
        <v>1.6515940701779819</v>
      </c>
      <c r="G13" s="6"/>
      <c r="H13" s="6"/>
    </row>
    <row r="14" spans="1:8" ht="21" customHeight="1" x14ac:dyDescent="0.35">
      <c r="A14" s="4"/>
      <c r="B14" s="15" t="s">
        <v>163</v>
      </c>
      <c r="C14" s="16">
        <v>-33.747948200000003</v>
      </c>
      <c r="D14" s="16">
        <v>-69.517406899999997</v>
      </c>
      <c r="E14" s="16">
        <v>35.769458699999994</v>
      </c>
      <c r="F14" s="17">
        <v>-51.453959943376425</v>
      </c>
      <c r="G14" s="6"/>
      <c r="H14" s="6"/>
    </row>
    <row r="15" spans="1:8" ht="21" customHeight="1" x14ac:dyDescent="0.35">
      <c r="A15" s="4"/>
      <c r="B15" s="18" t="s">
        <v>113</v>
      </c>
      <c r="C15" s="19">
        <v>2024.0206526000002</v>
      </c>
      <c r="D15" s="19">
        <v>1818.8254784000003</v>
      </c>
      <c r="E15" s="19">
        <v>205.19517419999988</v>
      </c>
      <c r="F15" s="20">
        <v>11.281740696776895</v>
      </c>
      <c r="G15" s="6"/>
      <c r="H15" s="6"/>
    </row>
    <row r="16" spans="1:8" ht="21" customHeight="1" x14ac:dyDescent="0.35">
      <c r="A16" s="4"/>
      <c r="B16" s="15" t="s">
        <v>164</v>
      </c>
      <c r="C16" s="16">
        <v>-724.54234120000001</v>
      </c>
      <c r="D16" s="16">
        <v>-648.99193190000005</v>
      </c>
      <c r="E16" s="16">
        <v>-75.550409299999956</v>
      </c>
      <c r="F16" s="17">
        <v>11.641193917282957</v>
      </c>
      <c r="G16" s="6"/>
      <c r="H16" s="6"/>
    </row>
    <row r="17" spans="1:8" ht="21" customHeight="1" x14ac:dyDescent="0.35">
      <c r="A17" s="4"/>
      <c r="B17" s="15" t="s">
        <v>165</v>
      </c>
      <c r="C17" s="16">
        <v>-19.280332099999999</v>
      </c>
      <c r="D17" s="16">
        <v>0</v>
      </c>
      <c r="E17" s="16">
        <v>-19.280332099999999</v>
      </c>
      <c r="F17" s="17" t="s">
        <v>169</v>
      </c>
      <c r="G17" s="6"/>
      <c r="H17" s="6"/>
    </row>
    <row r="18" spans="1:8" ht="21" customHeight="1" x14ac:dyDescent="0.35">
      <c r="A18" s="4"/>
      <c r="B18" s="18" t="s">
        <v>114</v>
      </c>
      <c r="C18" s="19">
        <v>1280.1979793</v>
      </c>
      <c r="D18" s="19">
        <v>1169.8335465</v>
      </c>
      <c r="E18" s="19">
        <v>110.36443280000003</v>
      </c>
      <c r="F18" s="20">
        <v>9.4341996885109864</v>
      </c>
      <c r="G18" s="6"/>
      <c r="H18" s="6"/>
    </row>
    <row r="19" spans="1:8" ht="21" customHeight="1" x14ac:dyDescent="0.35">
      <c r="A19" s="4"/>
      <c r="B19" s="15" t="s">
        <v>166</v>
      </c>
      <c r="C19" s="16">
        <v>-382.78993739999999</v>
      </c>
      <c r="D19" s="16">
        <v>-317.83520850000002</v>
      </c>
      <c r="E19" s="16">
        <v>-64.954728899999964</v>
      </c>
      <c r="F19" s="17">
        <v>20.436605877161643</v>
      </c>
      <c r="G19" s="6"/>
      <c r="H19" s="6"/>
    </row>
    <row r="20" spans="1:8" ht="21" customHeight="1" x14ac:dyDescent="0.35">
      <c r="A20" s="4"/>
      <c r="B20" s="18" t="s">
        <v>167</v>
      </c>
      <c r="C20" s="19">
        <v>897.40804189999994</v>
      </c>
      <c r="D20" s="19">
        <v>851.99833799999999</v>
      </c>
      <c r="E20" s="19">
        <v>45.409703899999954</v>
      </c>
      <c r="F20" s="20">
        <v>5.329787849891316</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897.40804189999994</v>
      </c>
      <c r="D22" s="19">
        <v>851.99833799999999</v>
      </c>
      <c r="E22" s="19">
        <v>45.409703899999954</v>
      </c>
      <c r="F22" s="20">
        <v>5.329787849891316</v>
      </c>
      <c r="G22" s="6"/>
      <c r="H22" s="6"/>
    </row>
    <row r="23" spans="1:8" ht="21" customHeight="1" thickBot="1" x14ac:dyDescent="0.4">
      <c r="A23" s="4"/>
      <c r="B23" s="15" t="s">
        <v>171</v>
      </c>
      <c r="C23" s="16">
        <v>-0.57582979999999995</v>
      </c>
      <c r="D23" s="16">
        <v>-2.2323461</v>
      </c>
      <c r="E23" s="16">
        <v>1.6565163000000001</v>
      </c>
      <c r="F23" s="17">
        <v>-74.205173651164586</v>
      </c>
      <c r="G23" s="6"/>
      <c r="H23" s="6"/>
    </row>
    <row r="24" spans="1:8" ht="21" customHeight="1" thickBot="1" x14ac:dyDescent="0.4">
      <c r="A24" s="4"/>
      <c r="B24" s="21" t="s">
        <v>124</v>
      </c>
      <c r="C24" s="22">
        <v>896.83221209999999</v>
      </c>
      <c r="D24" s="22">
        <v>849.76599190000002</v>
      </c>
      <c r="E24" s="22">
        <v>47.066220199999975</v>
      </c>
      <c r="F24" s="23">
        <v>5.5387272082710854</v>
      </c>
      <c r="G24" s="6"/>
      <c r="H24" s="6"/>
    </row>
    <row r="25" spans="1:8" ht="21" customHeight="1" x14ac:dyDescent="0.35">
      <c r="A25" s="4"/>
      <c r="B25" s="15"/>
      <c r="C25" s="16"/>
      <c r="D25" s="16"/>
      <c r="E25" s="16"/>
      <c r="F25" s="17"/>
      <c r="G25" s="6"/>
      <c r="H25" s="6"/>
    </row>
    <row r="26" spans="1:8" ht="21" customHeight="1" x14ac:dyDescent="0.35">
      <c r="A26" s="4"/>
      <c r="B26" s="40"/>
      <c r="C26" s="39"/>
      <c r="D26" s="39"/>
      <c r="E26" s="39"/>
      <c r="F26" s="121"/>
      <c r="G26" s="6"/>
      <c r="H26" s="6"/>
    </row>
    <row r="27" spans="1:8" ht="21" customHeight="1" x14ac:dyDescent="0.35">
      <c r="A27" s="4"/>
      <c r="B27" s="6"/>
      <c r="C27" s="6"/>
      <c r="D27" s="6"/>
      <c r="E27" s="6"/>
      <c r="F27" s="6"/>
      <c r="G27" s="6"/>
      <c r="H27" s="6"/>
    </row>
    <row r="28" spans="1:8" ht="21" customHeight="1" x14ac:dyDescent="0.35">
      <c r="A28" s="4"/>
      <c r="B28" s="6"/>
      <c r="C28" s="6"/>
      <c r="D28" s="6"/>
      <c r="E28" s="6"/>
      <c r="F28" s="6"/>
      <c r="G28" s="6"/>
      <c r="H28" s="6"/>
    </row>
    <row r="29" spans="1:8" ht="21" customHeight="1" thickBot="1" x14ac:dyDescent="0.4">
      <c r="A29" s="4"/>
      <c r="B29" s="4"/>
      <c r="C29" s="9"/>
      <c r="D29" s="9"/>
      <c r="E29" s="10" t="s">
        <v>18</v>
      </c>
      <c r="F29" s="10"/>
      <c r="G29" s="6"/>
      <c r="H29" s="6"/>
    </row>
    <row r="30" spans="1:8" ht="21" customHeight="1" thickBot="1" x14ac:dyDescent="0.4">
      <c r="A30" s="4"/>
      <c r="B30" s="6"/>
      <c r="C30" s="11" t="s">
        <v>192</v>
      </c>
      <c r="D30" s="11" t="s">
        <v>194</v>
      </c>
      <c r="E30" s="11" t="s">
        <v>19</v>
      </c>
      <c r="F30" s="11" t="s">
        <v>0</v>
      </c>
      <c r="G30" s="6"/>
      <c r="H30" s="6"/>
    </row>
    <row r="31" spans="1:8" ht="21" customHeight="1" x14ac:dyDescent="0.35">
      <c r="A31" s="4"/>
      <c r="B31" s="13" t="s">
        <v>13</v>
      </c>
      <c r="C31" s="14"/>
      <c r="D31" s="14"/>
      <c r="E31" s="14"/>
      <c r="F31" s="14"/>
      <c r="G31" s="6"/>
      <c r="H31" s="6"/>
    </row>
    <row r="32" spans="1:8" ht="21" customHeight="1" x14ac:dyDescent="0.35">
      <c r="A32" s="4"/>
      <c r="B32" s="14" t="s">
        <v>105</v>
      </c>
      <c r="C32" s="28">
        <v>51531.417906199997</v>
      </c>
      <c r="D32" s="28">
        <v>47711.450591599998</v>
      </c>
      <c r="E32" s="28">
        <v>3819.9673145999986</v>
      </c>
      <c r="F32" s="29">
        <v>8.0063952515259214</v>
      </c>
      <c r="G32" s="6"/>
      <c r="H32" s="6"/>
    </row>
    <row r="33" spans="1:8" ht="21" customHeight="1" x14ac:dyDescent="0.35">
      <c r="A33" s="4"/>
      <c r="B33" s="14" t="s">
        <v>361</v>
      </c>
      <c r="C33" s="28">
        <v>15731.037332</v>
      </c>
      <c r="D33" s="28">
        <v>11918.8863815</v>
      </c>
      <c r="E33" s="28">
        <v>3812.1509504999995</v>
      </c>
      <c r="F33" s="29">
        <v>31.984120231375488</v>
      </c>
      <c r="G33" s="6"/>
      <c r="H33" s="6"/>
    </row>
    <row r="34" spans="1:8" ht="21" customHeight="1" x14ac:dyDescent="0.35">
      <c r="A34" s="4"/>
      <c r="B34" s="14" t="s">
        <v>362</v>
      </c>
      <c r="C34" s="28">
        <v>33514.593473100002</v>
      </c>
      <c r="D34" s="28">
        <v>29622.058271099999</v>
      </c>
      <c r="E34" s="28">
        <v>3892.5352020000028</v>
      </c>
      <c r="F34" s="29">
        <v>13.140664184695277</v>
      </c>
      <c r="G34" s="6"/>
      <c r="H34" s="6"/>
    </row>
    <row r="35" spans="1:8" ht="21" customHeight="1" x14ac:dyDescent="0.35">
      <c r="A35" s="4"/>
      <c r="B35" s="14" t="s">
        <v>363</v>
      </c>
      <c r="C35" s="28">
        <v>4781.5036426999995</v>
      </c>
      <c r="D35" s="28">
        <v>4577.6982531000003</v>
      </c>
      <c r="E35" s="28">
        <v>203.80538959999922</v>
      </c>
      <c r="F35" s="29">
        <v>4.4521368236096155</v>
      </c>
      <c r="G35" s="6"/>
      <c r="H35" s="6"/>
    </row>
    <row r="36" spans="1:8" ht="21" customHeight="1" thickBot="1" x14ac:dyDescent="0.4">
      <c r="A36" s="4"/>
      <c r="B36" s="14" t="s">
        <v>364</v>
      </c>
      <c r="C36" s="28">
        <v>5672.8079143000004</v>
      </c>
      <c r="D36" s="28">
        <v>5969.3157484000003</v>
      </c>
      <c r="E36" s="28">
        <v>-296.50783409999985</v>
      </c>
      <c r="F36" s="29">
        <v>-4.9671997025701824</v>
      </c>
      <c r="G36" s="6"/>
      <c r="H36" s="6"/>
    </row>
    <row r="37" spans="1:8" ht="21" customHeight="1" thickBot="1" x14ac:dyDescent="0.4">
      <c r="A37" s="4"/>
      <c r="B37" s="21" t="s">
        <v>104</v>
      </c>
      <c r="C37" s="22">
        <v>111231.36026830001</v>
      </c>
      <c r="D37" s="22">
        <v>99799.409245699993</v>
      </c>
      <c r="E37" s="22">
        <v>11431.951022600013</v>
      </c>
      <c r="F37" s="23">
        <v>11.454928550183352</v>
      </c>
      <c r="G37" s="6"/>
      <c r="H37" s="6"/>
    </row>
    <row r="38" spans="1:8" ht="21" customHeight="1" x14ac:dyDescent="0.35">
      <c r="A38" s="4"/>
      <c r="B38" s="14" t="s">
        <v>106</v>
      </c>
      <c r="C38" s="28">
        <v>60828.619244100002</v>
      </c>
      <c r="D38" s="28">
        <v>53718.033925199998</v>
      </c>
      <c r="E38" s="28">
        <v>7110.5853189000045</v>
      </c>
      <c r="F38" s="29">
        <v>13.236868141528007</v>
      </c>
      <c r="G38" s="6"/>
      <c r="H38" s="6"/>
    </row>
    <row r="39" spans="1:8" ht="21" customHeight="1" x14ac:dyDescent="0.35">
      <c r="A39" s="4"/>
      <c r="B39" s="14" t="s">
        <v>365</v>
      </c>
      <c r="C39" s="28">
        <v>17071.708693500001</v>
      </c>
      <c r="D39" s="28">
        <v>15851.027138900001</v>
      </c>
      <c r="E39" s="28">
        <v>1220.6815545999998</v>
      </c>
      <c r="F39" s="29">
        <v>7.7009618613567667</v>
      </c>
      <c r="G39" s="6"/>
      <c r="H39" s="6"/>
    </row>
    <row r="40" spans="1:8" ht="21" customHeight="1" x14ac:dyDescent="0.35">
      <c r="A40" s="4"/>
      <c r="B40" s="14" t="s">
        <v>366</v>
      </c>
      <c r="C40" s="28">
        <v>10724.5521859</v>
      </c>
      <c r="D40" s="28">
        <v>10279.447417199999</v>
      </c>
      <c r="E40" s="28">
        <v>445.10476870000093</v>
      </c>
      <c r="F40" s="29">
        <v>4.3300456788682347</v>
      </c>
      <c r="G40" s="6"/>
      <c r="H40" s="6"/>
    </row>
    <row r="41" spans="1:8" ht="21" customHeight="1" x14ac:dyDescent="0.35">
      <c r="A41" s="4"/>
      <c r="B41" s="14" t="s">
        <v>367</v>
      </c>
      <c r="C41" s="28">
        <v>10194.8482485</v>
      </c>
      <c r="D41" s="28">
        <v>8164.6258373000001</v>
      </c>
      <c r="E41" s="28">
        <v>2030.2224112000004</v>
      </c>
      <c r="F41" s="29">
        <v>24.866080230216458</v>
      </c>
      <c r="G41" s="6"/>
      <c r="H41" s="6"/>
    </row>
    <row r="42" spans="1:8" ht="21" customHeight="1" thickBot="1" x14ac:dyDescent="0.4">
      <c r="A42" s="4"/>
      <c r="B42" s="14" t="s">
        <v>368</v>
      </c>
      <c r="C42" s="28">
        <v>3101.3738345000002</v>
      </c>
      <c r="D42" s="28">
        <v>3037.8363786999998</v>
      </c>
      <c r="E42" s="28">
        <v>63.537455800000316</v>
      </c>
      <c r="F42" s="29">
        <v>2.0915364713352433</v>
      </c>
      <c r="G42" s="6"/>
      <c r="H42" s="6"/>
    </row>
    <row r="43" spans="1:8" ht="21" customHeight="1" thickBot="1" x14ac:dyDescent="0.4">
      <c r="A43" s="4"/>
      <c r="B43" s="21" t="s">
        <v>254</v>
      </c>
      <c r="C43" s="22">
        <v>101921.1022065</v>
      </c>
      <c r="D43" s="22">
        <v>91050.970697299999</v>
      </c>
      <c r="E43" s="22">
        <v>10870.1315092</v>
      </c>
      <c r="F43" s="23">
        <v>11.938512490259853</v>
      </c>
      <c r="G43" s="6"/>
      <c r="H43" s="6"/>
    </row>
    <row r="44" spans="1:8" ht="21" customHeight="1" thickBot="1" x14ac:dyDescent="0.4">
      <c r="A44" s="4"/>
      <c r="B44" s="21" t="s">
        <v>108</v>
      </c>
      <c r="C44" s="22">
        <v>9310.2580615999996</v>
      </c>
      <c r="D44" s="22">
        <v>8748.4385483999995</v>
      </c>
      <c r="E44" s="22">
        <v>561.81951320000007</v>
      </c>
      <c r="F44" s="23">
        <v>6.4219404421918371</v>
      </c>
      <c r="G44" s="6"/>
      <c r="H44" s="6"/>
    </row>
    <row r="45" spans="1:8" ht="21" customHeight="1" x14ac:dyDescent="0.35">
      <c r="A45" s="4"/>
      <c r="B45" s="13"/>
      <c r="C45" s="122"/>
      <c r="D45" s="122"/>
      <c r="E45" s="122"/>
      <c r="F45" s="123"/>
      <c r="G45" s="6"/>
      <c r="H45" s="6"/>
    </row>
    <row r="46" spans="1:8" ht="21" customHeight="1" x14ac:dyDescent="0.35">
      <c r="A46" s="4"/>
      <c r="B46" s="13" t="s">
        <v>177</v>
      </c>
      <c r="C46" s="28"/>
      <c r="D46" s="28"/>
      <c r="E46" s="28"/>
      <c r="F46" s="29"/>
      <c r="G46" s="6"/>
      <c r="H46" s="6"/>
    </row>
    <row r="47" spans="1:8" ht="21" customHeight="1" x14ac:dyDescent="0.35">
      <c r="A47" s="4"/>
      <c r="B47" s="14" t="s">
        <v>333</v>
      </c>
      <c r="C47" s="28">
        <v>53144.605669500001</v>
      </c>
      <c r="D47" s="28">
        <v>49188.139778199999</v>
      </c>
      <c r="E47" s="28">
        <v>3956.4658913000021</v>
      </c>
      <c r="F47" s="29">
        <v>8.0435363263188364</v>
      </c>
      <c r="G47" s="6"/>
      <c r="H47" s="6"/>
    </row>
    <row r="48" spans="1:8" ht="21" customHeight="1" x14ac:dyDescent="0.35">
      <c r="A48" s="4"/>
      <c r="B48" s="14" t="s">
        <v>16</v>
      </c>
      <c r="C48" s="28">
        <v>73257.458752699997</v>
      </c>
      <c r="D48" s="28">
        <v>69187.88364</v>
      </c>
      <c r="E48" s="28">
        <v>4069.5751126999967</v>
      </c>
      <c r="F48" s="29">
        <v>5.8819187675618236</v>
      </c>
      <c r="G48" s="6"/>
      <c r="H48" s="6"/>
    </row>
    <row r="49" spans="1:8" ht="21" customHeight="1" x14ac:dyDescent="0.35">
      <c r="A49" s="4"/>
      <c r="B49" s="14" t="s">
        <v>334</v>
      </c>
      <c r="C49" s="28">
        <v>47818.718212300002</v>
      </c>
      <c r="D49" s="28">
        <v>45800.027148200003</v>
      </c>
      <c r="E49" s="28">
        <v>2018.6910640999995</v>
      </c>
      <c r="F49" s="29">
        <v>4.4076197980579943</v>
      </c>
      <c r="G49" s="6"/>
      <c r="H49" s="6"/>
    </row>
    <row r="50" spans="1:8" ht="21" customHeight="1" thickBot="1" x14ac:dyDescent="0.4">
      <c r="A50" s="4"/>
      <c r="B50" s="32" t="s">
        <v>335</v>
      </c>
      <c r="C50" s="33">
        <v>25438.740540399998</v>
      </c>
      <c r="D50" s="33">
        <v>23387.856491800001</v>
      </c>
      <c r="E50" s="33">
        <v>2050.8840485999972</v>
      </c>
      <c r="F50" s="34">
        <v>8.7690124544720724</v>
      </c>
      <c r="G50" s="6"/>
      <c r="H50" s="6"/>
    </row>
    <row r="51" spans="1:8" ht="21" customHeight="1" x14ac:dyDescent="0.35">
      <c r="A51" s="4"/>
      <c r="B51" s="35"/>
      <c r="C51" s="16"/>
      <c r="D51" s="16"/>
      <c r="E51" s="16"/>
      <c r="F51" s="17"/>
      <c r="G51" s="6"/>
      <c r="H51" s="6"/>
    </row>
    <row r="52" spans="1:8" ht="21" customHeight="1" x14ac:dyDescent="0.35">
      <c r="A52" s="4"/>
      <c r="B52" s="26" t="s">
        <v>180</v>
      </c>
      <c r="C52" s="124"/>
      <c r="D52" s="124"/>
      <c r="E52" s="124"/>
      <c r="F52" s="125"/>
      <c r="G52" s="6"/>
      <c r="H52" s="6"/>
    </row>
    <row r="53" spans="1:8" ht="21" customHeight="1" x14ac:dyDescent="0.35">
      <c r="A53" s="4"/>
      <c r="B53" s="26" t="s">
        <v>340</v>
      </c>
      <c r="C53" s="124"/>
      <c r="D53" s="124"/>
      <c r="E53" s="124"/>
      <c r="F53" s="125"/>
      <c r="G53" s="6"/>
      <c r="H53" s="6"/>
    </row>
    <row r="54" spans="1:8" ht="21" customHeight="1" x14ac:dyDescent="0.35">
      <c r="A54" s="4"/>
      <c r="B54" s="26" t="s">
        <v>341</v>
      </c>
      <c r="C54" s="124"/>
      <c r="D54" s="124"/>
      <c r="E54" s="124"/>
      <c r="F54" s="125"/>
      <c r="G54" s="6"/>
      <c r="H54" s="6"/>
    </row>
    <row r="55" spans="1:8" ht="21" customHeight="1" x14ac:dyDescent="0.35">
      <c r="A55" s="4"/>
      <c r="B55" s="26"/>
      <c r="C55" s="126"/>
      <c r="D55" s="126"/>
      <c r="E55" s="127"/>
      <c r="F55" s="6"/>
      <c r="G55" s="6"/>
      <c r="H55" s="6"/>
    </row>
    <row r="56" spans="1:8" ht="21" customHeight="1" x14ac:dyDescent="0.35">
      <c r="A56" s="4"/>
      <c r="B56" s="26"/>
      <c r="C56" s="125"/>
      <c r="D56" s="125"/>
      <c r="E56" s="128"/>
      <c r="F56" s="6"/>
      <c r="G56" s="6"/>
      <c r="H56" s="6"/>
    </row>
    <row r="57" spans="1:8" ht="21" customHeight="1" x14ac:dyDescent="0.35">
      <c r="A57" s="4"/>
      <c r="B57" s="4"/>
      <c r="C57" s="124"/>
      <c r="D57" s="124"/>
      <c r="E57" s="124"/>
      <c r="F57" s="125"/>
      <c r="G57" s="6"/>
      <c r="H57" s="6"/>
    </row>
    <row r="58" spans="1:8" ht="21" customHeight="1" x14ac:dyDescent="0.35">
      <c r="A58" s="4"/>
      <c r="B58" s="26"/>
      <c r="C58" s="124"/>
      <c r="D58" s="124"/>
      <c r="E58" s="124"/>
      <c r="F58" s="125"/>
      <c r="G58" s="6"/>
      <c r="H58" s="6"/>
    </row>
    <row r="59" spans="1:8" ht="21" customHeight="1" x14ac:dyDescent="0.35">
      <c r="A59" s="4"/>
      <c r="B59" s="26"/>
      <c r="C59" s="124"/>
      <c r="D59" s="124"/>
      <c r="E59" s="124"/>
      <c r="F59" s="125"/>
      <c r="G59" s="6"/>
      <c r="H59" s="6"/>
    </row>
    <row r="60" spans="1:8" ht="21" customHeight="1" x14ac:dyDescent="0.35">
      <c r="A60" s="4"/>
      <c r="B60" s="26"/>
      <c r="C60" s="124"/>
      <c r="D60" s="124"/>
      <c r="E60" s="124"/>
      <c r="F60" s="125"/>
      <c r="G60" s="6"/>
      <c r="H60" s="6"/>
    </row>
    <row r="61" spans="1:8" ht="21" customHeight="1" x14ac:dyDescent="0.35">
      <c r="A61" s="4"/>
      <c r="B61" s="26"/>
      <c r="C61" s="124"/>
      <c r="D61" s="124"/>
      <c r="E61" s="124"/>
      <c r="F61" s="125"/>
      <c r="G61" s="6"/>
      <c r="H61" s="6"/>
    </row>
    <row r="62" spans="1:8" ht="21" customHeight="1" x14ac:dyDescent="0.35">
      <c r="A62" s="4"/>
      <c r="B62" s="26"/>
      <c r="C62" s="124"/>
      <c r="D62" s="124"/>
      <c r="E62" s="124"/>
      <c r="F62" s="125"/>
      <c r="G62" s="6"/>
      <c r="H62" s="6"/>
    </row>
    <row r="63" spans="1:8" ht="21" customHeight="1" x14ac:dyDescent="0.35">
      <c r="A63" s="4"/>
      <c r="B63" s="14"/>
      <c r="C63" s="124"/>
      <c r="D63" s="124"/>
      <c r="E63" s="124"/>
      <c r="F63" s="125"/>
      <c r="G63" s="6"/>
      <c r="H63" s="6"/>
    </row>
    <row r="64" spans="1:8" ht="39.950000000000003" customHeight="1" x14ac:dyDescent="0.35">
      <c r="A64" s="4"/>
      <c r="B64" s="26"/>
      <c r="C64" s="6"/>
      <c r="D64" s="6"/>
      <c r="E64" s="6"/>
      <c r="F64" s="6"/>
      <c r="G64" s="6"/>
      <c r="H64" s="6"/>
    </row>
    <row r="65" spans="1:8" ht="39.950000000000003" customHeight="1" x14ac:dyDescent="0.35">
      <c r="A65" s="4"/>
      <c r="B65" s="26"/>
      <c r="C65" s="6"/>
      <c r="D65" s="6"/>
      <c r="E65" s="6"/>
      <c r="F65" s="6"/>
      <c r="G65" s="6"/>
      <c r="H65" s="6"/>
    </row>
    <row r="66" spans="1:8" ht="39.950000000000003" customHeight="1" x14ac:dyDescent="0.35">
      <c r="A66" s="4"/>
      <c r="B66" s="26"/>
      <c r="C66" s="6"/>
      <c r="D66" s="6"/>
      <c r="E66" s="6"/>
      <c r="F66" s="6"/>
      <c r="G66" s="6"/>
      <c r="H66" s="6"/>
    </row>
    <row r="67" spans="1:8" ht="39.950000000000003" customHeight="1" x14ac:dyDescent="0.35">
      <c r="A67" s="4"/>
      <c r="B67" s="26"/>
      <c r="C67" s="6"/>
      <c r="D67" s="6"/>
      <c r="E67" s="6"/>
      <c r="F67" s="6"/>
      <c r="G67" s="6"/>
      <c r="H67" s="6"/>
    </row>
    <row r="68" spans="1:8" ht="39.950000000000003" customHeight="1" x14ac:dyDescent="0.35">
      <c r="A68" s="4"/>
      <c r="B68" s="26"/>
      <c r="C68" s="6"/>
      <c r="D68" s="6"/>
      <c r="E68" s="6"/>
      <c r="F68" s="6"/>
      <c r="G68" s="6"/>
      <c r="H68" s="6"/>
    </row>
    <row r="69" spans="1:8" ht="18" customHeight="1" x14ac:dyDescent="0.35">
      <c r="A69" s="4"/>
      <c r="B69" s="14"/>
      <c r="C69" s="124"/>
      <c r="D69" s="124"/>
      <c r="E69" s="124"/>
      <c r="F69" s="125"/>
      <c r="G69" s="6"/>
      <c r="H69" s="6"/>
    </row>
    <row r="70" spans="1:8" ht="18" customHeight="1" x14ac:dyDescent="0.35">
      <c r="A70" s="4"/>
      <c r="B70" s="14"/>
      <c r="C70" s="124"/>
      <c r="D70" s="124"/>
      <c r="E70" s="124"/>
      <c r="F70" s="125"/>
      <c r="G70" s="6"/>
      <c r="H70" s="6"/>
    </row>
    <row r="71" spans="1:8" ht="21" customHeight="1" x14ac:dyDescent="0.35">
      <c r="A71" s="4"/>
      <c r="B71" s="6"/>
      <c r="C71" s="6"/>
      <c r="D71" s="6"/>
      <c r="E71" s="6"/>
      <c r="F71" s="6"/>
      <c r="G71" s="6"/>
      <c r="H71" s="6"/>
    </row>
    <row r="72" spans="1:8" ht="75" customHeight="1" x14ac:dyDescent="0.35">
      <c r="A72" s="4"/>
      <c r="B72" s="6"/>
      <c r="C72" s="6"/>
      <c r="D72" s="6"/>
      <c r="E72" s="6"/>
      <c r="F72" s="6"/>
      <c r="G72" s="6"/>
      <c r="H72" s="6"/>
    </row>
    <row r="73" spans="1:8" ht="28.5" x14ac:dyDescent="0.35">
      <c r="A73" s="4"/>
      <c r="B73" s="5" t="s">
        <v>375</v>
      </c>
      <c r="C73" s="6"/>
      <c r="D73" s="6"/>
      <c r="E73" s="6"/>
      <c r="F73" s="6"/>
      <c r="G73" s="6"/>
      <c r="H73" s="6"/>
    </row>
    <row r="74" spans="1:8" ht="21" customHeight="1" x14ac:dyDescent="0.35">
      <c r="A74" s="4"/>
      <c r="B74" s="7" t="s">
        <v>190</v>
      </c>
      <c r="C74" s="6"/>
      <c r="D74" s="6"/>
      <c r="E74" s="6"/>
      <c r="F74" s="6"/>
      <c r="G74" s="6"/>
      <c r="H74" s="6"/>
    </row>
    <row r="75" spans="1:8" ht="21" customHeight="1" x14ac:dyDescent="0.35">
      <c r="A75" s="4"/>
      <c r="B75" s="6"/>
      <c r="C75" s="6"/>
      <c r="D75" s="6"/>
      <c r="E75" s="6"/>
      <c r="F75" s="6"/>
      <c r="G75" s="6"/>
      <c r="H75" s="6"/>
    </row>
    <row r="76" spans="1:8" ht="21" customHeight="1" thickBot="1" x14ac:dyDescent="0.4">
      <c r="A76" s="4"/>
      <c r="B76" s="14"/>
      <c r="C76" s="11" t="s">
        <v>183</v>
      </c>
      <c r="D76" s="11" t="s">
        <v>184</v>
      </c>
      <c r="E76" s="11" t="s">
        <v>185</v>
      </c>
      <c r="F76" s="11" t="s">
        <v>186</v>
      </c>
      <c r="G76" s="11" t="s">
        <v>187</v>
      </c>
      <c r="H76" s="11" t="s">
        <v>188</v>
      </c>
    </row>
    <row r="77" spans="1:8" ht="21" customHeight="1" x14ac:dyDescent="0.35">
      <c r="A77" s="4"/>
      <c r="B77" s="13" t="s">
        <v>157</v>
      </c>
      <c r="C77" s="38"/>
      <c r="D77" s="38"/>
      <c r="E77" s="38"/>
      <c r="F77" s="38"/>
      <c r="G77" s="38"/>
      <c r="H77" s="38"/>
    </row>
    <row r="78" spans="1:8" ht="21" customHeight="1" x14ac:dyDescent="0.35">
      <c r="A78" s="4"/>
      <c r="B78" s="15" t="s">
        <v>111</v>
      </c>
      <c r="C78" s="16">
        <v>1190.9450684000001</v>
      </c>
      <c r="D78" s="16">
        <v>1203.5951567</v>
      </c>
      <c r="E78" s="16">
        <v>1203.6302153000001</v>
      </c>
      <c r="F78" s="16">
        <v>1244.6207039999999</v>
      </c>
      <c r="G78" s="16">
        <v>1217.8450883999999</v>
      </c>
      <c r="H78" s="16">
        <v>1284.6006906000002</v>
      </c>
    </row>
    <row r="79" spans="1:8" ht="21" customHeight="1" x14ac:dyDescent="0.35">
      <c r="A79" s="4"/>
      <c r="B79" s="15" t="s">
        <v>159</v>
      </c>
      <c r="C79" s="16">
        <v>369.16315370000001</v>
      </c>
      <c r="D79" s="16">
        <v>368.39808609999994</v>
      </c>
      <c r="E79" s="16">
        <v>364.8831034000001</v>
      </c>
      <c r="F79" s="16">
        <v>443.62266669999985</v>
      </c>
      <c r="G79" s="16">
        <v>402.2146841</v>
      </c>
      <c r="H79" s="16">
        <v>402.07927259999997</v>
      </c>
    </row>
    <row r="80" spans="1:8" ht="21" customHeight="1" x14ac:dyDescent="0.35">
      <c r="A80" s="4"/>
      <c r="B80" s="15" t="s">
        <v>160</v>
      </c>
      <c r="C80" s="16">
        <v>67.293728700000003</v>
      </c>
      <c r="D80" s="16">
        <v>78.747969799999993</v>
      </c>
      <c r="E80" s="16">
        <v>126.21933150000001</v>
      </c>
      <c r="F80" s="16">
        <v>181.55779899999999</v>
      </c>
      <c r="G80" s="16">
        <v>74.972296600000007</v>
      </c>
      <c r="H80" s="16">
        <v>106.67774619999999</v>
      </c>
    </row>
    <row r="81" spans="1:8" ht="21" customHeight="1" x14ac:dyDescent="0.35">
      <c r="A81" s="4"/>
      <c r="B81" s="15" t="s">
        <v>161</v>
      </c>
      <c r="C81" s="16">
        <v>-39.593276299999999</v>
      </c>
      <c r="D81" s="16">
        <v>-17.870001000000002</v>
      </c>
      <c r="E81" s="16">
        <v>-31.920097999999982</v>
      </c>
      <c r="F81" s="16">
        <v>-48.916184700000002</v>
      </c>
      <c r="G81" s="16">
        <v>-24.802571799999996</v>
      </c>
      <c r="H81" s="16">
        <v>-51.476806200000013</v>
      </c>
    </row>
    <row r="82" spans="1:8" ht="21" customHeight="1" x14ac:dyDescent="0.35">
      <c r="A82" s="4"/>
      <c r="B82" s="18" t="s">
        <v>112</v>
      </c>
      <c r="C82" s="19">
        <v>1587.8086745000001</v>
      </c>
      <c r="D82" s="19">
        <v>1632.8712116000002</v>
      </c>
      <c r="E82" s="19">
        <v>1662.8125521999996</v>
      </c>
      <c r="F82" s="19">
        <v>1820.8849850000006</v>
      </c>
      <c r="G82" s="19">
        <v>1670.2294973</v>
      </c>
      <c r="H82" s="19">
        <v>1741.8809032000001</v>
      </c>
    </row>
    <row r="83" spans="1:8" ht="21" customHeight="1" x14ac:dyDescent="0.35">
      <c r="A83" s="4"/>
      <c r="B83" s="15" t="s">
        <v>162</v>
      </c>
      <c r="C83" s="16">
        <v>-662.16371370000002</v>
      </c>
      <c r="D83" s="16">
        <v>-670.17328709999992</v>
      </c>
      <c r="E83" s="16">
        <v>-682.81385339999997</v>
      </c>
      <c r="F83" s="16">
        <v>-770.66072409999992</v>
      </c>
      <c r="G83" s="16">
        <v>-669.40468510000005</v>
      </c>
      <c r="H83" s="16">
        <v>-684.93711459999986</v>
      </c>
    </row>
    <row r="84" spans="1:8" ht="21" customHeight="1" x14ac:dyDescent="0.35">
      <c r="A84" s="4"/>
      <c r="B84" s="15" t="s">
        <v>163</v>
      </c>
      <c r="C84" s="16">
        <v>-32.754292100000001</v>
      </c>
      <c r="D84" s="16">
        <v>-36.763114799999997</v>
      </c>
      <c r="E84" s="16">
        <v>-20.012228100000002</v>
      </c>
      <c r="F84" s="16">
        <v>-27.416864599999997</v>
      </c>
      <c r="G84" s="16">
        <v>-16.9579263</v>
      </c>
      <c r="H84" s="16">
        <v>-16.790021900000003</v>
      </c>
    </row>
    <row r="85" spans="1:8" ht="21" customHeight="1" x14ac:dyDescent="0.35">
      <c r="A85" s="4"/>
      <c r="B85" s="18" t="s">
        <v>113</v>
      </c>
      <c r="C85" s="19">
        <v>892.89066870000011</v>
      </c>
      <c r="D85" s="19">
        <v>925.93480970000019</v>
      </c>
      <c r="E85" s="19">
        <v>959.98647069999947</v>
      </c>
      <c r="F85" s="19">
        <v>1022.8073963000006</v>
      </c>
      <c r="G85" s="19">
        <v>983.86688590000006</v>
      </c>
      <c r="H85" s="19">
        <v>1040.1537667000002</v>
      </c>
    </row>
    <row r="86" spans="1:8" ht="21" customHeight="1" x14ac:dyDescent="0.35">
      <c r="A86" s="4"/>
      <c r="B86" s="15" t="s">
        <v>164</v>
      </c>
      <c r="C86" s="16">
        <v>-320.83362319999998</v>
      </c>
      <c r="D86" s="16">
        <v>-328.15830870000008</v>
      </c>
      <c r="E86" s="16">
        <v>-346.76308009999991</v>
      </c>
      <c r="F86" s="16">
        <v>-321.54970170000013</v>
      </c>
      <c r="G86" s="16">
        <v>-361.84008039999998</v>
      </c>
      <c r="H86" s="16">
        <v>-362.70226080000003</v>
      </c>
    </row>
    <row r="87" spans="1:8" ht="21" customHeight="1" x14ac:dyDescent="0.35">
      <c r="A87" s="4"/>
      <c r="B87" s="15" t="s">
        <v>165</v>
      </c>
      <c r="C87" s="16">
        <v>0</v>
      </c>
      <c r="D87" s="16">
        <v>0</v>
      </c>
      <c r="E87" s="16">
        <v>0</v>
      </c>
      <c r="F87" s="16">
        <v>0</v>
      </c>
      <c r="G87" s="16">
        <v>-10.821689299999999</v>
      </c>
      <c r="H87" s="16">
        <v>-8.4586427999999998</v>
      </c>
    </row>
    <row r="88" spans="1:8" ht="21" customHeight="1" x14ac:dyDescent="0.35">
      <c r="A88" s="4"/>
      <c r="B88" s="18" t="s">
        <v>114</v>
      </c>
      <c r="C88" s="19">
        <v>572.05704549999996</v>
      </c>
      <c r="D88" s="19">
        <v>597.77650100000005</v>
      </c>
      <c r="E88" s="19">
        <v>613.2233905999999</v>
      </c>
      <c r="F88" s="19">
        <v>701.25769460000015</v>
      </c>
      <c r="G88" s="19">
        <v>611.20511620000002</v>
      </c>
      <c r="H88" s="19">
        <v>668.99286310000002</v>
      </c>
    </row>
    <row r="89" spans="1:8" ht="21" customHeight="1" x14ac:dyDescent="0.35">
      <c r="A89" s="4"/>
      <c r="B89" s="15" t="s">
        <v>166</v>
      </c>
      <c r="C89" s="16">
        <v>-155.40399769999999</v>
      </c>
      <c r="D89" s="16">
        <v>-162.43121080000003</v>
      </c>
      <c r="E89" s="16">
        <v>-167.31402609999998</v>
      </c>
      <c r="F89" s="16">
        <v>-181.83375450000005</v>
      </c>
      <c r="G89" s="16">
        <v>-185.81617309999999</v>
      </c>
      <c r="H89" s="16">
        <v>-196.9737643</v>
      </c>
    </row>
    <row r="90" spans="1:8" ht="21" customHeight="1" x14ac:dyDescent="0.35">
      <c r="A90" s="4"/>
      <c r="B90" s="18" t="s">
        <v>167</v>
      </c>
      <c r="C90" s="19">
        <v>416.65304780000002</v>
      </c>
      <c r="D90" s="19">
        <v>435.34529019999997</v>
      </c>
      <c r="E90" s="19">
        <v>445.90936449999992</v>
      </c>
      <c r="F90" s="19">
        <v>519.42394009999998</v>
      </c>
      <c r="G90" s="19">
        <v>425.38894310000001</v>
      </c>
      <c r="H90" s="19">
        <v>472.01909879999994</v>
      </c>
    </row>
    <row r="91" spans="1:8" ht="21" customHeight="1" x14ac:dyDescent="0.35">
      <c r="A91" s="4"/>
      <c r="B91" s="15" t="s">
        <v>168</v>
      </c>
      <c r="C91" s="16">
        <v>0</v>
      </c>
      <c r="D91" s="16">
        <v>0</v>
      </c>
      <c r="E91" s="16">
        <v>0</v>
      </c>
      <c r="F91" s="16">
        <v>0</v>
      </c>
      <c r="G91" s="16">
        <v>0</v>
      </c>
      <c r="H91" s="16">
        <v>0</v>
      </c>
    </row>
    <row r="92" spans="1:8" ht="21" customHeight="1" x14ac:dyDescent="0.35">
      <c r="A92" s="4"/>
      <c r="B92" s="18" t="s">
        <v>170</v>
      </c>
      <c r="C92" s="19">
        <v>416.65304780000002</v>
      </c>
      <c r="D92" s="19">
        <v>435.34529019999997</v>
      </c>
      <c r="E92" s="19">
        <v>445.90936449999992</v>
      </c>
      <c r="F92" s="19">
        <v>519.42394009999998</v>
      </c>
      <c r="G92" s="19">
        <v>425.38894310000001</v>
      </c>
      <c r="H92" s="19">
        <v>472.01909879999994</v>
      </c>
    </row>
    <row r="93" spans="1:8" ht="21" customHeight="1" thickBot="1" x14ac:dyDescent="0.4">
      <c r="A93" s="4"/>
      <c r="B93" s="15" t="s">
        <v>171</v>
      </c>
      <c r="C93" s="16">
        <v>-1.1720714000000001</v>
      </c>
      <c r="D93" s="16">
        <v>-1.0602746999999999</v>
      </c>
      <c r="E93" s="16">
        <v>-0.9669319999999999</v>
      </c>
      <c r="F93" s="16">
        <v>-1.3093985000000004</v>
      </c>
      <c r="G93" s="16">
        <v>-0.4953977</v>
      </c>
      <c r="H93" s="16">
        <v>-8.0432099999999951E-2</v>
      </c>
    </row>
    <row r="94" spans="1:8" ht="21" customHeight="1" thickBot="1" x14ac:dyDescent="0.4">
      <c r="A94" s="4"/>
      <c r="B94" s="21" t="s">
        <v>124</v>
      </c>
      <c r="C94" s="22">
        <v>415.48097639999997</v>
      </c>
      <c r="D94" s="22">
        <v>434.28501550000004</v>
      </c>
      <c r="E94" s="22">
        <v>444.9424325</v>
      </c>
      <c r="F94" s="22">
        <v>518.11454159999994</v>
      </c>
      <c r="G94" s="22">
        <v>424.89354539999999</v>
      </c>
      <c r="H94" s="22">
        <v>471.9386667</v>
      </c>
    </row>
    <row r="95" spans="1:8" ht="21" customHeight="1" x14ac:dyDescent="0.35">
      <c r="A95" s="4"/>
      <c r="B95" s="15"/>
      <c r="C95" s="16"/>
      <c r="D95" s="16"/>
      <c r="E95" s="16"/>
      <c r="F95" s="16"/>
      <c r="G95" s="16"/>
      <c r="H95" s="16"/>
    </row>
    <row r="96" spans="1:8" ht="21" customHeight="1" x14ac:dyDescent="0.35">
      <c r="A96" s="4"/>
      <c r="B96" s="40"/>
      <c r="C96" s="39"/>
      <c r="D96" s="39"/>
      <c r="E96" s="39"/>
      <c r="F96" s="39"/>
      <c r="G96" s="39"/>
      <c r="H96" s="39"/>
    </row>
    <row r="97" spans="1:8" ht="21" customHeight="1" x14ac:dyDescent="0.35">
      <c r="A97" s="4"/>
      <c r="B97" s="6"/>
      <c r="C97" s="135"/>
      <c r="D97" s="135"/>
      <c r="E97" s="135"/>
      <c r="F97" s="135"/>
      <c r="G97" s="135"/>
      <c r="H97" s="135"/>
    </row>
    <row r="98" spans="1:8" ht="21" customHeight="1" x14ac:dyDescent="0.35">
      <c r="A98" s="4"/>
      <c r="B98" s="26"/>
      <c r="C98" s="6"/>
      <c r="D98" s="6"/>
      <c r="E98" s="6"/>
      <c r="F98" s="6"/>
      <c r="G98" s="6"/>
      <c r="H98" s="6"/>
    </row>
    <row r="99" spans="1:8" ht="21" customHeight="1" x14ac:dyDescent="0.35">
      <c r="A99" s="4"/>
      <c r="B99" s="4"/>
      <c r="C99" s="6"/>
      <c r="D99" s="6"/>
      <c r="E99" s="6"/>
      <c r="F99" s="6"/>
      <c r="G99" s="6"/>
      <c r="H99" s="6"/>
    </row>
    <row r="100" spans="1:8" ht="21" customHeight="1" thickBot="1" x14ac:dyDescent="0.4">
      <c r="A100" s="4"/>
      <c r="B100" s="6"/>
      <c r="C100" s="11" t="s">
        <v>264</v>
      </c>
      <c r="D100" s="11" t="s">
        <v>194</v>
      </c>
      <c r="E100" s="11" t="s">
        <v>265</v>
      </c>
      <c r="F100" s="11" t="s">
        <v>222</v>
      </c>
      <c r="G100" s="11" t="s">
        <v>193</v>
      </c>
      <c r="H100" s="11" t="s">
        <v>192</v>
      </c>
    </row>
    <row r="101" spans="1:8" ht="21" customHeight="1" x14ac:dyDescent="0.35">
      <c r="A101" s="4"/>
      <c r="B101" s="13" t="s">
        <v>13</v>
      </c>
      <c r="C101" s="38"/>
      <c r="D101" s="38"/>
      <c r="E101" s="38"/>
      <c r="F101" s="38"/>
      <c r="G101" s="38"/>
      <c r="H101" s="38"/>
    </row>
    <row r="102" spans="1:8" ht="21" customHeight="1" x14ac:dyDescent="0.35">
      <c r="A102" s="4"/>
      <c r="B102" s="14" t="s">
        <v>105</v>
      </c>
      <c r="C102" s="28">
        <v>47986.401831000003</v>
      </c>
      <c r="D102" s="28">
        <v>47711.450591599998</v>
      </c>
      <c r="E102" s="28">
        <v>48075.703894099999</v>
      </c>
      <c r="F102" s="28">
        <v>50875.755611300003</v>
      </c>
      <c r="G102" s="28">
        <v>52092.504066699999</v>
      </c>
      <c r="H102" s="28">
        <v>51531.417906199997</v>
      </c>
    </row>
    <row r="103" spans="1:8" ht="21" customHeight="1" x14ac:dyDescent="0.35">
      <c r="A103" s="4"/>
      <c r="B103" s="14" t="s">
        <v>361</v>
      </c>
      <c r="C103" s="28">
        <v>12150.058419999999</v>
      </c>
      <c r="D103" s="28">
        <v>11918.8863815</v>
      </c>
      <c r="E103" s="28">
        <v>15428.9362222</v>
      </c>
      <c r="F103" s="28">
        <v>12240.525028399999</v>
      </c>
      <c r="G103" s="28">
        <v>13802.7869486</v>
      </c>
      <c r="H103" s="28">
        <v>15731.037332</v>
      </c>
    </row>
    <row r="104" spans="1:8" ht="21" customHeight="1" x14ac:dyDescent="0.35">
      <c r="A104" s="4"/>
      <c r="B104" s="14" t="s">
        <v>362</v>
      </c>
      <c r="C104" s="28">
        <v>30259.292827699999</v>
      </c>
      <c r="D104" s="28">
        <v>29622.058271099999</v>
      </c>
      <c r="E104" s="28">
        <v>31289.919999500002</v>
      </c>
      <c r="F104" s="28">
        <v>33928.6802637</v>
      </c>
      <c r="G104" s="28">
        <v>34635.448860600001</v>
      </c>
      <c r="H104" s="28">
        <v>33514.593473100002</v>
      </c>
    </row>
    <row r="105" spans="1:8" ht="21" customHeight="1" x14ac:dyDescent="0.35">
      <c r="A105" s="4"/>
      <c r="B105" s="14" t="s">
        <v>363</v>
      </c>
      <c r="C105" s="28">
        <v>4885.1493270999999</v>
      </c>
      <c r="D105" s="28">
        <v>4577.6982531000003</v>
      </c>
      <c r="E105" s="28">
        <v>4818.7068295999998</v>
      </c>
      <c r="F105" s="28">
        <v>5005.6343446999999</v>
      </c>
      <c r="G105" s="28">
        <v>5350.3896050000003</v>
      </c>
      <c r="H105" s="28">
        <v>4781.5036426999995</v>
      </c>
    </row>
    <row r="106" spans="1:8" ht="21" customHeight="1" thickBot="1" x14ac:dyDescent="0.4">
      <c r="A106" s="4"/>
      <c r="B106" s="14" t="s">
        <v>364</v>
      </c>
      <c r="C106" s="28">
        <v>5962.7267091000003</v>
      </c>
      <c r="D106" s="28">
        <v>5969.3157484000003</v>
      </c>
      <c r="E106" s="28">
        <v>5575.4802781999997</v>
      </c>
      <c r="F106" s="28">
        <v>6113.1007648000004</v>
      </c>
      <c r="G106" s="28">
        <v>6006.2497530999999</v>
      </c>
      <c r="H106" s="28">
        <v>5672.8079143000004</v>
      </c>
    </row>
    <row r="107" spans="1:8" ht="21" customHeight="1" thickBot="1" x14ac:dyDescent="0.4">
      <c r="A107" s="4"/>
      <c r="B107" s="21" t="s">
        <v>104</v>
      </c>
      <c r="C107" s="22">
        <v>101243.6291149</v>
      </c>
      <c r="D107" s="22">
        <v>99799.409245699993</v>
      </c>
      <c r="E107" s="22">
        <v>105188.7472236</v>
      </c>
      <c r="F107" s="22">
        <v>108163.69601290001</v>
      </c>
      <c r="G107" s="22">
        <v>111887.37923400001</v>
      </c>
      <c r="H107" s="22">
        <v>111231.36026830001</v>
      </c>
    </row>
    <row r="108" spans="1:8" ht="21" customHeight="1" x14ac:dyDescent="0.35">
      <c r="A108" s="4"/>
      <c r="B108" s="14" t="s">
        <v>106</v>
      </c>
      <c r="C108" s="28">
        <v>54195.553059799997</v>
      </c>
      <c r="D108" s="28">
        <v>53718.033925199998</v>
      </c>
      <c r="E108" s="28">
        <v>54813.772291599998</v>
      </c>
      <c r="F108" s="28">
        <v>58823.294886299998</v>
      </c>
      <c r="G108" s="28">
        <v>59397.088720599997</v>
      </c>
      <c r="H108" s="28">
        <v>60828.619244100002</v>
      </c>
    </row>
    <row r="109" spans="1:8" ht="21" customHeight="1" x14ac:dyDescent="0.35">
      <c r="A109" s="4"/>
      <c r="B109" s="14" t="s">
        <v>365</v>
      </c>
      <c r="C109" s="28">
        <v>16450.4389366</v>
      </c>
      <c r="D109" s="28">
        <v>15851.027138900001</v>
      </c>
      <c r="E109" s="28">
        <v>18053.299086499999</v>
      </c>
      <c r="F109" s="28">
        <v>19028.8044863</v>
      </c>
      <c r="G109" s="28">
        <v>16760.2891461</v>
      </c>
      <c r="H109" s="28">
        <v>17071.708693500001</v>
      </c>
    </row>
    <row r="110" spans="1:8" ht="21" customHeight="1" x14ac:dyDescent="0.35">
      <c r="A110" s="4"/>
      <c r="B110" s="14" t="s">
        <v>366</v>
      </c>
      <c r="C110" s="28">
        <v>9184.7792528999998</v>
      </c>
      <c r="D110" s="28">
        <v>10279.447417199999</v>
      </c>
      <c r="E110" s="28">
        <v>10221.0639894</v>
      </c>
      <c r="F110" s="28">
        <v>9857.2534194</v>
      </c>
      <c r="G110" s="28">
        <v>10306.145787699999</v>
      </c>
      <c r="H110" s="28">
        <v>10724.5521859</v>
      </c>
    </row>
    <row r="111" spans="1:8" ht="21" customHeight="1" x14ac:dyDescent="0.35">
      <c r="A111" s="4"/>
      <c r="B111" s="14" t="s">
        <v>367</v>
      </c>
      <c r="C111" s="28">
        <v>9133.7613903000001</v>
      </c>
      <c r="D111" s="28">
        <v>8164.6258373000001</v>
      </c>
      <c r="E111" s="28">
        <v>9789.5248064000007</v>
      </c>
      <c r="F111" s="28">
        <v>8026.6763215999999</v>
      </c>
      <c r="G111" s="28">
        <v>12524.7055267</v>
      </c>
      <c r="H111" s="28">
        <v>10194.8482485</v>
      </c>
    </row>
    <row r="112" spans="1:8" ht="21" customHeight="1" thickBot="1" x14ac:dyDescent="0.4">
      <c r="A112" s="4"/>
      <c r="B112" s="14" t="s">
        <v>368</v>
      </c>
      <c r="C112" s="28">
        <v>3329.4704018000002</v>
      </c>
      <c r="D112" s="28">
        <v>3037.8363786999998</v>
      </c>
      <c r="E112" s="28">
        <v>3132.0078896</v>
      </c>
      <c r="F112" s="28">
        <v>3447.644045</v>
      </c>
      <c r="G112" s="28">
        <v>3485.5934094999998</v>
      </c>
      <c r="H112" s="28">
        <v>3101.3738345000002</v>
      </c>
    </row>
    <row r="113" spans="1:8" ht="21" customHeight="1" thickBot="1" x14ac:dyDescent="0.4">
      <c r="A113" s="4"/>
      <c r="B113" s="21" t="s">
        <v>254</v>
      </c>
      <c r="C113" s="22">
        <v>92294.003041400007</v>
      </c>
      <c r="D113" s="22">
        <v>91050.970697299999</v>
      </c>
      <c r="E113" s="22">
        <v>96009.668063499994</v>
      </c>
      <c r="F113" s="22">
        <v>99183.673158599995</v>
      </c>
      <c r="G113" s="22">
        <v>102473.8225906</v>
      </c>
      <c r="H113" s="22">
        <v>101921.1022065</v>
      </c>
    </row>
    <row r="114" spans="1:8" ht="21" customHeight="1" thickBot="1" x14ac:dyDescent="0.4">
      <c r="A114" s="4"/>
      <c r="B114" s="21" t="s">
        <v>108</v>
      </c>
      <c r="C114" s="22">
        <v>8949.6260734000007</v>
      </c>
      <c r="D114" s="22">
        <v>8748.4385483999995</v>
      </c>
      <c r="E114" s="22">
        <v>9179.0791594000002</v>
      </c>
      <c r="F114" s="22">
        <v>8980.0228547999995</v>
      </c>
      <c r="G114" s="22">
        <v>9413.5566421000003</v>
      </c>
      <c r="H114" s="22">
        <v>9310.2580615999996</v>
      </c>
    </row>
    <row r="115" spans="1:8" ht="21" customHeight="1" x14ac:dyDescent="0.35">
      <c r="A115" s="4"/>
      <c r="B115" s="13"/>
      <c r="C115" s="122"/>
      <c r="D115" s="122"/>
      <c r="E115" s="122"/>
      <c r="F115" s="122"/>
      <c r="G115" s="122"/>
      <c r="H115" s="122"/>
    </row>
    <row r="116" spans="1:8" ht="21" customHeight="1" x14ac:dyDescent="0.35">
      <c r="A116" s="4"/>
      <c r="B116" s="13" t="s">
        <v>177</v>
      </c>
      <c r="C116" s="28"/>
      <c r="D116" s="28"/>
      <c r="E116" s="28"/>
      <c r="F116" s="28"/>
      <c r="G116" s="28"/>
      <c r="H116" s="28"/>
    </row>
    <row r="117" spans="1:8" ht="21" customHeight="1" x14ac:dyDescent="0.35">
      <c r="A117" s="4"/>
      <c r="B117" s="14" t="s">
        <v>333</v>
      </c>
      <c r="C117" s="28">
        <v>49294.937811999996</v>
      </c>
      <c r="D117" s="28">
        <v>49188.139778199999</v>
      </c>
      <c r="E117" s="28">
        <v>49593.866623499998</v>
      </c>
      <c r="F117" s="28">
        <v>52313.4694313</v>
      </c>
      <c r="G117" s="28">
        <v>53611.320705799997</v>
      </c>
      <c r="H117" s="28">
        <v>53144.605669500001</v>
      </c>
    </row>
    <row r="118" spans="1:8" ht="21" customHeight="1" x14ac:dyDescent="0.35">
      <c r="A118" s="4"/>
      <c r="B118" s="14" t="s">
        <v>16</v>
      </c>
      <c r="C118" s="28">
        <v>67960.592189100003</v>
      </c>
      <c r="D118" s="28">
        <v>69187.88364</v>
      </c>
      <c r="E118" s="28">
        <v>69661.697094400006</v>
      </c>
      <c r="F118" s="28">
        <v>72161.620985100002</v>
      </c>
      <c r="G118" s="28">
        <v>72753.034384400002</v>
      </c>
      <c r="H118" s="28">
        <v>73257.458752699997</v>
      </c>
    </row>
    <row r="119" spans="1:8" ht="21" customHeight="1" x14ac:dyDescent="0.35">
      <c r="A119" s="4"/>
      <c r="B119" s="14" t="s">
        <v>334</v>
      </c>
      <c r="C119" s="28">
        <v>45561.461062000002</v>
      </c>
      <c r="D119" s="28">
        <v>45800.027148200003</v>
      </c>
      <c r="E119" s="28">
        <v>45429.097762400001</v>
      </c>
      <c r="F119" s="28">
        <v>48140.168834600001</v>
      </c>
      <c r="G119" s="28">
        <v>48608.867914100003</v>
      </c>
      <c r="H119" s="28">
        <v>47818.718212300002</v>
      </c>
    </row>
    <row r="120" spans="1:8" ht="21" customHeight="1" thickBot="1" x14ac:dyDescent="0.4">
      <c r="A120" s="4"/>
      <c r="B120" s="32" t="s">
        <v>335</v>
      </c>
      <c r="C120" s="33">
        <v>22399.131127100001</v>
      </c>
      <c r="D120" s="33">
        <v>23387.856491800001</v>
      </c>
      <c r="E120" s="33">
        <v>24232.599332000002</v>
      </c>
      <c r="F120" s="33">
        <v>24021.452150500001</v>
      </c>
      <c r="G120" s="33">
        <v>24144.166470299999</v>
      </c>
      <c r="H120" s="33">
        <v>25438.740540399998</v>
      </c>
    </row>
    <row r="121" spans="1:8" ht="21" customHeight="1" x14ac:dyDescent="0.35">
      <c r="A121" s="4"/>
      <c r="B121" s="14"/>
      <c r="C121" s="124"/>
      <c r="D121" s="124"/>
      <c r="E121" s="124"/>
      <c r="F121" s="124"/>
      <c r="G121" s="124"/>
      <c r="H121" s="124"/>
    </row>
    <row r="122" spans="1:8" ht="21" customHeight="1" x14ac:dyDescent="0.35">
      <c r="A122" s="4"/>
      <c r="B122" s="26" t="s">
        <v>180</v>
      </c>
      <c r="C122" s="124"/>
      <c r="D122" s="124"/>
      <c r="E122" s="124"/>
      <c r="F122" s="125"/>
      <c r="G122" s="6"/>
      <c r="H122" s="6"/>
    </row>
    <row r="123" spans="1:8" ht="21" customHeight="1" x14ac:dyDescent="0.35">
      <c r="A123" s="4"/>
      <c r="B123" s="26" t="s">
        <v>340</v>
      </c>
      <c r="C123" s="124"/>
      <c r="D123" s="124"/>
      <c r="E123" s="124"/>
      <c r="F123" s="125"/>
      <c r="G123" s="6"/>
      <c r="H123" s="6"/>
    </row>
    <row r="124" spans="1:8" ht="21" customHeight="1" x14ac:dyDescent="0.35">
      <c r="A124" s="4"/>
      <c r="B124" s="26" t="s">
        <v>341</v>
      </c>
      <c r="C124" s="124"/>
      <c r="D124" s="124"/>
      <c r="E124" s="124"/>
      <c r="F124" s="125"/>
      <c r="G124" s="6"/>
      <c r="H124" s="6"/>
    </row>
    <row r="125" spans="1:8" ht="21" customHeight="1" x14ac:dyDescent="0.35">
      <c r="A125" s="4"/>
      <c r="B125" s="14"/>
      <c r="C125" s="129"/>
      <c r="D125" s="129"/>
      <c r="E125" s="129"/>
      <c r="F125" s="129"/>
      <c r="G125" s="129"/>
      <c r="H125" s="129"/>
    </row>
    <row r="126" spans="1:8" ht="21" customHeight="1" x14ac:dyDescent="0.35">
      <c r="A126" s="4"/>
      <c r="B126" s="14"/>
      <c r="C126" s="6"/>
      <c r="D126" s="6"/>
      <c r="E126" s="6"/>
      <c r="F126" s="6"/>
      <c r="G126" s="6"/>
      <c r="H126" s="6"/>
    </row>
    <row r="127" spans="1:8" ht="21" customHeight="1" x14ac:dyDescent="0.35">
      <c r="A127" s="4"/>
      <c r="B127" s="26"/>
      <c r="C127" s="124"/>
      <c r="D127" s="124"/>
      <c r="E127" s="124"/>
      <c r="F127" s="125"/>
      <c r="G127" s="6"/>
      <c r="H127" s="6"/>
    </row>
    <row r="128" spans="1:8" ht="21" customHeight="1" x14ac:dyDescent="0.35">
      <c r="A128" s="4"/>
      <c r="B128" s="26"/>
      <c r="C128" s="124"/>
      <c r="D128" s="124"/>
      <c r="E128" s="124"/>
      <c r="F128" s="125"/>
      <c r="G128" s="6"/>
      <c r="H128" s="6"/>
    </row>
    <row r="129" spans="1:8" ht="21" customHeight="1" x14ac:dyDescent="0.35">
      <c r="A129" s="4"/>
      <c r="B129" s="26"/>
      <c r="C129" s="124"/>
      <c r="D129" s="124"/>
      <c r="E129" s="124"/>
      <c r="F129" s="125"/>
      <c r="G129" s="6"/>
      <c r="H129" s="6"/>
    </row>
    <row r="130" spans="1:8" ht="21" customHeight="1" x14ac:dyDescent="0.35">
      <c r="A130" s="4"/>
      <c r="B130" s="26"/>
      <c r="C130" s="124"/>
      <c r="D130" s="124"/>
      <c r="E130" s="124"/>
      <c r="F130" s="125"/>
      <c r="G130" s="6"/>
      <c r="H130" s="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46A3B-9962-415F-B12D-859B83D4EE24}">
  <dimension ref="A1:H130"/>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375</v>
      </c>
      <c r="C3" s="6"/>
      <c r="D3" s="6"/>
      <c r="E3" s="6"/>
      <c r="F3" s="6"/>
      <c r="G3" s="6"/>
      <c r="H3" s="6"/>
    </row>
    <row r="4" spans="1:8" ht="21" customHeight="1" x14ac:dyDescent="0.35">
      <c r="A4" s="4"/>
      <c r="B4" s="7" t="s">
        <v>353</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50975.5339638</v>
      </c>
      <c r="D8" s="16">
        <v>48777.467064999997</v>
      </c>
      <c r="E8" s="16">
        <v>2198.0668988000034</v>
      </c>
      <c r="F8" s="17">
        <v>4.5063161969253098</v>
      </c>
      <c r="G8" s="6"/>
      <c r="H8" s="6"/>
    </row>
    <row r="9" spans="1:8" ht="21" customHeight="1" x14ac:dyDescent="0.35">
      <c r="A9" s="4"/>
      <c r="B9" s="15" t="s">
        <v>159</v>
      </c>
      <c r="C9" s="16">
        <v>16383.697182899999</v>
      </c>
      <c r="D9" s="16">
        <v>15024.3327228</v>
      </c>
      <c r="E9" s="16">
        <v>1359.3644600999996</v>
      </c>
      <c r="F9" s="17">
        <v>9.047752636874927</v>
      </c>
      <c r="G9" s="6"/>
      <c r="H9" s="6"/>
    </row>
    <row r="10" spans="1:8" ht="21" customHeight="1" x14ac:dyDescent="0.35">
      <c r="A10" s="4"/>
      <c r="B10" s="15" t="s">
        <v>160</v>
      </c>
      <c r="C10" s="16">
        <v>3700.2631526999999</v>
      </c>
      <c r="D10" s="16">
        <v>2974.9110219999998</v>
      </c>
      <c r="E10" s="16">
        <v>725.35213070000009</v>
      </c>
      <c r="F10" s="17">
        <v>24.382313465373961</v>
      </c>
      <c r="G10" s="6"/>
      <c r="H10" s="6"/>
    </row>
    <row r="11" spans="1:8" ht="21" customHeight="1" x14ac:dyDescent="0.35">
      <c r="A11" s="4"/>
      <c r="B11" s="15" t="s">
        <v>161</v>
      </c>
      <c r="C11" s="16">
        <v>-1553.8326771999998</v>
      </c>
      <c r="D11" s="16">
        <v>-1170.5433363000002</v>
      </c>
      <c r="E11" s="16">
        <v>-383.28934089999962</v>
      </c>
      <c r="F11" s="17">
        <v>32.744566477269309</v>
      </c>
      <c r="G11" s="6"/>
      <c r="H11" s="6"/>
    </row>
    <row r="12" spans="1:8" ht="21" customHeight="1" x14ac:dyDescent="0.35">
      <c r="A12" s="4"/>
      <c r="B12" s="18" t="s">
        <v>112</v>
      </c>
      <c r="C12" s="19">
        <v>69505.661622200001</v>
      </c>
      <c r="D12" s="19">
        <v>65606.167473499998</v>
      </c>
      <c r="E12" s="19">
        <v>3899.4941487000033</v>
      </c>
      <c r="F12" s="20">
        <v>5.943792022716627</v>
      </c>
      <c r="G12" s="6"/>
      <c r="H12" s="6"/>
    </row>
    <row r="13" spans="1:8" ht="21" customHeight="1" x14ac:dyDescent="0.35">
      <c r="A13" s="4"/>
      <c r="B13" s="15" t="s">
        <v>162</v>
      </c>
      <c r="C13" s="16">
        <v>-27588.3285799</v>
      </c>
      <c r="D13" s="16">
        <v>-27140.0845482</v>
      </c>
      <c r="E13" s="16">
        <v>-448.24403170000005</v>
      </c>
      <c r="F13" s="17">
        <v>1.6515940873505079</v>
      </c>
      <c r="G13" s="6"/>
      <c r="H13" s="6"/>
    </row>
    <row r="14" spans="1:8" ht="21" customHeight="1" x14ac:dyDescent="0.35">
      <c r="A14" s="4"/>
      <c r="B14" s="15" t="s">
        <v>163</v>
      </c>
      <c r="C14" s="16">
        <v>-687.4553224</v>
      </c>
      <c r="D14" s="16">
        <v>-1416.0894000999999</v>
      </c>
      <c r="E14" s="16">
        <v>728.63407769999992</v>
      </c>
      <c r="F14" s="17">
        <v>-51.453960297177986</v>
      </c>
      <c r="G14" s="6"/>
      <c r="H14" s="6"/>
    </row>
    <row r="15" spans="1:8" ht="21" customHeight="1" x14ac:dyDescent="0.35">
      <c r="A15" s="4"/>
      <c r="B15" s="18" t="s">
        <v>113</v>
      </c>
      <c r="C15" s="19">
        <v>41229.877719900003</v>
      </c>
      <c r="D15" s="19">
        <v>37049.9935252</v>
      </c>
      <c r="E15" s="19">
        <v>4179.8841947000037</v>
      </c>
      <c r="F15" s="20">
        <v>11.281740688718353</v>
      </c>
      <c r="G15" s="6"/>
      <c r="H15" s="6"/>
    </row>
    <row r="16" spans="1:8" ht="21" customHeight="1" x14ac:dyDescent="0.35">
      <c r="A16" s="4"/>
      <c r="B16" s="15" t="s">
        <v>164</v>
      </c>
      <c r="C16" s="16">
        <v>-14759.134059800001</v>
      </c>
      <c r="D16" s="16">
        <v>-13220.1506763</v>
      </c>
      <c r="E16" s="16">
        <v>-1538.9833835000009</v>
      </c>
      <c r="F16" s="17">
        <v>11.641193971101735</v>
      </c>
      <c r="G16" s="6"/>
      <c r="H16" s="6"/>
    </row>
    <row r="17" spans="1:8" ht="21" customHeight="1" x14ac:dyDescent="0.35">
      <c r="A17" s="4"/>
      <c r="B17" s="15" t="s">
        <v>165</v>
      </c>
      <c r="C17" s="16">
        <v>-392.74585969999998</v>
      </c>
      <c r="D17" s="16">
        <v>1.9999999999999999E-7</v>
      </c>
      <c r="E17" s="16">
        <v>-392.74585989999997</v>
      </c>
      <c r="F17" s="17" t="s">
        <v>169</v>
      </c>
      <c r="G17" s="6"/>
      <c r="H17" s="6"/>
    </row>
    <row r="18" spans="1:8" ht="21" customHeight="1" x14ac:dyDescent="0.35">
      <c r="A18" s="4"/>
      <c r="B18" s="18" t="s">
        <v>114</v>
      </c>
      <c r="C18" s="19">
        <v>26077.9978004</v>
      </c>
      <c r="D18" s="19">
        <v>23829.842849100001</v>
      </c>
      <c r="E18" s="19">
        <v>2248.1549512999991</v>
      </c>
      <c r="F18" s="20">
        <v>9.4341996526632848</v>
      </c>
      <c r="G18" s="6"/>
      <c r="H18" s="6"/>
    </row>
    <row r="19" spans="1:8" ht="21" customHeight="1" x14ac:dyDescent="0.35">
      <c r="A19" s="4"/>
      <c r="B19" s="15" t="s">
        <v>166</v>
      </c>
      <c r="C19" s="16">
        <v>-7797.5401549999997</v>
      </c>
      <c r="D19" s="16">
        <v>-6474.3938086999997</v>
      </c>
      <c r="E19" s="16">
        <v>-1323.1463463</v>
      </c>
      <c r="F19" s="17">
        <v>20.436605887674229</v>
      </c>
      <c r="G19" s="6"/>
      <c r="H19" s="6"/>
    </row>
    <row r="20" spans="1:8" ht="21" customHeight="1" x14ac:dyDescent="0.35">
      <c r="A20" s="4"/>
      <c r="B20" s="18" t="s">
        <v>167</v>
      </c>
      <c r="C20" s="19">
        <v>18280.457645400002</v>
      </c>
      <c r="D20" s="19">
        <v>17355.449040399999</v>
      </c>
      <c r="E20" s="19">
        <v>925.00860500000272</v>
      </c>
      <c r="F20" s="20">
        <v>5.3297877965978779</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18280.457645400002</v>
      </c>
      <c r="D22" s="19">
        <v>17355.449040399999</v>
      </c>
      <c r="E22" s="19">
        <v>925.00860500000272</v>
      </c>
      <c r="F22" s="20">
        <v>5.3297877965978779</v>
      </c>
      <c r="G22" s="6"/>
      <c r="H22" s="6"/>
    </row>
    <row r="23" spans="1:8" ht="21" customHeight="1" thickBot="1" x14ac:dyDescent="0.4">
      <c r="A23" s="4"/>
      <c r="B23" s="15" t="s">
        <v>171</v>
      </c>
      <c r="C23" s="16">
        <v>-11.7298212</v>
      </c>
      <c r="D23" s="16">
        <v>-45.473534200000003</v>
      </c>
      <c r="E23" s="16">
        <v>33.743713</v>
      </c>
      <c r="F23" s="17">
        <v>-74.205169212469073</v>
      </c>
      <c r="G23" s="6"/>
      <c r="H23" s="6"/>
    </row>
    <row r="24" spans="1:8" ht="21" customHeight="1" thickBot="1" x14ac:dyDescent="0.4">
      <c r="A24" s="4"/>
      <c r="B24" s="21" t="s">
        <v>124</v>
      </c>
      <c r="C24" s="22">
        <v>18268.727824199999</v>
      </c>
      <c r="D24" s="22">
        <v>17309.9755062</v>
      </c>
      <c r="E24" s="22">
        <v>958.75231799999892</v>
      </c>
      <c r="F24" s="23">
        <v>5.5387271787680916</v>
      </c>
      <c r="G24" s="6"/>
      <c r="H24" s="6"/>
    </row>
    <row r="25" spans="1:8" ht="21" customHeight="1" x14ac:dyDescent="0.35">
      <c r="A25" s="4"/>
      <c r="B25" s="15"/>
      <c r="C25" s="16"/>
      <c r="D25" s="16"/>
      <c r="E25" s="16"/>
      <c r="F25" s="17"/>
      <c r="G25" s="6"/>
      <c r="H25" s="6"/>
    </row>
    <row r="26" spans="1:8" ht="21" customHeight="1" x14ac:dyDescent="0.35">
      <c r="A26" s="4"/>
      <c r="B26" s="26"/>
      <c r="C26" s="130"/>
      <c r="D26" s="130"/>
      <c r="E26" s="130"/>
      <c r="F26" s="131"/>
      <c r="G26" s="6"/>
      <c r="H26" s="6"/>
    </row>
    <row r="27" spans="1:8" ht="21" customHeight="1" x14ac:dyDescent="0.35">
      <c r="A27" s="4"/>
      <c r="B27" s="6"/>
      <c r="C27" s="6"/>
      <c r="D27" s="6"/>
      <c r="E27" s="6"/>
      <c r="F27" s="6"/>
      <c r="G27" s="6"/>
      <c r="H27" s="6"/>
    </row>
    <row r="28" spans="1:8" ht="21" customHeight="1" x14ac:dyDescent="0.35">
      <c r="A28" s="4"/>
      <c r="B28" s="6"/>
      <c r="C28" s="6"/>
      <c r="D28" s="6"/>
      <c r="E28" s="6"/>
      <c r="F28" s="6"/>
      <c r="G28" s="6"/>
      <c r="H28" s="6"/>
    </row>
    <row r="29" spans="1:8" ht="21" customHeight="1" thickBot="1" x14ac:dyDescent="0.4">
      <c r="A29" s="4"/>
      <c r="B29" s="4"/>
      <c r="C29" s="9"/>
      <c r="D29" s="9"/>
      <c r="E29" s="10" t="s">
        <v>18</v>
      </c>
      <c r="F29" s="10"/>
      <c r="G29" s="6"/>
      <c r="H29" s="6"/>
    </row>
    <row r="30" spans="1:8" ht="21" customHeight="1" thickBot="1" x14ac:dyDescent="0.4">
      <c r="A30" s="4"/>
      <c r="B30" s="6"/>
      <c r="C30" s="11" t="s">
        <v>192</v>
      </c>
      <c r="D30" s="11" t="s">
        <v>194</v>
      </c>
      <c r="E30" s="11" t="s">
        <v>19</v>
      </c>
      <c r="F30" s="11" t="s">
        <v>0</v>
      </c>
      <c r="G30" s="6"/>
      <c r="H30" s="6"/>
    </row>
    <row r="31" spans="1:8" ht="21" customHeight="1" x14ac:dyDescent="0.35">
      <c r="A31" s="4"/>
      <c r="B31" s="13" t="s">
        <v>13</v>
      </c>
      <c r="C31" s="14"/>
      <c r="D31" s="14"/>
      <c r="E31" s="14"/>
      <c r="F31" s="14"/>
      <c r="G31" s="6"/>
      <c r="H31" s="6"/>
    </row>
    <row r="32" spans="1:8" ht="21" customHeight="1" x14ac:dyDescent="0.35">
      <c r="A32" s="4"/>
      <c r="B32" s="14" t="s">
        <v>105</v>
      </c>
      <c r="C32" s="28">
        <v>1028681.8206584</v>
      </c>
      <c r="D32" s="28">
        <v>952426.76905460004</v>
      </c>
      <c r="E32" s="28">
        <v>76255.051603799919</v>
      </c>
      <c r="F32" s="29">
        <v>8.0063952506807823</v>
      </c>
      <c r="G32" s="6"/>
      <c r="H32" s="6"/>
    </row>
    <row r="33" spans="1:8" ht="21" customHeight="1" x14ac:dyDescent="0.35">
      <c r="A33" s="4"/>
      <c r="B33" s="14" t="s">
        <v>361</v>
      </c>
      <c r="C33" s="28">
        <v>314026.52558179997</v>
      </c>
      <c r="D33" s="28">
        <v>237927.50600180001</v>
      </c>
      <c r="E33" s="28">
        <v>76099.019579999964</v>
      </c>
      <c r="F33" s="29">
        <v>31.984120230060434</v>
      </c>
      <c r="G33" s="6"/>
      <c r="H33" s="6"/>
    </row>
    <row r="34" spans="1:8" ht="21" customHeight="1" x14ac:dyDescent="0.35">
      <c r="A34" s="4"/>
      <c r="B34" s="14" t="s">
        <v>362</v>
      </c>
      <c r="C34" s="28">
        <v>669025.89591279998</v>
      </c>
      <c r="D34" s="28">
        <v>591322.22771290003</v>
      </c>
      <c r="E34" s="28">
        <v>77703.668199899956</v>
      </c>
      <c r="F34" s="29">
        <v>13.140664185826413</v>
      </c>
      <c r="G34" s="6"/>
      <c r="H34" s="6"/>
    </row>
    <row r="35" spans="1:8" ht="21" customHeight="1" x14ac:dyDescent="0.35">
      <c r="A35" s="4"/>
      <c r="B35" s="14" t="s">
        <v>363</v>
      </c>
      <c r="C35" s="28">
        <v>95449.457294499996</v>
      </c>
      <c r="D35" s="28">
        <v>91381.048001300005</v>
      </c>
      <c r="E35" s="28">
        <v>4068.4092931999912</v>
      </c>
      <c r="F35" s="29">
        <v>4.4521368294464221</v>
      </c>
      <c r="G35" s="6"/>
      <c r="H35" s="6"/>
    </row>
    <row r="36" spans="1:8" ht="21" customHeight="1" thickBot="1" x14ac:dyDescent="0.4">
      <c r="A36" s="4"/>
      <c r="B36" s="14" t="s">
        <v>364</v>
      </c>
      <c r="C36" s="28">
        <v>113241.87476799999</v>
      </c>
      <c r="D36" s="28">
        <v>119160.8312215</v>
      </c>
      <c r="E36" s="28">
        <v>-5918.95645350001</v>
      </c>
      <c r="F36" s="29">
        <v>-4.9671997021384175</v>
      </c>
      <c r="G36" s="6"/>
      <c r="H36" s="6"/>
    </row>
    <row r="37" spans="1:8" ht="21" customHeight="1" thickBot="1" x14ac:dyDescent="0.4">
      <c r="A37" s="4"/>
      <c r="B37" s="21" t="s">
        <v>104</v>
      </c>
      <c r="C37" s="22">
        <v>2220425.5742155001</v>
      </c>
      <c r="D37" s="22">
        <v>1992218.3819921</v>
      </c>
      <c r="E37" s="22">
        <v>228207.19222340011</v>
      </c>
      <c r="F37" s="23">
        <v>11.454928550313166</v>
      </c>
      <c r="G37" s="6"/>
      <c r="H37" s="6"/>
    </row>
    <row r="38" spans="1:8" ht="21" customHeight="1" x14ac:dyDescent="0.35">
      <c r="A38" s="4"/>
      <c r="B38" s="14" t="s">
        <v>106</v>
      </c>
      <c r="C38" s="28">
        <v>1214274.6567824001</v>
      </c>
      <c r="D38" s="28">
        <v>1072331.5442270001</v>
      </c>
      <c r="E38" s="28">
        <v>141943.1125554</v>
      </c>
      <c r="F38" s="29">
        <v>13.236868142093217</v>
      </c>
      <c r="G38" s="6"/>
      <c r="H38" s="6"/>
    </row>
    <row r="39" spans="1:8" ht="21" customHeight="1" x14ac:dyDescent="0.35">
      <c r="A39" s="4"/>
      <c r="B39" s="14" t="s">
        <v>365</v>
      </c>
      <c r="C39" s="28">
        <v>340789.31056319998</v>
      </c>
      <c r="D39" s="28">
        <v>316421.78925500001</v>
      </c>
      <c r="E39" s="28">
        <v>24367.521308199968</v>
      </c>
      <c r="F39" s="29">
        <v>7.7009618602979693</v>
      </c>
      <c r="G39" s="6"/>
      <c r="H39" s="6"/>
    </row>
    <row r="40" spans="1:8" ht="21" customHeight="1" x14ac:dyDescent="0.35">
      <c r="A40" s="4"/>
      <c r="B40" s="14" t="s">
        <v>366</v>
      </c>
      <c r="C40" s="28">
        <v>214085.93663040001</v>
      </c>
      <c r="D40" s="28">
        <v>205200.6545525</v>
      </c>
      <c r="E40" s="28">
        <v>8885.2820779000176</v>
      </c>
      <c r="F40" s="29">
        <v>4.3300456800573919</v>
      </c>
      <c r="G40" s="6"/>
      <c r="H40" s="6"/>
    </row>
    <row r="41" spans="1:8" ht="21" customHeight="1" x14ac:dyDescent="0.35">
      <c r="A41" s="4"/>
      <c r="B41" s="14" t="s">
        <v>367</v>
      </c>
      <c r="C41" s="28">
        <v>203511.86681209999</v>
      </c>
      <c r="D41" s="28">
        <v>162984.10780619999</v>
      </c>
      <c r="E41" s="28">
        <v>40527.759005900007</v>
      </c>
      <c r="F41" s="29">
        <v>24.866080227951105</v>
      </c>
      <c r="G41" s="6"/>
      <c r="H41" s="6"/>
    </row>
    <row r="42" spans="1:8" ht="21" customHeight="1" thickBot="1" x14ac:dyDescent="0.4">
      <c r="A42" s="4"/>
      <c r="B42" s="14" t="s">
        <v>368</v>
      </c>
      <c r="C42" s="28">
        <v>61910.326017799998</v>
      </c>
      <c r="D42" s="28">
        <v>60641.976958400002</v>
      </c>
      <c r="E42" s="28">
        <v>1268.3490593999959</v>
      </c>
      <c r="F42" s="29">
        <v>2.0915364620617085</v>
      </c>
      <c r="G42" s="6"/>
      <c r="H42" s="6"/>
    </row>
    <row r="43" spans="1:8" ht="21" customHeight="1" thickBot="1" x14ac:dyDescent="0.4">
      <c r="A43" s="4"/>
      <c r="B43" s="21" t="s">
        <v>254</v>
      </c>
      <c r="C43" s="22">
        <v>2034572.0968059001</v>
      </c>
      <c r="D43" s="22">
        <v>1817580.0727991001</v>
      </c>
      <c r="E43" s="22">
        <v>216992.02400680003</v>
      </c>
      <c r="F43" s="23">
        <v>11.938512489996059</v>
      </c>
      <c r="G43" s="6"/>
      <c r="H43" s="6"/>
    </row>
    <row r="44" spans="1:8" ht="21" customHeight="1" thickBot="1" x14ac:dyDescent="0.4">
      <c r="A44" s="4"/>
      <c r="B44" s="21" t="s">
        <v>108</v>
      </c>
      <c r="C44" s="22">
        <v>185853.47740959999</v>
      </c>
      <c r="D44" s="22">
        <v>174638.3091933</v>
      </c>
      <c r="E44" s="22">
        <v>11215.168216299993</v>
      </c>
      <c r="F44" s="23">
        <v>6.4219404482932676</v>
      </c>
      <c r="G44" s="6"/>
      <c r="H44" s="6"/>
    </row>
    <row r="45" spans="1:8" ht="21" customHeight="1" x14ac:dyDescent="0.35">
      <c r="A45" s="4"/>
      <c r="B45" s="13"/>
      <c r="C45" s="122"/>
      <c r="D45" s="122"/>
      <c r="E45" s="122"/>
      <c r="F45" s="123"/>
      <c r="G45" s="6"/>
      <c r="H45" s="6"/>
    </row>
    <row r="46" spans="1:8" ht="21" customHeight="1" x14ac:dyDescent="0.35">
      <c r="A46" s="4"/>
      <c r="B46" s="13" t="s">
        <v>177</v>
      </c>
      <c r="C46" s="28"/>
      <c r="D46" s="28"/>
      <c r="E46" s="28"/>
      <c r="F46" s="29"/>
      <c r="G46" s="6"/>
      <c r="H46" s="6"/>
    </row>
    <row r="47" spans="1:8" ht="21" customHeight="1" x14ac:dyDescent="0.35">
      <c r="A47" s="4"/>
      <c r="B47" s="14" t="s">
        <v>333</v>
      </c>
      <c r="C47" s="28">
        <v>1060884.6396949</v>
      </c>
      <c r="D47" s="28">
        <v>981904.77261510002</v>
      </c>
      <c r="E47" s="28">
        <v>78979.867079799995</v>
      </c>
      <c r="F47" s="29">
        <v>8.0435363267920046</v>
      </c>
      <c r="G47" s="6"/>
      <c r="H47" s="6"/>
    </row>
    <row r="48" spans="1:8" ht="21" customHeight="1" x14ac:dyDescent="0.35">
      <c r="A48" s="4"/>
      <c r="B48" s="14" t="s">
        <v>16</v>
      </c>
      <c r="C48" s="28">
        <v>1462381.9624613998</v>
      </c>
      <c r="D48" s="28">
        <v>1381144.1835157</v>
      </c>
      <c r="E48" s="28">
        <v>81237.7789456998</v>
      </c>
      <c r="F48" s="29">
        <v>5.8819187681701113</v>
      </c>
      <c r="G48" s="6"/>
      <c r="H48" s="6"/>
    </row>
    <row r="49" spans="1:8" ht="21" customHeight="1" x14ac:dyDescent="0.35">
      <c r="A49" s="4"/>
      <c r="B49" s="14" t="s">
        <v>334</v>
      </c>
      <c r="C49" s="28">
        <v>954568.06954379997</v>
      </c>
      <c r="D49" s="28">
        <v>914270.50189369998</v>
      </c>
      <c r="E49" s="28">
        <v>40297.567650099983</v>
      </c>
      <c r="F49" s="29">
        <v>4.4076197981486755</v>
      </c>
      <c r="G49" s="6"/>
      <c r="H49" s="6"/>
    </row>
    <row r="50" spans="1:8" ht="21" customHeight="1" thickBot="1" x14ac:dyDescent="0.4">
      <c r="A50" s="4"/>
      <c r="B50" s="32" t="s">
        <v>335</v>
      </c>
      <c r="C50" s="33">
        <v>507813.89291759999</v>
      </c>
      <c r="D50" s="33">
        <v>466873.681622</v>
      </c>
      <c r="E50" s="33">
        <v>40940.211295599991</v>
      </c>
      <c r="F50" s="34">
        <v>8.7690124560816134</v>
      </c>
      <c r="G50" s="6"/>
      <c r="H50" s="6"/>
    </row>
    <row r="51" spans="1:8" ht="21" customHeight="1" x14ac:dyDescent="0.35">
      <c r="A51" s="4"/>
      <c r="B51" s="35"/>
      <c r="C51" s="16"/>
      <c r="D51" s="16"/>
      <c r="E51" s="16"/>
      <c r="F51" s="17"/>
      <c r="G51" s="6"/>
      <c r="H51" s="6"/>
    </row>
    <row r="52" spans="1:8" ht="21" customHeight="1" x14ac:dyDescent="0.35">
      <c r="A52" s="4"/>
      <c r="B52" s="26" t="s">
        <v>180</v>
      </c>
      <c r="C52" s="124"/>
      <c r="D52" s="124"/>
      <c r="E52" s="124"/>
      <c r="F52" s="125"/>
      <c r="G52" s="6"/>
      <c r="H52" s="6"/>
    </row>
    <row r="53" spans="1:8" ht="21" customHeight="1" x14ac:dyDescent="0.35">
      <c r="A53" s="4"/>
      <c r="B53" s="26" t="s">
        <v>340</v>
      </c>
      <c r="C53" s="124"/>
      <c r="D53" s="124"/>
      <c r="E53" s="124"/>
      <c r="F53" s="125"/>
      <c r="G53" s="6"/>
      <c r="H53" s="6"/>
    </row>
    <row r="54" spans="1:8" ht="21" customHeight="1" x14ac:dyDescent="0.35">
      <c r="A54" s="4"/>
      <c r="B54" s="26" t="s">
        <v>341</v>
      </c>
      <c r="C54" s="124"/>
      <c r="D54" s="124"/>
      <c r="E54" s="124"/>
      <c r="F54" s="125"/>
      <c r="G54" s="6"/>
      <c r="H54" s="6"/>
    </row>
    <row r="55" spans="1:8" ht="21" customHeight="1" x14ac:dyDescent="0.35">
      <c r="A55" s="4"/>
      <c r="B55" s="26"/>
      <c r="C55" s="126"/>
      <c r="D55" s="126"/>
      <c r="E55" s="127"/>
      <c r="F55" s="6"/>
      <c r="G55" s="6"/>
      <c r="H55" s="6"/>
    </row>
    <row r="56" spans="1:8" ht="21" customHeight="1" x14ac:dyDescent="0.35">
      <c r="A56" s="4"/>
      <c r="B56" s="26"/>
      <c r="C56" s="125"/>
      <c r="D56" s="125"/>
      <c r="E56" s="128"/>
      <c r="F56" s="6"/>
      <c r="G56" s="6"/>
      <c r="H56" s="6"/>
    </row>
    <row r="57" spans="1:8" ht="21" customHeight="1" x14ac:dyDescent="0.35">
      <c r="A57" s="4"/>
      <c r="B57" s="4"/>
      <c r="C57" s="124"/>
      <c r="D57" s="124"/>
      <c r="E57" s="124"/>
      <c r="F57" s="125"/>
      <c r="G57" s="6"/>
      <c r="H57" s="6"/>
    </row>
    <row r="58" spans="1:8" ht="21" customHeight="1" x14ac:dyDescent="0.35">
      <c r="A58" s="4"/>
      <c r="B58" s="26"/>
      <c r="C58" s="124"/>
      <c r="D58" s="124"/>
      <c r="E58" s="124"/>
      <c r="F58" s="125"/>
      <c r="G58" s="6"/>
      <c r="H58" s="6"/>
    </row>
    <row r="59" spans="1:8" ht="21" customHeight="1" x14ac:dyDescent="0.35">
      <c r="A59" s="4"/>
      <c r="B59" s="26"/>
      <c r="C59" s="124"/>
      <c r="D59" s="124"/>
      <c r="E59" s="124"/>
      <c r="F59" s="125"/>
      <c r="G59" s="6"/>
      <c r="H59" s="6"/>
    </row>
    <row r="60" spans="1:8" ht="21" customHeight="1" x14ac:dyDescent="0.35">
      <c r="A60" s="4"/>
      <c r="B60" s="26"/>
      <c r="C60" s="124"/>
      <c r="D60" s="124"/>
      <c r="E60" s="124"/>
      <c r="F60" s="125"/>
      <c r="G60" s="6"/>
      <c r="H60" s="6"/>
    </row>
    <row r="61" spans="1:8" ht="21" customHeight="1" x14ac:dyDescent="0.35">
      <c r="A61" s="4"/>
      <c r="B61" s="26"/>
      <c r="C61" s="124"/>
      <c r="D61" s="124"/>
      <c r="E61" s="124"/>
      <c r="F61" s="125"/>
      <c r="G61" s="6"/>
      <c r="H61" s="6"/>
    </row>
    <row r="62" spans="1:8" ht="21" customHeight="1" x14ac:dyDescent="0.35">
      <c r="A62" s="4"/>
      <c r="B62" s="26"/>
      <c r="C62" s="124"/>
      <c r="D62" s="124"/>
      <c r="E62" s="124"/>
      <c r="F62" s="125"/>
      <c r="G62" s="6"/>
      <c r="H62" s="6"/>
    </row>
    <row r="63" spans="1:8" ht="21" customHeight="1" x14ac:dyDescent="0.35">
      <c r="A63" s="4"/>
      <c r="B63" s="14"/>
      <c r="C63" s="124"/>
      <c r="D63" s="124"/>
      <c r="E63" s="124"/>
      <c r="F63" s="125"/>
      <c r="G63" s="6"/>
      <c r="H63" s="6"/>
    </row>
    <row r="64" spans="1:8" ht="39.950000000000003" customHeight="1" x14ac:dyDescent="0.35">
      <c r="A64" s="4"/>
      <c r="B64" s="26"/>
      <c r="C64" s="6"/>
      <c r="D64" s="6"/>
      <c r="E64" s="6"/>
      <c r="F64" s="6"/>
      <c r="G64" s="6"/>
      <c r="H64" s="6"/>
    </row>
    <row r="65" spans="1:8" ht="39.950000000000003" customHeight="1" x14ac:dyDescent="0.35">
      <c r="A65" s="4"/>
      <c r="B65" s="26"/>
      <c r="C65" s="6"/>
      <c r="D65" s="6"/>
      <c r="E65" s="6"/>
      <c r="F65" s="6"/>
      <c r="G65" s="6"/>
      <c r="H65" s="6"/>
    </row>
    <row r="66" spans="1:8" ht="39.950000000000003" customHeight="1" x14ac:dyDescent="0.35">
      <c r="A66" s="4"/>
      <c r="B66" s="26"/>
      <c r="C66" s="6"/>
      <c r="D66" s="6"/>
      <c r="E66" s="6"/>
      <c r="F66" s="6"/>
      <c r="G66" s="6"/>
      <c r="H66" s="6"/>
    </row>
    <row r="67" spans="1:8" ht="39.950000000000003" customHeight="1" x14ac:dyDescent="0.35">
      <c r="A67" s="4"/>
      <c r="B67" s="26"/>
      <c r="C67" s="6"/>
      <c r="D67" s="6"/>
      <c r="E67" s="6"/>
      <c r="F67" s="6"/>
      <c r="G67" s="6"/>
      <c r="H67" s="6"/>
    </row>
    <row r="68" spans="1:8" ht="39.950000000000003" customHeight="1" x14ac:dyDescent="0.35">
      <c r="A68" s="4"/>
      <c r="B68" s="26"/>
      <c r="C68" s="6"/>
      <c r="D68" s="6"/>
      <c r="E68" s="6"/>
      <c r="F68" s="6"/>
      <c r="G68" s="6"/>
      <c r="H68" s="6"/>
    </row>
    <row r="69" spans="1:8" ht="18" customHeight="1" x14ac:dyDescent="0.35">
      <c r="A69" s="4"/>
      <c r="B69" s="14"/>
      <c r="C69" s="124"/>
      <c r="D69" s="124"/>
      <c r="E69" s="124"/>
      <c r="F69" s="125"/>
      <c r="G69" s="6"/>
      <c r="H69" s="6"/>
    </row>
    <row r="70" spans="1:8" ht="18" customHeight="1" x14ac:dyDescent="0.35">
      <c r="A70" s="4"/>
      <c r="B70" s="14"/>
      <c r="C70" s="124"/>
      <c r="D70" s="124"/>
      <c r="E70" s="124"/>
      <c r="F70" s="125"/>
      <c r="G70" s="6"/>
      <c r="H70" s="6"/>
    </row>
    <row r="71" spans="1:8" ht="21" customHeight="1" x14ac:dyDescent="0.35">
      <c r="A71" s="4"/>
      <c r="B71" s="6"/>
      <c r="C71" s="6"/>
      <c r="D71" s="6"/>
      <c r="E71" s="6"/>
      <c r="F71" s="6"/>
      <c r="G71" s="6"/>
      <c r="H71" s="6"/>
    </row>
    <row r="72" spans="1:8" ht="75" customHeight="1" x14ac:dyDescent="0.35">
      <c r="A72" s="4"/>
      <c r="B72" s="6"/>
      <c r="C72" s="6"/>
      <c r="D72" s="6"/>
      <c r="E72" s="6"/>
      <c r="F72" s="6"/>
      <c r="G72" s="6"/>
      <c r="H72" s="6"/>
    </row>
    <row r="73" spans="1:8" ht="28.5" x14ac:dyDescent="0.35">
      <c r="A73" s="4"/>
      <c r="B73" s="5" t="s">
        <v>375</v>
      </c>
      <c r="C73" s="6"/>
      <c r="D73" s="6"/>
      <c r="E73" s="6"/>
      <c r="F73" s="6"/>
      <c r="G73" s="6"/>
      <c r="H73" s="6"/>
    </row>
    <row r="74" spans="1:8" ht="21" customHeight="1" x14ac:dyDescent="0.35">
      <c r="A74" s="4"/>
      <c r="B74" s="7" t="s">
        <v>353</v>
      </c>
      <c r="C74" s="6"/>
      <c r="D74" s="6"/>
      <c r="E74" s="6"/>
      <c r="F74" s="6"/>
      <c r="G74" s="6"/>
      <c r="H74" s="6"/>
    </row>
    <row r="75" spans="1:8" ht="21" customHeight="1" x14ac:dyDescent="0.35">
      <c r="A75" s="4"/>
      <c r="B75" s="6"/>
      <c r="C75" s="6"/>
      <c r="D75" s="6"/>
      <c r="E75" s="6"/>
      <c r="F75" s="6"/>
      <c r="G75" s="6"/>
      <c r="H75" s="6"/>
    </row>
    <row r="76" spans="1:8" ht="21" customHeight="1" thickBot="1" x14ac:dyDescent="0.4">
      <c r="A76" s="4"/>
      <c r="B76" s="14"/>
      <c r="C76" s="11" t="s">
        <v>183</v>
      </c>
      <c r="D76" s="11" t="s">
        <v>184</v>
      </c>
      <c r="E76" s="11" t="s">
        <v>185</v>
      </c>
      <c r="F76" s="11" t="s">
        <v>186</v>
      </c>
      <c r="G76" s="11" t="s">
        <v>187</v>
      </c>
      <c r="H76" s="11" t="s">
        <v>188</v>
      </c>
    </row>
    <row r="77" spans="1:8" ht="21" customHeight="1" x14ac:dyDescent="0.35">
      <c r="A77" s="4"/>
      <c r="B77" s="13" t="s">
        <v>157</v>
      </c>
      <c r="C77" s="38"/>
      <c r="D77" s="38"/>
      <c r="E77" s="38"/>
      <c r="F77" s="38"/>
      <c r="G77" s="38"/>
      <c r="H77" s="38"/>
    </row>
    <row r="78" spans="1:8" ht="21" customHeight="1" x14ac:dyDescent="0.35">
      <c r="A78" s="4"/>
      <c r="B78" s="15" t="s">
        <v>111</v>
      </c>
      <c r="C78" s="16">
        <v>24259.890587000002</v>
      </c>
      <c r="D78" s="16">
        <v>24517.576477999995</v>
      </c>
      <c r="E78" s="16">
        <v>24518.290654899996</v>
      </c>
      <c r="F78" s="16">
        <v>25353.278561600004</v>
      </c>
      <c r="G78" s="16">
        <v>24807.851662000001</v>
      </c>
      <c r="H78" s="16">
        <v>26167.6823018</v>
      </c>
    </row>
    <row r="79" spans="1:8" ht="21" customHeight="1" x14ac:dyDescent="0.35">
      <c r="A79" s="4"/>
      <c r="B79" s="15" t="s">
        <v>159</v>
      </c>
      <c r="C79" s="16">
        <v>7519.9586734000004</v>
      </c>
      <c r="D79" s="16">
        <v>7504.3740493999994</v>
      </c>
      <c r="E79" s="16">
        <v>7432.7728590999996</v>
      </c>
      <c r="F79" s="16">
        <v>9036.7201858000008</v>
      </c>
      <c r="G79" s="16">
        <v>8193.2277943000008</v>
      </c>
      <c r="H79" s="16">
        <v>8190.4693885999986</v>
      </c>
    </row>
    <row r="80" spans="1:8" ht="21" customHeight="1" x14ac:dyDescent="0.35">
      <c r="A80" s="4"/>
      <c r="B80" s="15" t="s">
        <v>160</v>
      </c>
      <c r="C80" s="16">
        <v>1370.7924430999999</v>
      </c>
      <c r="D80" s="16">
        <v>1604.1185788999999</v>
      </c>
      <c r="E80" s="16">
        <v>2571.1237743000006</v>
      </c>
      <c r="F80" s="16">
        <v>3698.3841319000003</v>
      </c>
      <c r="G80" s="16">
        <v>1527.2070644999999</v>
      </c>
      <c r="H80" s="16">
        <v>2173.0560882</v>
      </c>
    </row>
    <row r="81" spans="1:8" ht="21" customHeight="1" x14ac:dyDescent="0.35">
      <c r="A81" s="4"/>
      <c r="B81" s="15" t="s">
        <v>161</v>
      </c>
      <c r="C81" s="16">
        <v>-806.52632779999999</v>
      </c>
      <c r="D81" s="16">
        <v>-364.0170085000002</v>
      </c>
      <c r="E81" s="16">
        <v>-650.22149280000008</v>
      </c>
      <c r="F81" s="16">
        <v>-996.43664029999968</v>
      </c>
      <c r="G81" s="16">
        <v>-505.23545380000019</v>
      </c>
      <c r="H81" s="16">
        <v>-1048.5972233999996</v>
      </c>
    </row>
    <row r="82" spans="1:8" ht="21" customHeight="1" x14ac:dyDescent="0.35">
      <c r="A82" s="4"/>
      <c r="B82" s="18" t="s">
        <v>112</v>
      </c>
      <c r="C82" s="19">
        <v>32344.115375699999</v>
      </c>
      <c r="D82" s="19">
        <v>33262.052097799999</v>
      </c>
      <c r="E82" s="19">
        <v>33871.9657955</v>
      </c>
      <c r="F82" s="19">
        <v>37091.946238999997</v>
      </c>
      <c r="G82" s="19">
        <v>34023.051067</v>
      </c>
      <c r="H82" s="19">
        <v>35482.610555200001</v>
      </c>
    </row>
    <row r="83" spans="1:8" ht="21" customHeight="1" x14ac:dyDescent="0.35">
      <c r="A83" s="4"/>
      <c r="B83" s="15" t="s">
        <v>162</v>
      </c>
      <c r="C83" s="16">
        <v>-13488.4636242</v>
      </c>
      <c r="D83" s="16">
        <v>-13651.620924000001</v>
      </c>
      <c r="E83" s="16">
        <v>-13909.112876400002</v>
      </c>
      <c r="F83" s="16">
        <v>-15698.578645299996</v>
      </c>
      <c r="G83" s="16">
        <v>-13635.9642793</v>
      </c>
      <c r="H83" s="16">
        <v>-13952.3643006</v>
      </c>
    </row>
    <row r="84" spans="1:8" ht="21" customHeight="1" x14ac:dyDescent="0.35">
      <c r="A84" s="4"/>
      <c r="B84" s="15" t="s">
        <v>163</v>
      </c>
      <c r="C84" s="16">
        <v>-667.21427249999999</v>
      </c>
      <c r="D84" s="16">
        <v>-748.87512759999993</v>
      </c>
      <c r="E84" s="16">
        <v>-407.65478780000012</v>
      </c>
      <c r="F84" s="16">
        <v>-558.48935199999983</v>
      </c>
      <c r="G84" s="16">
        <v>-345.43779269999999</v>
      </c>
      <c r="H84" s="16">
        <v>-342.01752970000001</v>
      </c>
    </row>
    <row r="85" spans="1:8" ht="21" customHeight="1" x14ac:dyDescent="0.35">
      <c r="A85" s="4"/>
      <c r="B85" s="18" t="s">
        <v>113</v>
      </c>
      <c r="C85" s="19">
        <v>18188.437479</v>
      </c>
      <c r="D85" s="19">
        <v>18861.556046199999</v>
      </c>
      <c r="E85" s="19">
        <v>19555.1981313</v>
      </c>
      <c r="F85" s="19">
        <v>20834.878241699989</v>
      </c>
      <c r="G85" s="19">
        <v>20041.648995</v>
      </c>
      <c r="H85" s="19">
        <v>21188.228724900004</v>
      </c>
    </row>
    <row r="86" spans="1:8" ht="21" customHeight="1" x14ac:dyDescent="0.35">
      <c r="A86" s="4"/>
      <c r="B86" s="15" t="s">
        <v>164</v>
      </c>
      <c r="C86" s="16">
        <v>-6535.4723787000003</v>
      </c>
      <c r="D86" s="16">
        <v>-6684.6782975999995</v>
      </c>
      <c r="E86" s="16">
        <v>-7063.6628067999991</v>
      </c>
      <c r="F86" s="16">
        <v>-6550.0590953000028</v>
      </c>
      <c r="G86" s="16">
        <v>-7370.7856020999998</v>
      </c>
      <c r="H86" s="16">
        <v>-7388.3484577000008</v>
      </c>
    </row>
    <row r="87" spans="1:8" ht="21" customHeight="1" x14ac:dyDescent="0.35">
      <c r="A87" s="4"/>
      <c r="B87" s="15" t="s">
        <v>165</v>
      </c>
      <c r="C87" s="16">
        <v>0</v>
      </c>
      <c r="D87" s="16">
        <v>1.9999999999999999E-7</v>
      </c>
      <c r="E87" s="16">
        <v>-1.9999999999999999E-7</v>
      </c>
      <c r="F87" s="16">
        <v>0</v>
      </c>
      <c r="G87" s="16">
        <v>-220.44089629999999</v>
      </c>
      <c r="H87" s="16">
        <v>-172.30496339999999</v>
      </c>
    </row>
    <row r="88" spans="1:8" ht="21" customHeight="1" x14ac:dyDescent="0.35">
      <c r="A88" s="4"/>
      <c r="B88" s="18" t="s">
        <v>114</v>
      </c>
      <c r="C88" s="19">
        <v>11652.9651003</v>
      </c>
      <c r="D88" s="19">
        <v>12176.877748800001</v>
      </c>
      <c r="E88" s="19">
        <v>12491.535324299999</v>
      </c>
      <c r="F88" s="19">
        <v>14284.819146399997</v>
      </c>
      <c r="G88" s="19">
        <v>12450.4224966</v>
      </c>
      <c r="H88" s="19">
        <v>13627.5753038</v>
      </c>
    </row>
    <row r="89" spans="1:8" ht="21" customHeight="1" x14ac:dyDescent="0.35">
      <c r="A89" s="4"/>
      <c r="B89" s="15" t="s">
        <v>166</v>
      </c>
      <c r="C89" s="16">
        <v>-3165.6237332000001</v>
      </c>
      <c r="D89" s="16">
        <v>-3308.7700754999996</v>
      </c>
      <c r="E89" s="16">
        <v>-3408.2344235999999</v>
      </c>
      <c r="F89" s="16">
        <v>-3704.0054125000006</v>
      </c>
      <c r="G89" s="16">
        <v>-3785.1284181999999</v>
      </c>
      <c r="H89" s="16">
        <v>-4012.4117367999997</v>
      </c>
    </row>
    <row r="90" spans="1:8" ht="21" customHeight="1" x14ac:dyDescent="0.35">
      <c r="A90" s="4"/>
      <c r="B90" s="18" t="s">
        <v>167</v>
      </c>
      <c r="C90" s="19">
        <v>8487.3413670999998</v>
      </c>
      <c r="D90" s="19">
        <v>8868.1076732999991</v>
      </c>
      <c r="E90" s="19">
        <v>9083.3009007000001</v>
      </c>
      <c r="F90" s="19">
        <v>10580.813733899999</v>
      </c>
      <c r="G90" s="19">
        <v>8665.2940784000002</v>
      </c>
      <c r="H90" s="19">
        <v>9615.1635670000014</v>
      </c>
    </row>
    <row r="91" spans="1:8" ht="21" customHeight="1" x14ac:dyDescent="0.35">
      <c r="A91" s="4"/>
      <c r="B91" s="15" t="s">
        <v>168</v>
      </c>
      <c r="C91" s="16">
        <v>0</v>
      </c>
      <c r="D91" s="16">
        <v>0</v>
      </c>
      <c r="E91" s="16">
        <v>0</v>
      </c>
      <c r="F91" s="16">
        <v>0</v>
      </c>
      <c r="G91" s="16">
        <v>0</v>
      </c>
      <c r="H91" s="16">
        <v>0</v>
      </c>
    </row>
    <row r="92" spans="1:8" ht="21" customHeight="1" x14ac:dyDescent="0.35">
      <c r="A92" s="4"/>
      <c r="B92" s="18" t="s">
        <v>170</v>
      </c>
      <c r="C92" s="19">
        <v>8487.3413670999998</v>
      </c>
      <c r="D92" s="19">
        <v>8868.1076732999991</v>
      </c>
      <c r="E92" s="19">
        <v>9083.3009007000001</v>
      </c>
      <c r="F92" s="19">
        <v>10580.813733899999</v>
      </c>
      <c r="G92" s="19">
        <v>8665.2940784000002</v>
      </c>
      <c r="H92" s="19">
        <v>9615.1635670000014</v>
      </c>
    </row>
    <row r="93" spans="1:8" ht="21" customHeight="1" thickBot="1" x14ac:dyDescent="0.4">
      <c r="A93" s="4"/>
      <c r="B93" s="15" t="s">
        <v>171</v>
      </c>
      <c r="C93" s="16">
        <v>-23.8754323</v>
      </c>
      <c r="D93" s="16">
        <v>-21.598101900000003</v>
      </c>
      <c r="E93" s="16">
        <v>-19.696668000000003</v>
      </c>
      <c r="F93" s="16">
        <v>-26.672823699999995</v>
      </c>
      <c r="G93" s="16">
        <v>-10.0913903</v>
      </c>
      <c r="H93" s="16">
        <v>-1.6384308999999995</v>
      </c>
    </row>
    <row r="94" spans="1:8" ht="21" customHeight="1" thickBot="1" x14ac:dyDescent="0.4">
      <c r="A94" s="4"/>
      <c r="B94" s="21" t="s">
        <v>124</v>
      </c>
      <c r="C94" s="22">
        <v>8463.4659348000005</v>
      </c>
      <c r="D94" s="22">
        <v>8846.5095713999999</v>
      </c>
      <c r="E94" s="22">
        <v>9063.6042326999996</v>
      </c>
      <c r="F94" s="22">
        <v>10554.140910200003</v>
      </c>
      <c r="G94" s="22">
        <v>8655.2026881000002</v>
      </c>
      <c r="H94" s="22">
        <v>9613.5251360999991</v>
      </c>
    </row>
    <row r="95" spans="1:8" ht="21" customHeight="1" x14ac:dyDescent="0.35">
      <c r="A95" s="4"/>
      <c r="B95" s="15"/>
      <c r="C95" s="16"/>
      <c r="D95" s="16"/>
      <c r="E95" s="16"/>
      <c r="F95" s="16"/>
      <c r="G95" s="16"/>
      <c r="H95" s="16"/>
    </row>
    <row r="96" spans="1:8" ht="21" customHeight="1" x14ac:dyDescent="0.35">
      <c r="A96" s="4"/>
      <c r="B96" s="40"/>
      <c r="C96" s="39"/>
      <c r="D96" s="39"/>
      <c r="E96" s="39"/>
      <c r="F96" s="39"/>
      <c r="G96" s="39"/>
      <c r="H96" s="39"/>
    </row>
    <row r="97" spans="1:8" ht="21" customHeight="1" x14ac:dyDescent="0.35">
      <c r="A97" s="4"/>
      <c r="B97" s="6"/>
      <c r="C97" s="135"/>
      <c r="D97" s="135"/>
      <c r="E97" s="135"/>
      <c r="F97" s="135"/>
      <c r="G97" s="135"/>
      <c r="H97" s="135"/>
    </row>
    <row r="98" spans="1:8" ht="21" customHeight="1" x14ac:dyDescent="0.35">
      <c r="A98" s="4"/>
      <c r="B98" s="26"/>
      <c r="C98" s="6"/>
      <c r="D98" s="6"/>
      <c r="E98" s="6"/>
      <c r="F98" s="6"/>
      <c r="G98" s="6"/>
      <c r="H98" s="6"/>
    </row>
    <row r="99" spans="1:8" ht="21" customHeight="1" x14ac:dyDescent="0.35">
      <c r="A99" s="4"/>
      <c r="B99" s="4"/>
      <c r="C99" s="6"/>
      <c r="D99" s="6"/>
      <c r="E99" s="6"/>
      <c r="F99" s="6"/>
      <c r="G99" s="6"/>
      <c r="H99" s="6"/>
    </row>
    <row r="100" spans="1:8" ht="21" customHeight="1" thickBot="1" x14ac:dyDescent="0.4">
      <c r="A100" s="4"/>
      <c r="B100" s="6"/>
      <c r="C100" s="11" t="s">
        <v>264</v>
      </c>
      <c r="D100" s="11" t="s">
        <v>194</v>
      </c>
      <c r="E100" s="11" t="s">
        <v>265</v>
      </c>
      <c r="F100" s="11" t="s">
        <v>222</v>
      </c>
      <c r="G100" s="11" t="s">
        <v>193</v>
      </c>
      <c r="H100" s="11" t="s">
        <v>192</v>
      </c>
    </row>
    <row r="101" spans="1:8" ht="21" customHeight="1" x14ac:dyDescent="0.35">
      <c r="A101" s="4"/>
      <c r="B101" s="13" t="s">
        <v>13</v>
      </c>
      <c r="C101" s="38"/>
      <c r="D101" s="38"/>
      <c r="E101" s="38"/>
      <c r="F101" s="38"/>
      <c r="G101" s="38"/>
      <c r="H101" s="38"/>
    </row>
    <row r="102" spans="1:8" ht="21" customHeight="1" x14ac:dyDescent="0.35">
      <c r="A102" s="4"/>
      <c r="B102" s="14" t="s">
        <v>105</v>
      </c>
      <c r="C102" s="28">
        <v>957915.40788339998</v>
      </c>
      <c r="D102" s="28">
        <v>952426.76905460004</v>
      </c>
      <c r="E102" s="28">
        <v>959698.07584419998</v>
      </c>
      <c r="F102" s="28">
        <v>1015593.341615</v>
      </c>
      <c r="G102" s="28">
        <v>1039882.3494865</v>
      </c>
      <c r="H102" s="28">
        <v>1028681.8206584</v>
      </c>
    </row>
    <row r="103" spans="1:8" ht="21" customHeight="1" x14ac:dyDescent="0.35">
      <c r="A103" s="4"/>
      <c r="B103" s="14" t="s">
        <v>361</v>
      </c>
      <c r="C103" s="28">
        <v>242542.21451640001</v>
      </c>
      <c r="D103" s="28">
        <v>237927.50600180001</v>
      </c>
      <c r="E103" s="28">
        <v>307995.9148876</v>
      </c>
      <c r="F103" s="28">
        <v>244348.1294341</v>
      </c>
      <c r="G103" s="28">
        <v>275534.35526320001</v>
      </c>
      <c r="H103" s="28">
        <v>314026.52558179997</v>
      </c>
    </row>
    <row r="104" spans="1:8" ht="21" customHeight="1" x14ac:dyDescent="0.35">
      <c r="A104" s="4"/>
      <c r="B104" s="14" t="s">
        <v>362</v>
      </c>
      <c r="C104" s="28">
        <v>604042.84807980002</v>
      </c>
      <c r="D104" s="28">
        <v>591322.22771290003</v>
      </c>
      <c r="E104" s="28">
        <v>624616.46081029996</v>
      </c>
      <c r="F104" s="28">
        <v>677291.9900926</v>
      </c>
      <c r="G104" s="28">
        <v>691400.6647052</v>
      </c>
      <c r="H104" s="28">
        <v>669025.89591279998</v>
      </c>
    </row>
    <row r="105" spans="1:8" ht="21" customHeight="1" x14ac:dyDescent="0.35">
      <c r="A105" s="4"/>
      <c r="B105" s="14" t="s">
        <v>363</v>
      </c>
      <c r="C105" s="28">
        <v>97518.455889499994</v>
      </c>
      <c r="D105" s="28">
        <v>91381.048001300005</v>
      </c>
      <c r="E105" s="28">
        <v>96192.115724300005</v>
      </c>
      <c r="F105" s="28">
        <v>99923.605060999995</v>
      </c>
      <c r="G105" s="28">
        <v>106805.68755430001</v>
      </c>
      <c r="H105" s="28">
        <v>95449.457294499996</v>
      </c>
    </row>
    <row r="106" spans="1:8" ht="21" customHeight="1" thickBot="1" x14ac:dyDescent="0.4">
      <c r="A106" s="4"/>
      <c r="B106" s="14" t="s">
        <v>364</v>
      </c>
      <c r="C106" s="28">
        <v>119029.2993363</v>
      </c>
      <c r="D106" s="28">
        <v>119160.8312215</v>
      </c>
      <c r="E106" s="28">
        <v>111298.99849339999</v>
      </c>
      <c r="F106" s="28">
        <v>122031.10025240001</v>
      </c>
      <c r="G106" s="28">
        <v>119898.1161808</v>
      </c>
      <c r="H106" s="28">
        <v>113241.87476799999</v>
      </c>
    </row>
    <row r="107" spans="1:8" ht="21" customHeight="1" thickBot="1" x14ac:dyDescent="0.4">
      <c r="A107" s="4"/>
      <c r="B107" s="21" t="s">
        <v>104</v>
      </c>
      <c r="C107" s="22">
        <v>2021048.2257054001</v>
      </c>
      <c r="D107" s="22">
        <v>1992218.3819921</v>
      </c>
      <c r="E107" s="22">
        <v>2099801.5657597999</v>
      </c>
      <c r="F107" s="22">
        <v>2159188.1664550998</v>
      </c>
      <c r="G107" s="22">
        <v>2233521.17319</v>
      </c>
      <c r="H107" s="22">
        <v>2220425.5742155001</v>
      </c>
    </row>
    <row r="108" spans="1:8" ht="21" customHeight="1" x14ac:dyDescent="0.35">
      <c r="A108" s="4"/>
      <c r="B108" s="14" t="s">
        <v>106</v>
      </c>
      <c r="C108" s="28">
        <v>1081863.8892220999</v>
      </c>
      <c r="D108" s="28">
        <v>1072331.5442270001</v>
      </c>
      <c r="E108" s="28">
        <v>1094204.9213600999</v>
      </c>
      <c r="F108" s="28">
        <v>1174243.9183513001</v>
      </c>
      <c r="G108" s="28">
        <v>1185698.1206703</v>
      </c>
      <c r="H108" s="28">
        <v>1214274.6567824001</v>
      </c>
    </row>
    <row r="109" spans="1:8" ht="21" customHeight="1" x14ac:dyDescent="0.35">
      <c r="A109" s="4"/>
      <c r="B109" s="14" t="s">
        <v>365</v>
      </c>
      <c r="C109" s="28">
        <v>328387.38314190001</v>
      </c>
      <c r="D109" s="28">
        <v>316421.78925500001</v>
      </c>
      <c r="E109" s="28">
        <v>360384.04002369998</v>
      </c>
      <c r="F109" s="28">
        <v>379857.29947179998</v>
      </c>
      <c r="G109" s="28">
        <v>334572.68311490002</v>
      </c>
      <c r="H109" s="28">
        <v>340789.31056319998</v>
      </c>
    </row>
    <row r="110" spans="1:8" ht="21" customHeight="1" x14ac:dyDescent="0.35">
      <c r="A110" s="4"/>
      <c r="B110" s="14" t="s">
        <v>366</v>
      </c>
      <c r="C110" s="28">
        <v>183348.64104839999</v>
      </c>
      <c r="D110" s="28">
        <v>205200.6545525</v>
      </c>
      <c r="E110" s="28">
        <v>204035.19136</v>
      </c>
      <c r="F110" s="28">
        <v>196772.722473</v>
      </c>
      <c r="G110" s="28">
        <v>205733.61346009999</v>
      </c>
      <c r="H110" s="28">
        <v>214085.93663040001</v>
      </c>
    </row>
    <row r="111" spans="1:8" ht="21" customHeight="1" x14ac:dyDescent="0.35">
      <c r="A111" s="4"/>
      <c r="B111" s="14" t="s">
        <v>367</v>
      </c>
      <c r="C111" s="28">
        <v>182330.2109224</v>
      </c>
      <c r="D111" s="28">
        <v>162984.10780619999</v>
      </c>
      <c r="E111" s="28">
        <v>195420.7085759</v>
      </c>
      <c r="F111" s="28">
        <v>160230.32836300001</v>
      </c>
      <c r="G111" s="28">
        <v>250021.0048086</v>
      </c>
      <c r="H111" s="28">
        <v>203511.86681209999</v>
      </c>
    </row>
    <row r="112" spans="1:8" ht="21" customHeight="1" thickBot="1" x14ac:dyDescent="0.4">
      <c r="A112" s="4"/>
      <c r="B112" s="14" t="s">
        <v>368</v>
      </c>
      <c r="C112" s="28">
        <v>66463.641288900006</v>
      </c>
      <c r="D112" s="28">
        <v>60641.976958400002</v>
      </c>
      <c r="E112" s="28">
        <v>62521.849954500001</v>
      </c>
      <c r="F112" s="28">
        <v>68822.650288799996</v>
      </c>
      <c r="G112" s="28">
        <v>69580.204094500004</v>
      </c>
      <c r="H112" s="28">
        <v>61910.326017799998</v>
      </c>
    </row>
    <row r="113" spans="1:8" ht="21" customHeight="1" thickBot="1" x14ac:dyDescent="0.4">
      <c r="A113" s="4"/>
      <c r="B113" s="21" t="s">
        <v>254</v>
      </c>
      <c r="C113" s="22">
        <v>1842393.7656237001</v>
      </c>
      <c r="D113" s="22">
        <v>1817580.0727991001</v>
      </c>
      <c r="E113" s="22">
        <v>1916566.7112741999</v>
      </c>
      <c r="F113" s="22">
        <v>1979926.9189478999</v>
      </c>
      <c r="G113" s="22">
        <v>2045605.6261483999</v>
      </c>
      <c r="H113" s="22">
        <v>2034572.0968059001</v>
      </c>
    </row>
    <row r="114" spans="1:8" ht="21" customHeight="1" thickBot="1" x14ac:dyDescent="0.4">
      <c r="A114" s="4"/>
      <c r="B114" s="21" t="s">
        <v>108</v>
      </c>
      <c r="C114" s="22">
        <v>178654.4600816</v>
      </c>
      <c r="D114" s="22">
        <v>174638.3091933</v>
      </c>
      <c r="E114" s="22">
        <v>183234.85448509999</v>
      </c>
      <c r="F114" s="22">
        <v>179261.2475075</v>
      </c>
      <c r="G114" s="22">
        <v>187915.54704159999</v>
      </c>
      <c r="H114" s="22">
        <v>185853.47740959999</v>
      </c>
    </row>
    <row r="115" spans="1:8" ht="21" customHeight="1" x14ac:dyDescent="0.35">
      <c r="A115" s="4"/>
      <c r="B115" s="13"/>
      <c r="C115" s="122"/>
      <c r="D115" s="122"/>
      <c r="E115" s="122"/>
      <c r="F115" s="122"/>
      <c r="G115" s="122"/>
      <c r="H115" s="122"/>
    </row>
    <row r="116" spans="1:8" ht="21" customHeight="1" x14ac:dyDescent="0.35">
      <c r="A116" s="4"/>
      <c r="B116" s="13" t="s">
        <v>177</v>
      </c>
      <c r="C116" s="28"/>
      <c r="D116" s="28"/>
      <c r="E116" s="28"/>
      <c r="F116" s="28"/>
      <c r="G116" s="28"/>
      <c r="H116" s="28"/>
    </row>
    <row r="117" spans="1:8" ht="21" customHeight="1" x14ac:dyDescent="0.35">
      <c r="A117" s="4"/>
      <c r="B117" s="14" t="s">
        <v>333</v>
      </c>
      <c r="C117" s="28">
        <v>984036.69912769995</v>
      </c>
      <c r="D117" s="28">
        <v>981904.77261510002</v>
      </c>
      <c r="E117" s="28">
        <v>990003.98365009995</v>
      </c>
      <c r="F117" s="28">
        <v>1044293.3100975</v>
      </c>
      <c r="G117" s="28">
        <v>1070201.310791</v>
      </c>
      <c r="H117" s="28">
        <v>1060884.6396949</v>
      </c>
    </row>
    <row r="118" spans="1:8" ht="21" customHeight="1" x14ac:dyDescent="0.35">
      <c r="A118" s="4"/>
      <c r="B118" s="14" t="s">
        <v>16</v>
      </c>
      <c r="C118" s="28">
        <v>1356644.7139729999</v>
      </c>
      <c r="D118" s="28">
        <v>1381144.1835157</v>
      </c>
      <c r="E118" s="28">
        <v>1390602.5548817001</v>
      </c>
      <c r="F118" s="28">
        <v>1440506.6010618</v>
      </c>
      <c r="G118" s="28">
        <v>1452312.5291257999</v>
      </c>
      <c r="H118" s="28">
        <v>1462381.9624613998</v>
      </c>
    </row>
    <row r="119" spans="1:8" ht="21" customHeight="1" x14ac:dyDescent="0.35">
      <c r="A119" s="4"/>
      <c r="B119" s="14" t="s">
        <v>334</v>
      </c>
      <c r="C119" s="28">
        <v>909508.19172829995</v>
      </c>
      <c r="D119" s="28">
        <v>914270.50189369998</v>
      </c>
      <c r="E119" s="28">
        <v>906865.92559710005</v>
      </c>
      <c r="F119" s="28">
        <v>960984.93958350003</v>
      </c>
      <c r="G119" s="28">
        <v>970341.21663749998</v>
      </c>
      <c r="H119" s="28">
        <v>954568.06954379997</v>
      </c>
    </row>
    <row r="120" spans="1:8" ht="21" customHeight="1" thickBot="1" x14ac:dyDescent="0.4">
      <c r="A120" s="4"/>
      <c r="B120" s="32" t="s">
        <v>335</v>
      </c>
      <c r="C120" s="33">
        <v>447136.5222447</v>
      </c>
      <c r="D120" s="33">
        <v>466873.681622</v>
      </c>
      <c r="E120" s="33">
        <v>483736.62928460003</v>
      </c>
      <c r="F120" s="33">
        <v>479521.6614783</v>
      </c>
      <c r="G120" s="33">
        <v>481971.31248830003</v>
      </c>
      <c r="H120" s="33">
        <v>507813.89291759999</v>
      </c>
    </row>
    <row r="121" spans="1:8" ht="21" customHeight="1" x14ac:dyDescent="0.35">
      <c r="A121" s="4"/>
      <c r="B121" s="14"/>
      <c r="C121" s="124"/>
      <c r="D121" s="124"/>
      <c r="E121" s="124"/>
      <c r="F121" s="124"/>
      <c r="G121" s="124"/>
      <c r="H121" s="124"/>
    </row>
    <row r="122" spans="1:8" ht="21" customHeight="1" x14ac:dyDescent="0.35">
      <c r="A122" s="4"/>
      <c r="B122" s="26" t="s">
        <v>180</v>
      </c>
      <c r="C122" s="124"/>
      <c r="D122" s="124"/>
      <c r="E122" s="124"/>
      <c r="F122" s="125"/>
      <c r="G122" s="6"/>
      <c r="H122" s="6"/>
    </row>
    <row r="123" spans="1:8" ht="21" customHeight="1" x14ac:dyDescent="0.35">
      <c r="A123" s="4"/>
      <c r="B123" s="26" t="s">
        <v>340</v>
      </c>
      <c r="C123" s="124"/>
      <c r="D123" s="124"/>
      <c r="E123" s="124"/>
      <c r="F123" s="125"/>
      <c r="G123" s="6"/>
      <c r="H123" s="6"/>
    </row>
    <row r="124" spans="1:8" ht="21" customHeight="1" x14ac:dyDescent="0.35">
      <c r="A124" s="4"/>
      <c r="B124" s="26" t="s">
        <v>341</v>
      </c>
      <c r="C124" s="124"/>
      <c r="D124" s="124"/>
      <c r="E124" s="124"/>
      <c r="F124" s="125"/>
      <c r="G124" s="6"/>
      <c r="H124" s="6"/>
    </row>
    <row r="125" spans="1:8" ht="21" customHeight="1" x14ac:dyDescent="0.35">
      <c r="A125" s="4"/>
      <c r="B125" s="14"/>
      <c r="C125" s="129"/>
      <c r="D125" s="129"/>
      <c r="E125" s="129"/>
      <c r="F125" s="129"/>
      <c r="G125" s="129"/>
      <c r="H125" s="129"/>
    </row>
    <row r="126" spans="1:8" ht="21" customHeight="1" x14ac:dyDescent="0.35">
      <c r="A126" s="4"/>
      <c r="B126" s="14"/>
      <c r="C126" s="6"/>
      <c r="D126" s="6"/>
      <c r="E126" s="6"/>
      <c r="F126" s="6"/>
      <c r="G126" s="6"/>
      <c r="H126" s="6"/>
    </row>
    <row r="127" spans="1:8" ht="21" customHeight="1" x14ac:dyDescent="0.35">
      <c r="A127" s="4"/>
      <c r="B127" s="26"/>
      <c r="C127" s="124"/>
      <c r="D127" s="124"/>
      <c r="E127" s="124"/>
      <c r="F127" s="125"/>
      <c r="G127" s="6"/>
      <c r="H127" s="6"/>
    </row>
    <row r="128" spans="1:8" ht="21" customHeight="1" x14ac:dyDescent="0.35">
      <c r="A128" s="4"/>
      <c r="B128" s="26"/>
      <c r="C128" s="124"/>
      <c r="D128" s="124"/>
      <c r="E128" s="124"/>
      <c r="F128" s="125"/>
      <c r="G128" s="6"/>
      <c r="H128" s="6"/>
    </row>
    <row r="129" spans="1:8" ht="21" customHeight="1" x14ac:dyDescent="0.35">
      <c r="A129" s="4"/>
      <c r="B129" s="26"/>
      <c r="C129" s="124"/>
      <c r="D129" s="124"/>
      <c r="E129" s="124"/>
      <c r="F129" s="125"/>
      <c r="G129" s="6"/>
      <c r="H129" s="6"/>
    </row>
    <row r="130" spans="1:8" ht="21" customHeight="1" x14ac:dyDescent="0.35">
      <c r="A130" s="4"/>
      <c r="B130" s="26"/>
      <c r="C130" s="124"/>
      <c r="D130" s="124"/>
      <c r="E130" s="124"/>
      <c r="F130" s="125"/>
      <c r="G130" s="6"/>
      <c r="H130" s="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08EAE-71AA-4E39-97BE-C54BA2B582F0}">
  <dimension ref="A1:H130"/>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376</v>
      </c>
      <c r="C3" s="6"/>
      <c r="D3" s="6"/>
      <c r="E3" s="6"/>
      <c r="F3" s="6"/>
      <c r="G3" s="6"/>
      <c r="H3" s="6"/>
    </row>
    <row r="4" spans="1:8" ht="21" customHeight="1" x14ac:dyDescent="0.35">
      <c r="A4" s="4"/>
      <c r="B4" s="7" t="s">
        <v>158</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5067.3160803000001</v>
      </c>
      <c r="D8" s="16">
        <v>4740.0819148999999</v>
      </c>
      <c r="E8" s="16">
        <v>327.23416540000017</v>
      </c>
      <c r="F8" s="17">
        <v>6.9035550708811693</v>
      </c>
      <c r="G8" s="6"/>
      <c r="H8" s="6"/>
    </row>
    <row r="9" spans="1:8" ht="21" customHeight="1" x14ac:dyDescent="0.35">
      <c r="A9" s="4"/>
      <c r="B9" s="15" t="s">
        <v>159</v>
      </c>
      <c r="C9" s="16">
        <v>1615.3608463</v>
      </c>
      <c r="D9" s="16">
        <v>1549.3535222</v>
      </c>
      <c r="E9" s="16">
        <v>66.007324100000005</v>
      </c>
      <c r="F9" s="17">
        <v>4.2603139408927859</v>
      </c>
      <c r="G9" s="6"/>
      <c r="H9" s="6"/>
    </row>
    <row r="10" spans="1:8" ht="21" customHeight="1" x14ac:dyDescent="0.35">
      <c r="A10" s="4"/>
      <c r="B10" s="15" t="s">
        <v>160</v>
      </c>
      <c r="C10" s="16">
        <v>-104.0489733</v>
      </c>
      <c r="D10" s="16">
        <v>-13.8583932</v>
      </c>
      <c r="E10" s="16">
        <v>-90.190580100000005</v>
      </c>
      <c r="F10" s="17">
        <v>650.80113400159553</v>
      </c>
      <c r="G10" s="6"/>
      <c r="H10" s="6"/>
    </row>
    <row r="11" spans="1:8" ht="21" customHeight="1" x14ac:dyDescent="0.35">
      <c r="A11" s="4"/>
      <c r="B11" s="15" t="s">
        <v>161</v>
      </c>
      <c r="C11" s="16">
        <v>16.207090199999996</v>
      </c>
      <c r="D11" s="16">
        <v>33.323644399999992</v>
      </c>
      <c r="E11" s="16">
        <v>-17.116554199999996</v>
      </c>
      <c r="F11" s="17">
        <v>-51.364592643414476</v>
      </c>
      <c r="G11" s="6"/>
      <c r="H11" s="6"/>
    </row>
    <row r="12" spans="1:8" ht="21" customHeight="1" x14ac:dyDescent="0.35">
      <c r="A12" s="4"/>
      <c r="B12" s="18" t="s">
        <v>112</v>
      </c>
      <c r="C12" s="19">
        <v>6594.8350435000002</v>
      </c>
      <c r="D12" s="19">
        <v>6308.9006883000002</v>
      </c>
      <c r="E12" s="19">
        <v>285.93435520000003</v>
      </c>
      <c r="F12" s="20">
        <v>4.5322373790139352</v>
      </c>
      <c r="G12" s="6"/>
      <c r="H12" s="6"/>
    </row>
    <row r="13" spans="1:8" ht="21" customHeight="1" x14ac:dyDescent="0.35">
      <c r="A13" s="4"/>
      <c r="B13" s="15" t="s">
        <v>162</v>
      </c>
      <c r="C13" s="16">
        <v>-2209.3062401000002</v>
      </c>
      <c r="D13" s="16">
        <v>-2060.7673765999998</v>
      </c>
      <c r="E13" s="16">
        <v>-148.53886350000039</v>
      </c>
      <c r="F13" s="17">
        <v>7.2079393912509593</v>
      </c>
      <c r="G13" s="6"/>
      <c r="H13" s="6"/>
    </row>
    <row r="14" spans="1:8" ht="21" customHeight="1" x14ac:dyDescent="0.35">
      <c r="A14" s="4"/>
      <c r="B14" s="15" t="s">
        <v>163</v>
      </c>
      <c r="C14" s="16">
        <v>-459.638398</v>
      </c>
      <c r="D14" s="16">
        <v>-406.89138880000002</v>
      </c>
      <c r="E14" s="16">
        <v>-52.74700919999998</v>
      </c>
      <c r="F14" s="17">
        <v>12.963412510537744</v>
      </c>
      <c r="G14" s="6"/>
      <c r="H14" s="6"/>
    </row>
    <row r="15" spans="1:8" ht="21" customHeight="1" x14ac:dyDescent="0.35">
      <c r="A15" s="4"/>
      <c r="B15" s="18" t="s">
        <v>113</v>
      </c>
      <c r="C15" s="19">
        <v>3925.8904054000004</v>
      </c>
      <c r="D15" s="19">
        <v>3841.2419229000002</v>
      </c>
      <c r="E15" s="19">
        <v>84.648482500000227</v>
      </c>
      <c r="F15" s="20">
        <v>2.2036748582628625</v>
      </c>
      <c r="G15" s="6"/>
      <c r="H15" s="6"/>
    </row>
    <row r="16" spans="1:8" ht="21" customHeight="1" x14ac:dyDescent="0.35">
      <c r="A16" s="4"/>
      <c r="B16" s="15" t="s">
        <v>164</v>
      </c>
      <c r="C16" s="16">
        <v>-2435.9611894999998</v>
      </c>
      <c r="D16" s="16">
        <v>-2289.8767807999998</v>
      </c>
      <c r="E16" s="16">
        <v>-146.08440870000004</v>
      </c>
      <c r="F16" s="17">
        <v>6.3795750900170027</v>
      </c>
      <c r="G16" s="6"/>
      <c r="H16" s="6"/>
    </row>
    <row r="17" spans="1:8" ht="21" customHeight="1" x14ac:dyDescent="0.35">
      <c r="A17" s="4"/>
      <c r="B17" s="15" t="s">
        <v>165</v>
      </c>
      <c r="C17" s="16">
        <v>-33.163097899999997</v>
      </c>
      <c r="D17" s="16">
        <v>0</v>
      </c>
      <c r="E17" s="16">
        <v>-33.163097899999997</v>
      </c>
      <c r="F17" s="17" t="s">
        <v>169</v>
      </c>
      <c r="G17" s="6"/>
      <c r="H17" s="6"/>
    </row>
    <row r="18" spans="1:8" ht="21" customHeight="1" x14ac:dyDescent="0.35">
      <c r="A18" s="4"/>
      <c r="B18" s="18" t="s">
        <v>114</v>
      </c>
      <c r="C18" s="19">
        <v>1456.766118</v>
      </c>
      <c r="D18" s="19">
        <v>1551.3651421</v>
      </c>
      <c r="E18" s="19">
        <v>-94.599024099999951</v>
      </c>
      <c r="F18" s="20">
        <v>-6.097792294852411</v>
      </c>
      <c r="G18" s="6"/>
      <c r="H18" s="6"/>
    </row>
    <row r="19" spans="1:8" ht="21" customHeight="1" x14ac:dyDescent="0.35">
      <c r="A19" s="4"/>
      <c r="B19" s="15" t="s">
        <v>166</v>
      </c>
      <c r="C19" s="16">
        <v>-250.82804640000001</v>
      </c>
      <c r="D19" s="16">
        <v>-455.58497890000001</v>
      </c>
      <c r="E19" s="16">
        <v>204.7569325</v>
      </c>
      <c r="F19" s="17">
        <v>-44.943740900848212</v>
      </c>
      <c r="G19" s="6"/>
      <c r="H19" s="6"/>
    </row>
    <row r="20" spans="1:8" ht="21" customHeight="1" x14ac:dyDescent="0.35">
      <c r="A20" s="4"/>
      <c r="B20" s="18" t="s">
        <v>167</v>
      </c>
      <c r="C20" s="19">
        <v>1205.9380716000001</v>
      </c>
      <c r="D20" s="19">
        <v>1095.7801632000001</v>
      </c>
      <c r="E20" s="19">
        <v>110.1579084</v>
      </c>
      <c r="F20" s="20">
        <v>10.052920476157055</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1205.9380716000001</v>
      </c>
      <c r="D22" s="19">
        <v>1095.7801632000001</v>
      </c>
      <c r="E22" s="19">
        <v>110.1579084</v>
      </c>
      <c r="F22" s="20">
        <v>10.052920476157055</v>
      </c>
      <c r="G22" s="6"/>
      <c r="H22" s="6"/>
    </row>
    <row r="23" spans="1:8" ht="21" customHeight="1" thickBot="1" x14ac:dyDescent="0.4">
      <c r="A23" s="4"/>
      <c r="B23" s="15" t="s">
        <v>171</v>
      </c>
      <c r="C23" s="16">
        <v>-113.2619802</v>
      </c>
      <c r="D23" s="16">
        <v>-99.495509799999994</v>
      </c>
      <c r="E23" s="16">
        <v>-13.766470400000003</v>
      </c>
      <c r="F23" s="17">
        <v>13.836273041539814</v>
      </c>
      <c r="G23" s="6"/>
      <c r="H23" s="6"/>
    </row>
    <row r="24" spans="1:8" ht="21" customHeight="1" thickBot="1" x14ac:dyDescent="0.4">
      <c r="A24" s="4"/>
      <c r="B24" s="21" t="s">
        <v>124</v>
      </c>
      <c r="C24" s="22">
        <v>1092.6760913999999</v>
      </c>
      <c r="D24" s="22">
        <v>996.28465340000002</v>
      </c>
      <c r="E24" s="22">
        <v>96.39143799999988</v>
      </c>
      <c r="F24" s="23">
        <v>9.6750901131565961</v>
      </c>
      <c r="G24" s="6"/>
      <c r="H24" s="6"/>
    </row>
    <row r="25" spans="1:8" ht="21" customHeight="1" x14ac:dyDescent="0.35">
      <c r="A25" s="4"/>
      <c r="B25" s="15"/>
      <c r="C25" s="16"/>
      <c r="D25" s="16"/>
      <c r="E25" s="16"/>
      <c r="F25" s="17"/>
      <c r="G25" s="6"/>
      <c r="H25" s="6"/>
    </row>
    <row r="26" spans="1:8" ht="21" customHeight="1" x14ac:dyDescent="0.35">
      <c r="A26" s="4"/>
      <c r="B26" s="26"/>
      <c r="C26" s="130"/>
      <c r="D26" s="130"/>
      <c r="E26" s="130"/>
      <c r="F26" s="131"/>
      <c r="G26" s="6"/>
      <c r="H26" s="6"/>
    </row>
    <row r="27" spans="1:8" ht="21" customHeight="1" x14ac:dyDescent="0.35">
      <c r="A27" s="4"/>
      <c r="B27" s="6"/>
      <c r="C27" s="6"/>
      <c r="D27" s="6"/>
      <c r="E27" s="6"/>
      <c r="F27" s="6"/>
      <c r="G27" s="6"/>
      <c r="H27" s="6"/>
    </row>
    <row r="28" spans="1:8" ht="21" customHeight="1" x14ac:dyDescent="0.35">
      <c r="A28" s="4"/>
      <c r="B28" s="6"/>
      <c r="C28" s="6"/>
      <c r="D28" s="6"/>
      <c r="E28" s="6"/>
      <c r="F28" s="6"/>
      <c r="G28" s="6"/>
      <c r="H28" s="6"/>
    </row>
    <row r="29" spans="1:8" ht="21" customHeight="1" thickBot="1" x14ac:dyDescent="0.4">
      <c r="A29" s="4"/>
      <c r="B29" s="4"/>
      <c r="C29" s="9"/>
      <c r="D29" s="9"/>
      <c r="E29" s="10" t="s">
        <v>18</v>
      </c>
      <c r="F29" s="10"/>
      <c r="G29" s="6"/>
      <c r="H29" s="6"/>
    </row>
    <row r="30" spans="1:8" ht="21" customHeight="1" thickBot="1" x14ac:dyDescent="0.4">
      <c r="A30" s="4"/>
      <c r="B30" s="6"/>
      <c r="C30" s="11" t="s">
        <v>192</v>
      </c>
      <c r="D30" s="11" t="s">
        <v>194</v>
      </c>
      <c r="E30" s="11" t="s">
        <v>19</v>
      </c>
      <c r="F30" s="11" t="s">
        <v>0</v>
      </c>
      <c r="G30" s="6"/>
      <c r="H30" s="6"/>
    </row>
    <row r="31" spans="1:8" ht="21" customHeight="1" x14ac:dyDescent="0.35">
      <c r="A31" s="4"/>
      <c r="B31" s="13" t="s">
        <v>13</v>
      </c>
      <c r="C31" s="14"/>
      <c r="D31" s="14"/>
      <c r="E31" s="14"/>
      <c r="F31" s="14"/>
      <c r="G31" s="6"/>
      <c r="H31" s="6"/>
    </row>
    <row r="32" spans="1:8" ht="21" customHeight="1" x14ac:dyDescent="0.35">
      <c r="A32" s="4"/>
      <c r="B32" s="14" t="s">
        <v>105</v>
      </c>
      <c r="C32" s="28">
        <v>94142.180290000004</v>
      </c>
      <c r="D32" s="28">
        <v>84691.040825400007</v>
      </c>
      <c r="E32" s="28">
        <v>9451.1394645999972</v>
      </c>
      <c r="F32" s="29">
        <v>11.159550493758333</v>
      </c>
      <c r="G32" s="6"/>
      <c r="H32" s="6"/>
    </row>
    <row r="33" spans="1:8" ht="21" customHeight="1" x14ac:dyDescent="0.35">
      <c r="A33" s="4"/>
      <c r="B33" s="14" t="s">
        <v>361</v>
      </c>
      <c r="C33" s="28">
        <v>59853.686199800002</v>
      </c>
      <c r="D33" s="28">
        <v>51655.045929200001</v>
      </c>
      <c r="E33" s="28">
        <v>8198.6402706000008</v>
      </c>
      <c r="F33" s="29">
        <v>15.871905876992754</v>
      </c>
      <c r="G33" s="6"/>
      <c r="H33" s="6"/>
    </row>
    <row r="34" spans="1:8" ht="21" customHeight="1" x14ac:dyDescent="0.35">
      <c r="A34" s="4"/>
      <c r="B34" s="14" t="s">
        <v>362</v>
      </c>
      <c r="C34" s="28">
        <v>54534.761353000002</v>
      </c>
      <c r="D34" s="28">
        <v>44945.482189599999</v>
      </c>
      <c r="E34" s="28">
        <v>9589.2791634000023</v>
      </c>
      <c r="F34" s="29">
        <v>21.335357184395452</v>
      </c>
      <c r="G34" s="6"/>
      <c r="H34" s="6"/>
    </row>
    <row r="35" spans="1:8" ht="21" customHeight="1" x14ac:dyDescent="0.35">
      <c r="A35" s="4"/>
      <c r="B35" s="14" t="s">
        <v>363</v>
      </c>
      <c r="C35" s="28">
        <v>7805.9526196999996</v>
      </c>
      <c r="D35" s="28">
        <v>9225.7023055999998</v>
      </c>
      <c r="E35" s="28">
        <v>-1419.7496859000003</v>
      </c>
      <c r="F35" s="29">
        <v>-15.389068917151299</v>
      </c>
      <c r="G35" s="6"/>
      <c r="H35" s="6"/>
    </row>
    <row r="36" spans="1:8" ht="21" customHeight="1" thickBot="1" x14ac:dyDescent="0.4">
      <c r="A36" s="4"/>
      <c r="B36" s="14" t="s">
        <v>364</v>
      </c>
      <c r="C36" s="28">
        <v>16702.309463599999</v>
      </c>
      <c r="D36" s="28">
        <v>14933.0707723</v>
      </c>
      <c r="E36" s="28">
        <v>1769.2386912999991</v>
      </c>
      <c r="F36" s="29">
        <v>11.847788832433826</v>
      </c>
      <c r="G36" s="6"/>
      <c r="H36" s="6"/>
    </row>
    <row r="37" spans="1:8" ht="21" customHeight="1" thickBot="1" x14ac:dyDescent="0.4">
      <c r="A37" s="4"/>
      <c r="B37" s="21" t="s">
        <v>104</v>
      </c>
      <c r="C37" s="22">
        <v>233038.8899261</v>
      </c>
      <c r="D37" s="22">
        <v>205450.3420221</v>
      </c>
      <c r="E37" s="22">
        <v>27588.547904000006</v>
      </c>
      <c r="F37" s="23">
        <v>13.428329022218103</v>
      </c>
      <c r="G37" s="6"/>
      <c r="H37" s="6"/>
    </row>
    <row r="38" spans="1:8" ht="21" customHeight="1" x14ac:dyDescent="0.35">
      <c r="A38" s="4"/>
      <c r="B38" s="14" t="s">
        <v>106</v>
      </c>
      <c r="C38" s="28">
        <v>108126.9057172</v>
      </c>
      <c r="D38" s="28">
        <v>90771.266544500002</v>
      </c>
      <c r="E38" s="28">
        <v>17355.639172700001</v>
      </c>
      <c r="F38" s="29">
        <v>19.120190599292251</v>
      </c>
      <c r="G38" s="6"/>
      <c r="H38" s="6"/>
    </row>
    <row r="39" spans="1:8" ht="21" customHeight="1" x14ac:dyDescent="0.35">
      <c r="A39" s="4"/>
      <c r="B39" s="14" t="s">
        <v>365</v>
      </c>
      <c r="C39" s="28">
        <v>35686.100578099999</v>
      </c>
      <c r="D39" s="28">
        <v>33775.266386900003</v>
      </c>
      <c r="E39" s="28">
        <v>1910.834191199996</v>
      </c>
      <c r="F39" s="29">
        <v>5.6574955451458049</v>
      </c>
      <c r="G39" s="6"/>
      <c r="H39" s="6"/>
    </row>
    <row r="40" spans="1:8" ht="21" customHeight="1" x14ac:dyDescent="0.35">
      <c r="A40" s="4"/>
      <c r="B40" s="14" t="s">
        <v>366</v>
      </c>
      <c r="C40" s="28">
        <v>31977.488911799999</v>
      </c>
      <c r="D40" s="28">
        <v>26592.96371</v>
      </c>
      <c r="E40" s="28">
        <v>5384.5252017999992</v>
      </c>
      <c r="F40" s="29">
        <v>20.247931973731855</v>
      </c>
      <c r="G40" s="6"/>
      <c r="H40" s="6"/>
    </row>
    <row r="41" spans="1:8" ht="21" customHeight="1" x14ac:dyDescent="0.35">
      <c r="A41" s="4"/>
      <c r="B41" s="14" t="s">
        <v>367</v>
      </c>
      <c r="C41" s="28">
        <v>33424.261695000001</v>
      </c>
      <c r="D41" s="28">
        <v>32410.0411384</v>
      </c>
      <c r="E41" s="28">
        <v>1014.2205566000011</v>
      </c>
      <c r="F41" s="29">
        <v>3.1293405406953783</v>
      </c>
      <c r="G41" s="6"/>
      <c r="H41" s="6"/>
    </row>
    <row r="42" spans="1:8" ht="21" customHeight="1" thickBot="1" x14ac:dyDescent="0.4">
      <c r="A42" s="4"/>
      <c r="B42" s="14" t="s">
        <v>368</v>
      </c>
      <c r="C42" s="28">
        <v>6446.2509458000004</v>
      </c>
      <c r="D42" s="28">
        <v>6172.6772880999997</v>
      </c>
      <c r="E42" s="28">
        <v>273.57365770000069</v>
      </c>
      <c r="F42" s="29">
        <v>4.4320097249763872</v>
      </c>
      <c r="G42" s="6"/>
      <c r="H42" s="6"/>
    </row>
    <row r="43" spans="1:8" ht="21" customHeight="1" thickBot="1" x14ac:dyDescent="0.4">
      <c r="A43" s="4"/>
      <c r="B43" s="21" t="s">
        <v>254</v>
      </c>
      <c r="C43" s="22">
        <v>215661.00784790001</v>
      </c>
      <c r="D43" s="22">
        <v>189722.21506789999</v>
      </c>
      <c r="E43" s="22">
        <v>25938.792780000018</v>
      </c>
      <c r="F43" s="23">
        <v>13.671984996968721</v>
      </c>
      <c r="G43" s="6"/>
      <c r="H43" s="6"/>
    </row>
    <row r="44" spans="1:8" ht="21" customHeight="1" thickBot="1" x14ac:dyDescent="0.4">
      <c r="A44" s="4"/>
      <c r="B44" s="21" t="s">
        <v>108</v>
      </c>
      <c r="C44" s="22">
        <v>17377.882077099999</v>
      </c>
      <c r="D44" s="22">
        <v>15728.126955600001</v>
      </c>
      <c r="E44" s="22">
        <v>1649.7551214999985</v>
      </c>
      <c r="F44" s="23">
        <v>10.489202726791337</v>
      </c>
      <c r="G44" s="6"/>
      <c r="H44" s="6"/>
    </row>
    <row r="45" spans="1:8" ht="21" customHeight="1" x14ac:dyDescent="0.35">
      <c r="A45" s="4"/>
      <c r="B45" s="13"/>
      <c r="C45" s="122"/>
      <c r="D45" s="122"/>
      <c r="E45" s="122"/>
      <c r="F45" s="123"/>
      <c r="G45" s="6"/>
      <c r="H45" s="6"/>
    </row>
    <row r="46" spans="1:8" ht="21" customHeight="1" x14ac:dyDescent="0.35">
      <c r="A46" s="4"/>
      <c r="B46" s="13" t="s">
        <v>177</v>
      </c>
      <c r="C46" s="28"/>
      <c r="D46" s="28"/>
      <c r="E46" s="28"/>
      <c r="F46" s="29"/>
      <c r="G46" s="6"/>
      <c r="H46" s="6"/>
    </row>
    <row r="47" spans="1:8" ht="21" customHeight="1" x14ac:dyDescent="0.35">
      <c r="A47" s="4"/>
      <c r="B47" s="14" t="s">
        <v>333</v>
      </c>
      <c r="C47" s="28">
        <v>99965.9956619</v>
      </c>
      <c r="D47" s="28">
        <v>89320.216928499998</v>
      </c>
      <c r="E47" s="28">
        <v>10645.778733400002</v>
      </c>
      <c r="F47" s="29">
        <v>11.918666455906447</v>
      </c>
      <c r="G47" s="6"/>
      <c r="H47" s="6"/>
    </row>
    <row r="48" spans="1:8" ht="21" customHeight="1" x14ac:dyDescent="0.35">
      <c r="A48" s="4"/>
      <c r="B48" s="14" t="s">
        <v>16</v>
      </c>
      <c r="C48" s="28">
        <v>152211.6868122</v>
      </c>
      <c r="D48" s="28">
        <v>130531.0154984</v>
      </c>
      <c r="E48" s="28">
        <v>21680.671313800005</v>
      </c>
      <c r="F48" s="29">
        <v>16.609593690064994</v>
      </c>
      <c r="G48" s="6"/>
      <c r="H48" s="6"/>
    </row>
    <row r="49" spans="1:8" ht="21" customHeight="1" x14ac:dyDescent="0.35">
      <c r="A49" s="4"/>
      <c r="B49" s="14" t="s">
        <v>334</v>
      </c>
      <c r="C49" s="28">
        <v>92588.313133899996</v>
      </c>
      <c r="D49" s="28">
        <v>79271.132126800003</v>
      </c>
      <c r="E49" s="28">
        <v>13317.181007099993</v>
      </c>
      <c r="F49" s="29">
        <v>16.799534269042837</v>
      </c>
      <c r="G49" s="6"/>
      <c r="H49" s="6"/>
    </row>
    <row r="50" spans="1:8" ht="21" customHeight="1" thickBot="1" x14ac:dyDescent="0.4">
      <c r="A50" s="4"/>
      <c r="B50" s="32" t="s">
        <v>335</v>
      </c>
      <c r="C50" s="33">
        <v>59623.373678299999</v>
      </c>
      <c r="D50" s="33">
        <v>51259.883371600001</v>
      </c>
      <c r="E50" s="33">
        <v>8363.4903066999977</v>
      </c>
      <c r="F50" s="34">
        <v>16.315859023849637</v>
      </c>
      <c r="G50" s="6"/>
      <c r="H50" s="6"/>
    </row>
    <row r="51" spans="1:8" ht="21" customHeight="1" x14ac:dyDescent="0.35">
      <c r="A51" s="4"/>
      <c r="B51" s="35"/>
      <c r="C51" s="16"/>
      <c r="D51" s="16"/>
      <c r="E51" s="16"/>
      <c r="F51" s="17"/>
      <c r="G51" s="6"/>
      <c r="H51" s="6"/>
    </row>
    <row r="52" spans="1:8" ht="21" customHeight="1" x14ac:dyDescent="0.35">
      <c r="A52" s="4"/>
      <c r="B52" s="35"/>
      <c r="C52" s="16"/>
      <c r="D52" s="16"/>
      <c r="E52" s="16"/>
      <c r="F52" s="17"/>
      <c r="G52" s="6"/>
      <c r="H52" s="6"/>
    </row>
    <row r="53" spans="1:8" ht="21" customHeight="1" x14ac:dyDescent="0.35">
      <c r="A53" s="4"/>
      <c r="C53" s="14"/>
      <c r="D53" s="14"/>
      <c r="E53" s="14"/>
      <c r="F53" s="14"/>
      <c r="G53" s="6"/>
      <c r="H53" s="6"/>
    </row>
    <row r="54" spans="1:8" ht="21" customHeight="1" x14ac:dyDescent="0.35">
      <c r="A54" s="4"/>
      <c r="B54" s="13" t="s">
        <v>381</v>
      </c>
      <c r="C54" s="29"/>
      <c r="D54" s="29"/>
      <c r="E54" s="136"/>
      <c r="F54" s="137"/>
      <c r="G54" s="6"/>
      <c r="H54" s="6"/>
    </row>
    <row r="55" spans="1:8" ht="21" customHeight="1" x14ac:dyDescent="0.35">
      <c r="A55" s="4"/>
      <c r="B55" s="14" t="s">
        <v>119</v>
      </c>
      <c r="C55" s="29">
        <v>14.512727424501874</v>
      </c>
      <c r="D55" s="29">
        <v>14.225167505054076</v>
      </c>
      <c r="E55" s="136">
        <v>0.2875599194477978</v>
      </c>
      <c r="F55" s="137"/>
      <c r="G55" s="6"/>
      <c r="H55" s="6"/>
    </row>
    <row r="56" spans="1:8" ht="21" customHeight="1" x14ac:dyDescent="0.35">
      <c r="A56" s="4"/>
      <c r="B56" s="14" t="s">
        <v>28</v>
      </c>
      <c r="C56" s="29">
        <v>40.470225873664035</v>
      </c>
      <c r="D56" s="29">
        <v>39.113926297434496</v>
      </c>
      <c r="E56" s="136">
        <v>1.3562995762295387</v>
      </c>
      <c r="F56" s="137"/>
      <c r="G56" s="6"/>
      <c r="H56" s="6"/>
    </row>
    <row r="57" spans="1:8" ht="21" customHeight="1" x14ac:dyDescent="0.35">
      <c r="A57" s="4"/>
      <c r="B57" s="14" t="s">
        <v>25</v>
      </c>
      <c r="C57" s="129">
        <v>7.8935045622496505</v>
      </c>
      <c r="D57" s="129">
        <v>6.548485340694814</v>
      </c>
      <c r="E57" s="138">
        <v>1.3450192215548364</v>
      </c>
      <c r="F57" s="137"/>
      <c r="G57" s="6"/>
      <c r="H57" s="6"/>
    </row>
    <row r="58" spans="1:8" ht="21" customHeight="1" x14ac:dyDescent="0.35">
      <c r="A58" s="4"/>
      <c r="B58" s="14" t="s">
        <v>26</v>
      </c>
      <c r="C58" s="28">
        <v>71.935783850024663</v>
      </c>
      <c r="D58" s="28">
        <v>81.842769126040153</v>
      </c>
      <c r="E58" s="139">
        <v>-9.9069852760154902</v>
      </c>
      <c r="F58" s="137"/>
      <c r="G58" s="6"/>
      <c r="H58" s="6"/>
    </row>
    <row r="59" spans="1:8" ht="21" customHeight="1" x14ac:dyDescent="0.35">
      <c r="A59" s="4"/>
      <c r="B59" s="14" t="s">
        <v>152</v>
      </c>
      <c r="C59" s="28">
        <v>1515</v>
      </c>
      <c r="D59" s="28">
        <v>1888</v>
      </c>
      <c r="E59" s="28">
        <v>-373</v>
      </c>
      <c r="F59" s="29">
        <v>-19.756355932203391</v>
      </c>
      <c r="G59" s="6"/>
      <c r="H59" s="6"/>
    </row>
    <row r="60" spans="1:8" ht="21" customHeight="1" x14ac:dyDescent="0.35">
      <c r="A60" s="4"/>
      <c r="B60" s="14" t="s">
        <v>338</v>
      </c>
      <c r="C60" s="28">
        <v>76188.755999999994</v>
      </c>
      <c r="D60" s="28">
        <v>71707.043999999994</v>
      </c>
      <c r="E60" s="28">
        <v>4481.7119999999995</v>
      </c>
      <c r="F60" s="29">
        <v>6.250030331748162</v>
      </c>
      <c r="G60" s="6"/>
      <c r="H60" s="6"/>
    </row>
    <row r="61" spans="1:8" ht="21" customHeight="1" thickBot="1" x14ac:dyDescent="0.4">
      <c r="A61" s="4"/>
      <c r="B61" s="132" t="s">
        <v>339</v>
      </c>
      <c r="C61" s="133">
        <v>34381.156000000003</v>
      </c>
      <c r="D61" s="133">
        <v>33575.896999999997</v>
      </c>
      <c r="E61" s="133">
        <v>805.25900000000547</v>
      </c>
      <c r="F61" s="134">
        <v>2.3983246076791498</v>
      </c>
      <c r="G61" s="6"/>
      <c r="H61" s="6"/>
    </row>
    <row r="62" spans="1:8" ht="21" customHeight="1" x14ac:dyDescent="0.35">
      <c r="A62" s="4"/>
      <c r="B62" s="14"/>
      <c r="C62" s="124"/>
      <c r="D62" s="124"/>
      <c r="E62" s="124"/>
      <c r="F62" s="125"/>
      <c r="G62" s="6"/>
      <c r="H62" s="6"/>
    </row>
    <row r="63" spans="1:8" ht="21" customHeight="1" x14ac:dyDescent="0.35">
      <c r="A63" s="4"/>
      <c r="B63" s="26" t="s">
        <v>180</v>
      </c>
      <c r="C63" s="124"/>
      <c r="D63" s="124"/>
      <c r="E63" s="124"/>
      <c r="F63" s="125"/>
      <c r="G63" s="6"/>
      <c r="H63" s="6"/>
    </row>
    <row r="64" spans="1:8" ht="21" customHeight="1" x14ac:dyDescent="0.35">
      <c r="A64" s="4"/>
      <c r="B64" s="26" t="s">
        <v>340</v>
      </c>
      <c r="C64" s="124"/>
      <c r="D64" s="124"/>
      <c r="E64" s="124"/>
      <c r="F64" s="125"/>
      <c r="G64" s="6"/>
      <c r="H64" s="6"/>
    </row>
    <row r="65" spans="1:8" ht="21" customHeight="1" x14ac:dyDescent="0.35">
      <c r="A65" s="4"/>
      <c r="B65" s="26" t="s">
        <v>341</v>
      </c>
      <c r="C65" s="124"/>
      <c r="D65" s="124"/>
      <c r="E65" s="124"/>
      <c r="F65" s="125"/>
      <c r="G65" s="6"/>
      <c r="H65" s="6"/>
    </row>
    <row r="66" spans="1:8" ht="39.950000000000003" customHeight="1" x14ac:dyDescent="0.35">
      <c r="A66" s="4"/>
      <c r="B66" s="26"/>
      <c r="C66" s="6"/>
      <c r="D66" s="6"/>
      <c r="E66" s="6"/>
      <c r="F66" s="6"/>
      <c r="G66" s="6"/>
      <c r="H66" s="6"/>
    </row>
    <row r="67" spans="1:8" ht="39.950000000000003" customHeight="1" x14ac:dyDescent="0.35">
      <c r="A67" s="4"/>
      <c r="B67" s="26"/>
      <c r="C67" s="6"/>
      <c r="D67" s="6"/>
      <c r="E67" s="6"/>
      <c r="F67" s="6"/>
      <c r="G67" s="6"/>
      <c r="H67" s="6"/>
    </row>
    <row r="68" spans="1:8" ht="39.950000000000003" customHeight="1" x14ac:dyDescent="0.35">
      <c r="A68" s="4"/>
      <c r="B68" s="26"/>
      <c r="C68" s="6"/>
      <c r="D68" s="6"/>
      <c r="E68" s="6"/>
      <c r="F68" s="6"/>
      <c r="G68" s="6"/>
      <c r="H68" s="6"/>
    </row>
    <row r="69" spans="1:8" ht="39.950000000000003" customHeight="1" x14ac:dyDescent="0.35">
      <c r="A69" s="4"/>
      <c r="B69" s="26"/>
      <c r="C69" s="6"/>
      <c r="D69" s="6"/>
      <c r="E69" s="6"/>
      <c r="F69" s="6"/>
      <c r="G69" s="6"/>
      <c r="H69" s="6"/>
    </row>
    <row r="70" spans="1:8" ht="39.950000000000003" customHeight="1" x14ac:dyDescent="0.35">
      <c r="A70" s="4"/>
      <c r="B70" s="26"/>
      <c r="C70" s="6"/>
      <c r="D70" s="6"/>
      <c r="E70" s="6"/>
      <c r="F70" s="6"/>
      <c r="G70" s="6"/>
      <c r="H70" s="6"/>
    </row>
    <row r="71" spans="1:8" ht="24.95" customHeight="1" x14ac:dyDescent="0.2"/>
    <row r="72" spans="1:8" ht="75" customHeight="1" x14ac:dyDescent="0.35">
      <c r="A72" s="4"/>
      <c r="B72" s="6"/>
      <c r="C72" s="6"/>
      <c r="D72" s="6"/>
      <c r="E72" s="6"/>
      <c r="F72" s="6"/>
      <c r="G72" s="6"/>
      <c r="H72" s="6"/>
    </row>
    <row r="73" spans="1:8" ht="28.5" x14ac:dyDescent="0.35">
      <c r="A73" s="4"/>
      <c r="B73" s="5" t="s">
        <v>376</v>
      </c>
      <c r="C73" s="6"/>
      <c r="D73" s="6"/>
      <c r="E73" s="6"/>
      <c r="F73" s="6"/>
      <c r="G73" s="6"/>
      <c r="H73" s="6"/>
    </row>
    <row r="74" spans="1:8" ht="21" customHeight="1" x14ac:dyDescent="0.35">
      <c r="A74" s="4"/>
      <c r="B74" s="7" t="s">
        <v>158</v>
      </c>
      <c r="C74" s="6"/>
      <c r="D74" s="6"/>
      <c r="E74" s="6"/>
      <c r="F74" s="6"/>
      <c r="G74" s="6"/>
      <c r="H74" s="6"/>
    </row>
    <row r="75" spans="1:8" ht="21" customHeight="1" x14ac:dyDescent="0.35">
      <c r="A75" s="4"/>
      <c r="B75" s="6"/>
      <c r="C75" s="6"/>
      <c r="D75" s="6"/>
      <c r="E75" s="6"/>
      <c r="F75" s="6"/>
      <c r="G75" s="6"/>
      <c r="H75" s="6"/>
    </row>
    <row r="76" spans="1:8" ht="21" customHeight="1" thickBot="1" x14ac:dyDescent="0.4">
      <c r="A76" s="4"/>
      <c r="B76" s="14"/>
      <c r="C76" s="11" t="s">
        <v>183</v>
      </c>
      <c r="D76" s="11" t="s">
        <v>184</v>
      </c>
      <c r="E76" s="11" t="s">
        <v>185</v>
      </c>
      <c r="F76" s="11" t="s">
        <v>186</v>
      </c>
      <c r="G76" s="11" t="s">
        <v>187</v>
      </c>
      <c r="H76" s="11" t="s">
        <v>188</v>
      </c>
    </row>
    <row r="77" spans="1:8" ht="21" customHeight="1" x14ac:dyDescent="0.35">
      <c r="A77" s="4"/>
      <c r="B77" s="13" t="s">
        <v>157</v>
      </c>
      <c r="C77" s="38"/>
      <c r="D77" s="38"/>
      <c r="E77" s="38"/>
      <c r="F77" s="38"/>
      <c r="G77" s="38"/>
      <c r="H77" s="38"/>
    </row>
    <row r="78" spans="1:8" ht="21" customHeight="1" x14ac:dyDescent="0.35">
      <c r="A78" s="4"/>
      <c r="B78" s="15" t="s">
        <v>111</v>
      </c>
      <c r="C78" s="16">
        <v>2401.9015252999998</v>
      </c>
      <c r="D78" s="16">
        <v>2338.1803896000001</v>
      </c>
      <c r="E78" s="16">
        <v>2308.9694187000005</v>
      </c>
      <c r="F78" s="16">
        <v>2331.2091555999996</v>
      </c>
      <c r="G78" s="16">
        <v>2455.9414379999998</v>
      </c>
      <c r="H78" s="16">
        <v>2611.3746423000002</v>
      </c>
    </row>
    <row r="79" spans="1:8" ht="21" customHeight="1" x14ac:dyDescent="0.35">
      <c r="A79" s="4"/>
      <c r="B79" s="15" t="s">
        <v>159</v>
      </c>
      <c r="C79" s="16">
        <v>792.81933939999999</v>
      </c>
      <c r="D79" s="16">
        <v>756.53418280000005</v>
      </c>
      <c r="E79" s="16">
        <v>800.66936480000004</v>
      </c>
      <c r="F79" s="16">
        <v>843.28826909999998</v>
      </c>
      <c r="G79" s="16">
        <v>796.338302</v>
      </c>
      <c r="H79" s="16">
        <v>819.02254430000005</v>
      </c>
    </row>
    <row r="80" spans="1:8" ht="21" customHeight="1" x14ac:dyDescent="0.35">
      <c r="A80" s="4"/>
      <c r="B80" s="15" t="s">
        <v>160</v>
      </c>
      <c r="C80" s="16">
        <v>22.611281000000002</v>
      </c>
      <c r="D80" s="16">
        <v>-36.4696742</v>
      </c>
      <c r="E80" s="16">
        <v>-33.545172799999996</v>
      </c>
      <c r="F80" s="16">
        <v>-16.821584400000006</v>
      </c>
      <c r="G80" s="16">
        <v>-11.7077198</v>
      </c>
      <c r="H80" s="16">
        <v>-92.341253499999993</v>
      </c>
    </row>
    <row r="81" spans="1:8" ht="21" customHeight="1" x14ac:dyDescent="0.35">
      <c r="A81" s="4"/>
      <c r="B81" s="15" t="s">
        <v>161</v>
      </c>
      <c r="C81" s="16">
        <v>6.1617095999999947</v>
      </c>
      <c r="D81" s="16">
        <v>27.161934799999997</v>
      </c>
      <c r="E81" s="16">
        <v>20.304343599999996</v>
      </c>
      <c r="F81" s="16">
        <v>38.915570000000031</v>
      </c>
      <c r="G81" s="16">
        <v>17.008687199999997</v>
      </c>
      <c r="H81" s="16">
        <v>-0.801597000000001</v>
      </c>
    </row>
    <row r="82" spans="1:8" ht="21" customHeight="1" x14ac:dyDescent="0.35">
      <c r="A82" s="4"/>
      <c r="B82" s="18" t="s">
        <v>112</v>
      </c>
      <c r="C82" s="19">
        <v>3223.4938553000002</v>
      </c>
      <c r="D82" s="19">
        <v>3085.406833</v>
      </c>
      <c r="E82" s="19">
        <v>3096.3979543000005</v>
      </c>
      <c r="F82" s="19">
        <v>3196.5914102999996</v>
      </c>
      <c r="G82" s="19">
        <v>3257.5807073999999</v>
      </c>
      <c r="H82" s="19">
        <v>3337.2543361000003</v>
      </c>
    </row>
    <row r="83" spans="1:8" ht="21" customHeight="1" x14ac:dyDescent="0.35">
      <c r="A83" s="4"/>
      <c r="B83" s="15" t="s">
        <v>162</v>
      </c>
      <c r="C83" s="16">
        <v>-1058.7238848</v>
      </c>
      <c r="D83" s="16">
        <v>-1002.0434917999999</v>
      </c>
      <c r="E83" s="16">
        <v>-1001.7019983</v>
      </c>
      <c r="F83" s="16">
        <v>-1046.3318964</v>
      </c>
      <c r="G83" s="16">
        <v>-1072.0119503999999</v>
      </c>
      <c r="H83" s="16">
        <v>-1137.2942897000003</v>
      </c>
    </row>
    <row r="84" spans="1:8" ht="21" customHeight="1" x14ac:dyDescent="0.35">
      <c r="A84" s="4"/>
      <c r="B84" s="15" t="s">
        <v>163</v>
      </c>
      <c r="C84" s="16">
        <v>-194.08274979999999</v>
      </c>
      <c r="D84" s="16">
        <v>-212.80863900000003</v>
      </c>
      <c r="E84" s="16">
        <v>-201.06043670000003</v>
      </c>
      <c r="F84" s="16">
        <v>-239.95206339999993</v>
      </c>
      <c r="G84" s="16">
        <v>-211.9124309</v>
      </c>
      <c r="H84" s="16">
        <v>-247.72596709999999</v>
      </c>
    </row>
    <row r="85" spans="1:8" ht="21" customHeight="1" x14ac:dyDescent="0.35">
      <c r="A85" s="4"/>
      <c r="B85" s="18" t="s">
        <v>113</v>
      </c>
      <c r="C85" s="19">
        <v>1970.6872207000001</v>
      </c>
      <c r="D85" s="19">
        <v>1870.5547022000001</v>
      </c>
      <c r="E85" s="19">
        <v>1893.6355193000004</v>
      </c>
      <c r="F85" s="19">
        <v>1910.3074504999995</v>
      </c>
      <c r="G85" s="19">
        <v>1973.6563260999999</v>
      </c>
      <c r="H85" s="19">
        <v>1952.2340793000005</v>
      </c>
    </row>
    <row r="86" spans="1:8" ht="21" customHeight="1" x14ac:dyDescent="0.35">
      <c r="A86" s="4"/>
      <c r="B86" s="15" t="s">
        <v>164</v>
      </c>
      <c r="C86" s="16">
        <v>-1166.0940598</v>
      </c>
      <c r="D86" s="16">
        <v>-1123.7827209999998</v>
      </c>
      <c r="E86" s="16">
        <v>-1035.1721582</v>
      </c>
      <c r="F86" s="16">
        <v>-1084.3433693000002</v>
      </c>
      <c r="G86" s="16">
        <v>-1169.5530537</v>
      </c>
      <c r="H86" s="16">
        <v>-1266.4081357999999</v>
      </c>
    </row>
    <row r="87" spans="1:8" ht="21" customHeight="1" x14ac:dyDescent="0.35">
      <c r="A87" s="4"/>
      <c r="B87" s="15" t="s">
        <v>165</v>
      </c>
      <c r="C87" s="16">
        <v>0</v>
      </c>
      <c r="D87" s="16">
        <v>0</v>
      </c>
      <c r="E87" s="16">
        <v>-7.3257798999999997</v>
      </c>
      <c r="F87" s="16">
        <v>-3.9927231000000001</v>
      </c>
      <c r="G87" s="16">
        <v>-4.5306971999999996</v>
      </c>
      <c r="H87" s="16">
        <v>-28.632400699999998</v>
      </c>
    </row>
    <row r="88" spans="1:8" ht="21" customHeight="1" x14ac:dyDescent="0.35">
      <c r="A88" s="4"/>
      <c r="B88" s="18" t="s">
        <v>114</v>
      </c>
      <c r="C88" s="19">
        <v>804.59316090000004</v>
      </c>
      <c r="D88" s="19">
        <v>746.77198119999991</v>
      </c>
      <c r="E88" s="19">
        <v>851.13758120000011</v>
      </c>
      <c r="F88" s="19">
        <v>821.97135810000009</v>
      </c>
      <c r="G88" s="19">
        <v>799.57257519999996</v>
      </c>
      <c r="H88" s="19">
        <v>657.19354280000005</v>
      </c>
    </row>
    <row r="89" spans="1:8" ht="21" customHeight="1" x14ac:dyDescent="0.35">
      <c r="A89" s="4"/>
      <c r="B89" s="15" t="s">
        <v>166</v>
      </c>
      <c r="C89" s="16">
        <v>-246.06172950000001</v>
      </c>
      <c r="D89" s="16">
        <v>-209.5232494</v>
      </c>
      <c r="E89" s="16">
        <v>-197.50492989999998</v>
      </c>
      <c r="F89" s="16">
        <v>-183.12169089999998</v>
      </c>
      <c r="G89" s="16">
        <v>-200.95491799999999</v>
      </c>
      <c r="H89" s="16">
        <v>-49.873128400000013</v>
      </c>
    </row>
    <row r="90" spans="1:8" ht="21" customHeight="1" x14ac:dyDescent="0.35">
      <c r="A90" s="4"/>
      <c r="B90" s="18" t="s">
        <v>167</v>
      </c>
      <c r="C90" s="19">
        <v>558.53143139999997</v>
      </c>
      <c r="D90" s="19">
        <v>537.24873180000009</v>
      </c>
      <c r="E90" s="19">
        <v>653.63265129999991</v>
      </c>
      <c r="F90" s="19">
        <v>638.84966720000011</v>
      </c>
      <c r="G90" s="19">
        <v>598.61765720000005</v>
      </c>
      <c r="H90" s="19">
        <v>607.3204144</v>
      </c>
    </row>
    <row r="91" spans="1:8" ht="21" customHeight="1" x14ac:dyDescent="0.35">
      <c r="A91" s="4"/>
      <c r="B91" s="15" t="s">
        <v>168</v>
      </c>
      <c r="C91" s="16">
        <v>0</v>
      </c>
      <c r="D91" s="16">
        <v>0</v>
      </c>
      <c r="E91" s="16">
        <v>0</v>
      </c>
      <c r="F91" s="16">
        <v>0</v>
      </c>
      <c r="G91" s="16">
        <v>0</v>
      </c>
      <c r="H91" s="16">
        <v>0</v>
      </c>
    </row>
    <row r="92" spans="1:8" ht="21" customHeight="1" x14ac:dyDescent="0.35">
      <c r="A92" s="4"/>
      <c r="B92" s="18" t="s">
        <v>170</v>
      </c>
      <c r="C92" s="19">
        <v>558.53143139999997</v>
      </c>
      <c r="D92" s="19">
        <v>537.24873180000009</v>
      </c>
      <c r="E92" s="19">
        <v>653.63265129999991</v>
      </c>
      <c r="F92" s="19">
        <v>638.84966720000011</v>
      </c>
      <c r="G92" s="19">
        <v>598.61765720000005</v>
      </c>
      <c r="H92" s="19">
        <v>607.3204144</v>
      </c>
    </row>
    <row r="93" spans="1:8" ht="21" customHeight="1" thickBot="1" x14ac:dyDescent="0.4">
      <c r="A93" s="4"/>
      <c r="B93" s="15" t="s">
        <v>171</v>
      </c>
      <c r="C93" s="16">
        <v>-49.370189799999999</v>
      </c>
      <c r="D93" s="16">
        <v>-50.125319999999995</v>
      </c>
      <c r="E93" s="16">
        <v>-60.665780300000009</v>
      </c>
      <c r="F93" s="16">
        <v>-60.261510200000004</v>
      </c>
      <c r="G93" s="16">
        <v>-56.756141</v>
      </c>
      <c r="H93" s="16">
        <v>-56.505839199999997</v>
      </c>
    </row>
    <row r="94" spans="1:8" ht="21" customHeight="1" thickBot="1" x14ac:dyDescent="0.4">
      <c r="A94" s="4"/>
      <c r="B94" s="21" t="s">
        <v>124</v>
      </c>
      <c r="C94" s="22">
        <v>509.16124159999998</v>
      </c>
      <c r="D94" s="22">
        <v>487.12341180000004</v>
      </c>
      <c r="E94" s="22">
        <v>592.96687100000008</v>
      </c>
      <c r="F94" s="22">
        <v>578.58815699999968</v>
      </c>
      <c r="G94" s="22">
        <v>541.86151619999998</v>
      </c>
      <c r="H94" s="22">
        <v>550.81457519999992</v>
      </c>
    </row>
    <row r="95" spans="1:8" ht="21" customHeight="1" x14ac:dyDescent="0.35">
      <c r="A95" s="4"/>
      <c r="B95" s="15"/>
      <c r="C95" s="16"/>
      <c r="D95" s="16"/>
      <c r="E95" s="16"/>
      <c r="F95" s="16"/>
      <c r="G95" s="16"/>
      <c r="H95" s="16"/>
    </row>
    <row r="96" spans="1:8" ht="21" customHeight="1" x14ac:dyDescent="0.35">
      <c r="A96" s="4"/>
      <c r="B96" s="40"/>
      <c r="C96" s="39"/>
      <c r="D96" s="39"/>
      <c r="E96" s="39"/>
      <c r="F96" s="39"/>
      <c r="G96" s="39"/>
      <c r="H96" s="39"/>
    </row>
    <row r="97" spans="1:8" ht="21" customHeight="1" x14ac:dyDescent="0.35">
      <c r="A97" s="4"/>
      <c r="B97" s="26"/>
      <c r="C97" s="6"/>
      <c r="D97" s="6"/>
      <c r="E97" s="6"/>
      <c r="F97" s="6"/>
      <c r="G97" s="6"/>
      <c r="H97" s="6"/>
    </row>
    <row r="98" spans="1:8" ht="21" customHeight="1" x14ac:dyDescent="0.35">
      <c r="A98" s="4"/>
      <c r="B98" s="26"/>
      <c r="C98" s="6"/>
      <c r="D98" s="6"/>
      <c r="E98" s="6"/>
      <c r="F98" s="6"/>
      <c r="G98" s="6"/>
      <c r="H98" s="6"/>
    </row>
    <row r="99" spans="1:8" ht="21" customHeight="1" x14ac:dyDescent="0.35">
      <c r="A99" s="4"/>
      <c r="B99" s="4"/>
      <c r="C99" s="6"/>
      <c r="D99" s="6"/>
      <c r="E99" s="6"/>
      <c r="F99" s="6"/>
      <c r="G99" s="6"/>
      <c r="H99" s="6"/>
    </row>
    <row r="100" spans="1:8" ht="21" customHeight="1" thickBot="1" x14ac:dyDescent="0.4">
      <c r="A100" s="4"/>
      <c r="B100" s="6"/>
      <c r="C100" s="11" t="s">
        <v>264</v>
      </c>
      <c r="D100" s="11" t="s">
        <v>194</v>
      </c>
      <c r="E100" s="11" t="s">
        <v>265</v>
      </c>
      <c r="F100" s="11" t="s">
        <v>222</v>
      </c>
      <c r="G100" s="11" t="s">
        <v>193</v>
      </c>
      <c r="H100" s="11" t="s">
        <v>192</v>
      </c>
    </row>
    <row r="101" spans="1:8" ht="21" customHeight="1" x14ac:dyDescent="0.35">
      <c r="A101" s="4"/>
      <c r="B101" s="13" t="s">
        <v>13</v>
      </c>
      <c r="C101" s="38"/>
      <c r="D101" s="38"/>
      <c r="E101" s="38"/>
      <c r="F101" s="38"/>
      <c r="G101" s="38"/>
      <c r="H101" s="38"/>
    </row>
    <row r="102" spans="1:8" ht="21" customHeight="1" x14ac:dyDescent="0.35">
      <c r="A102" s="4"/>
      <c r="B102" s="14" t="s">
        <v>105</v>
      </c>
      <c r="C102" s="28">
        <v>88406.573520000005</v>
      </c>
      <c r="D102" s="28">
        <v>84691.040825400007</v>
      </c>
      <c r="E102" s="28">
        <v>88220.799160800001</v>
      </c>
      <c r="F102" s="28">
        <v>87653.309116400007</v>
      </c>
      <c r="G102" s="28">
        <v>92318.632187700001</v>
      </c>
      <c r="H102" s="28">
        <v>94142.180290000004</v>
      </c>
    </row>
    <row r="103" spans="1:8" ht="21" customHeight="1" x14ac:dyDescent="0.35">
      <c r="A103" s="4"/>
      <c r="B103" s="14" t="s">
        <v>361</v>
      </c>
      <c r="C103" s="28">
        <v>54999.475863</v>
      </c>
      <c r="D103" s="28">
        <v>51655.045929200001</v>
      </c>
      <c r="E103" s="28">
        <v>54070.7275706</v>
      </c>
      <c r="F103" s="28">
        <v>49450.394399999997</v>
      </c>
      <c r="G103" s="28">
        <v>60665.887237299998</v>
      </c>
      <c r="H103" s="28">
        <v>59853.686199800002</v>
      </c>
    </row>
    <row r="104" spans="1:8" ht="21" customHeight="1" x14ac:dyDescent="0.35">
      <c r="A104" s="4"/>
      <c r="B104" s="14" t="s">
        <v>362</v>
      </c>
      <c r="C104" s="28">
        <v>47100.813275</v>
      </c>
      <c r="D104" s="28">
        <v>44945.482189599999</v>
      </c>
      <c r="E104" s="28">
        <v>47553.971619800002</v>
      </c>
      <c r="F104" s="28">
        <v>46658.210106699997</v>
      </c>
      <c r="G104" s="28">
        <v>49358.095157099997</v>
      </c>
      <c r="H104" s="28">
        <v>54534.761353000002</v>
      </c>
    </row>
    <row r="105" spans="1:8" ht="21" customHeight="1" x14ac:dyDescent="0.35">
      <c r="A105" s="4"/>
      <c r="B105" s="14" t="s">
        <v>363</v>
      </c>
      <c r="C105" s="28">
        <v>9120.1038277000007</v>
      </c>
      <c r="D105" s="28">
        <v>9225.7023055999998</v>
      </c>
      <c r="E105" s="28">
        <v>11839.1803265</v>
      </c>
      <c r="F105" s="28">
        <v>11772.148175800001</v>
      </c>
      <c r="G105" s="28">
        <v>12785.764635899999</v>
      </c>
      <c r="H105" s="28">
        <v>7805.9526196999996</v>
      </c>
    </row>
    <row r="106" spans="1:8" ht="21" customHeight="1" thickBot="1" x14ac:dyDescent="0.4">
      <c r="A106" s="4"/>
      <c r="B106" s="14" t="s">
        <v>364</v>
      </c>
      <c r="C106" s="28">
        <v>14837.0856167</v>
      </c>
      <c r="D106" s="28">
        <v>14933.0707723</v>
      </c>
      <c r="E106" s="28">
        <v>14585.0316404</v>
      </c>
      <c r="F106" s="28">
        <v>13918.7472753</v>
      </c>
      <c r="G106" s="28">
        <v>15891.3491858</v>
      </c>
      <c r="H106" s="28">
        <v>16702.309463599999</v>
      </c>
    </row>
    <row r="107" spans="1:8" ht="21" customHeight="1" thickBot="1" x14ac:dyDescent="0.4">
      <c r="A107" s="4"/>
      <c r="B107" s="21" t="s">
        <v>104</v>
      </c>
      <c r="C107" s="22">
        <v>214464.05210239999</v>
      </c>
      <c r="D107" s="22">
        <v>205450.3420221</v>
      </c>
      <c r="E107" s="22">
        <v>216269.7103181</v>
      </c>
      <c r="F107" s="22">
        <v>209452.80907419999</v>
      </c>
      <c r="G107" s="22">
        <v>231019.72840379999</v>
      </c>
      <c r="H107" s="22">
        <v>233038.8899261</v>
      </c>
    </row>
    <row r="108" spans="1:8" ht="21" customHeight="1" x14ac:dyDescent="0.35">
      <c r="A108" s="4"/>
      <c r="B108" s="14" t="s">
        <v>106</v>
      </c>
      <c r="C108" s="28">
        <v>98562.936148499997</v>
      </c>
      <c r="D108" s="28">
        <v>90771.266544500002</v>
      </c>
      <c r="E108" s="28">
        <v>95906.539697700005</v>
      </c>
      <c r="F108" s="28">
        <v>92255.578128099995</v>
      </c>
      <c r="G108" s="28">
        <v>100088.3008982</v>
      </c>
      <c r="H108" s="28">
        <v>108126.9057172</v>
      </c>
    </row>
    <row r="109" spans="1:8" ht="21" customHeight="1" x14ac:dyDescent="0.35">
      <c r="A109" s="4"/>
      <c r="B109" s="14" t="s">
        <v>365</v>
      </c>
      <c r="C109" s="28">
        <v>34709.104148699997</v>
      </c>
      <c r="D109" s="28">
        <v>33775.266386900003</v>
      </c>
      <c r="E109" s="28">
        <v>33690.641545600003</v>
      </c>
      <c r="F109" s="28">
        <v>32376.784681900001</v>
      </c>
      <c r="G109" s="28">
        <v>36340.198772399999</v>
      </c>
      <c r="H109" s="28">
        <v>35686.100578099999</v>
      </c>
    </row>
    <row r="110" spans="1:8" ht="21" customHeight="1" x14ac:dyDescent="0.35">
      <c r="A110" s="4"/>
      <c r="B110" s="14" t="s">
        <v>366</v>
      </c>
      <c r="C110" s="28">
        <v>26583.438269999999</v>
      </c>
      <c r="D110" s="28">
        <v>26592.96371</v>
      </c>
      <c r="E110" s="28">
        <v>28479.579122800002</v>
      </c>
      <c r="F110" s="28">
        <v>29161.329237999998</v>
      </c>
      <c r="G110" s="28">
        <v>31598.016194100001</v>
      </c>
      <c r="H110" s="28">
        <v>31977.488911799999</v>
      </c>
    </row>
    <row r="111" spans="1:8" ht="21" customHeight="1" x14ac:dyDescent="0.35">
      <c r="A111" s="4"/>
      <c r="B111" s="14" t="s">
        <v>367</v>
      </c>
      <c r="C111" s="28">
        <v>32632.647746499999</v>
      </c>
      <c r="D111" s="28">
        <v>32410.0411384</v>
      </c>
      <c r="E111" s="28">
        <v>35578.151265699998</v>
      </c>
      <c r="F111" s="28">
        <v>33757.239078099999</v>
      </c>
      <c r="G111" s="28">
        <v>39993.084170800001</v>
      </c>
      <c r="H111" s="28">
        <v>33424.261695000001</v>
      </c>
    </row>
    <row r="112" spans="1:8" ht="21" customHeight="1" thickBot="1" x14ac:dyDescent="0.4">
      <c r="A112" s="4"/>
      <c r="B112" s="14" t="s">
        <v>368</v>
      </c>
      <c r="C112" s="28">
        <v>6094.9349258000002</v>
      </c>
      <c r="D112" s="28">
        <v>6172.6772880999997</v>
      </c>
      <c r="E112" s="28">
        <v>6288.2833774000001</v>
      </c>
      <c r="F112" s="28">
        <v>5829.1525019999999</v>
      </c>
      <c r="G112" s="28">
        <v>6136.1220325000004</v>
      </c>
      <c r="H112" s="28">
        <v>6446.2509458000004</v>
      </c>
    </row>
    <row r="113" spans="1:8" ht="21" customHeight="1" thickBot="1" x14ac:dyDescent="0.4">
      <c r="A113" s="4"/>
      <c r="B113" s="21" t="s">
        <v>254</v>
      </c>
      <c r="C113" s="22">
        <v>198583.06123950001</v>
      </c>
      <c r="D113" s="22">
        <v>189722.21506789999</v>
      </c>
      <c r="E113" s="22">
        <v>199943.19500919999</v>
      </c>
      <c r="F113" s="22">
        <v>193380.08362809999</v>
      </c>
      <c r="G113" s="22">
        <v>214155.722068</v>
      </c>
      <c r="H113" s="22">
        <v>215661.00784790001</v>
      </c>
    </row>
    <row r="114" spans="1:8" ht="21" customHeight="1" thickBot="1" x14ac:dyDescent="0.4">
      <c r="A114" s="4"/>
      <c r="B114" s="21" t="s">
        <v>108</v>
      </c>
      <c r="C114" s="22">
        <v>15880.9908626</v>
      </c>
      <c r="D114" s="22">
        <v>15728.126955600001</v>
      </c>
      <c r="E114" s="22">
        <v>16326.5153092</v>
      </c>
      <c r="F114" s="22">
        <v>16072.725446500001</v>
      </c>
      <c r="G114" s="22">
        <v>16864.006335900001</v>
      </c>
      <c r="H114" s="22">
        <v>17377.882077099999</v>
      </c>
    </row>
    <row r="115" spans="1:8" ht="21" customHeight="1" x14ac:dyDescent="0.35">
      <c r="A115" s="4"/>
      <c r="B115" s="13"/>
      <c r="C115" s="122"/>
      <c r="D115" s="122"/>
      <c r="E115" s="122"/>
      <c r="F115" s="122"/>
      <c r="G115" s="122"/>
      <c r="H115" s="122"/>
    </row>
    <row r="116" spans="1:8" ht="21" customHeight="1" x14ac:dyDescent="0.35">
      <c r="A116" s="4"/>
      <c r="B116" s="13" t="s">
        <v>177</v>
      </c>
      <c r="C116" s="28"/>
      <c r="D116" s="28"/>
      <c r="E116" s="28"/>
      <c r="F116" s="28"/>
      <c r="G116" s="28"/>
      <c r="H116" s="28"/>
    </row>
    <row r="117" spans="1:8" ht="21" customHeight="1" x14ac:dyDescent="0.35">
      <c r="A117" s="4"/>
      <c r="B117" s="14" t="s">
        <v>333</v>
      </c>
      <c r="C117" s="28">
        <v>93607.170033699993</v>
      </c>
      <c r="D117" s="28">
        <v>89320.216928499998</v>
      </c>
      <c r="E117" s="28">
        <v>93616.175041499999</v>
      </c>
      <c r="F117" s="28">
        <v>93029.627208899998</v>
      </c>
      <c r="G117" s="28">
        <v>98206.753738800006</v>
      </c>
      <c r="H117" s="28">
        <v>99965.9956619</v>
      </c>
    </row>
    <row r="118" spans="1:8" ht="21" customHeight="1" x14ac:dyDescent="0.35">
      <c r="A118" s="4"/>
      <c r="B118" s="14" t="s">
        <v>16</v>
      </c>
      <c r="C118" s="28">
        <v>138312.5942883</v>
      </c>
      <c r="D118" s="28">
        <v>130531.0154984</v>
      </c>
      <c r="E118" s="28">
        <v>137558.9704701</v>
      </c>
      <c r="F118" s="28">
        <v>132580.42044409999</v>
      </c>
      <c r="G118" s="28">
        <v>144733.70885749999</v>
      </c>
      <c r="H118" s="28">
        <v>152211.6868122</v>
      </c>
    </row>
    <row r="119" spans="1:8" ht="21" customHeight="1" x14ac:dyDescent="0.35">
      <c r="A119" s="4"/>
      <c r="B119" s="14" t="s">
        <v>334</v>
      </c>
      <c r="C119" s="28">
        <v>84267.480528500004</v>
      </c>
      <c r="D119" s="28">
        <v>79271.132126800003</v>
      </c>
      <c r="E119" s="28">
        <v>82966.882092800006</v>
      </c>
      <c r="F119" s="28">
        <v>80448.628614600006</v>
      </c>
      <c r="G119" s="28">
        <v>86523.012082100002</v>
      </c>
      <c r="H119" s="28">
        <v>92588.313133899996</v>
      </c>
    </row>
    <row r="120" spans="1:8" ht="21" customHeight="1" thickBot="1" x14ac:dyDescent="0.4">
      <c r="A120" s="4"/>
      <c r="B120" s="32" t="s">
        <v>335</v>
      </c>
      <c r="C120" s="33">
        <v>54045.113759799999</v>
      </c>
      <c r="D120" s="33">
        <v>51259.883371600001</v>
      </c>
      <c r="E120" s="33">
        <v>54592.088377300002</v>
      </c>
      <c r="F120" s="33">
        <v>52131.791829499998</v>
      </c>
      <c r="G120" s="33">
        <v>58210.6967754</v>
      </c>
      <c r="H120" s="33">
        <v>59623.373678299999</v>
      </c>
    </row>
    <row r="121" spans="1:8" ht="21" customHeight="1" x14ac:dyDescent="0.35">
      <c r="A121" s="4"/>
      <c r="B121" s="14"/>
      <c r="C121" s="28"/>
      <c r="D121" s="28"/>
      <c r="E121" s="28"/>
      <c r="F121" s="28"/>
      <c r="G121" s="28"/>
      <c r="H121" s="28"/>
    </row>
    <row r="122" spans="1:8" ht="21" customHeight="1" x14ac:dyDescent="0.35">
      <c r="A122" s="4"/>
      <c r="B122" s="35"/>
      <c r="C122" s="16"/>
      <c r="D122" s="16"/>
      <c r="E122" s="16"/>
      <c r="F122" s="16"/>
      <c r="G122" s="16"/>
      <c r="H122" s="16"/>
    </row>
    <row r="123" spans="1:8" ht="21" customHeight="1" x14ac:dyDescent="0.35">
      <c r="A123" s="4"/>
      <c r="B123" s="13" t="s">
        <v>343</v>
      </c>
      <c r="C123" s="137"/>
      <c r="D123" s="137"/>
      <c r="E123" s="137"/>
      <c r="F123" s="137"/>
      <c r="G123" s="137"/>
      <c r="H123" s="137"/>
    </row>
    <row r="124" spans="1:8" ht="21" customHeight="1" x14ac:dyDescent="0.35">
      <c r="A124" s="4"/>
      <c r="B124" s="14" t="s">
        <v>25</v>
      </c>
      <c r="C124" s="129">
        <v>6.2956638515035204</v>
      </c>
      <c r="D124" s="129">
        <v>6.548485340694814</v>
      </c>
      <c r="E124" s="129">
        <v>6.5417467172431802</v>
      </c>
      <c r="F124" s="129">
        <v>6.756631335510443</v>
      </c>
      <c r="G124" s="129">
        <v>7.2193662469650119</v>
      </c>
      <c r="H124" s="129">
        <v>7.8935045622496505</v>
      </c>
    </row>
    <row r="125" spans="1:8" ht="21" customHeight="1" x14ac:dyDescent="0.35">
      <c r="A125" s="4"/>
      <c r="B125" s="14" t="s">
        <v>26</v>
      </c>
      <c r="C125" s="28">
        <v>78.573066641303285</v>
      </c>
      <c r="D125" s="28">
        <v>81.842769126040153</v>
      </c>
      <c r="E125" s="28">
        <v>82.580737257850245</v>
      </c>
      <c r="F125" s="28">
        <v>80.875685574653971</v>
      </c>
      <c r="G125" s="28">
        <v>78.541195123444183</v>
      </c>
      <c r="H125" s="28">
        <v>71.935783850024663</v>
      </c>
    </row>
    <row r="126" spans="1:8" ht="21" customHeight="1" thickBot="1" x14ac:dyDescent="0.4">
      <c r="A126" s="4"/>
      <c r="B126" s="132" t="s">
        <v>27</v>
      </c>
      <c r="C126" s="140">
        <v>4.1066350308142265</v>
      </c>
      <c r="D126" s="140">
        <v>4.1902843161158767</v>
      </c>
      <c r="E126" s="140">
        <v>4.1735967062472739</v>
      </c>
      <c r="F126" s="140">
        <v>4.1729558074112845</v>
      </c>
      <c r="G126" s="140">
        <v>4.144595554344729</v>
      </c>
      <c r="H126" s="140">
        <v>4.1414089589101266</v>
      </c>
    </row>
    <row r="127" spans="1:8" ht="21" customHeight="1" x14ac:dyDescent="0.35">
      <c r="A127" s="4"/>
      <c r="B127" s="14"/>
      <c r="C127" s="6"/>
      <c r="D127" s="6"/>
      <c r="E127" s="6"/>
      <c r="F127" s="6"/>
      <c r="G127" s="6"/>
      <c r="H127" s="6"/>
    </row>
    <row r="128" spans="1:8" ht="21" customHeight="1" x14ac:dyDescent="0.35">
      <c r="A128" s="4"/>
      <c r="B128" s="26" t="s">
        <v>180</v>
      </c>
      <c r="C128" s="124"/>
      <c r="D128" s="124"/>
      <c r="E128" s="124"/>
      <c r="F128" s="125"/>
      <c r="G128" s="6"/>
      <c r="H128" s="6"/>
    </row>
    <row r="129" spans="1:8" ht="21" customHeight="1" x14ac:dyDescent="0.35">
      <c r="A129" s="4"/>
      <c r="B129" s="26" t="s">
        <v>340</v>
      </c>
      <c r="C129" s="124"/>
      <c r="D129" s="124"/>
      <c r="E129" s="124"/>
      <c r="F129" s="125"/>
      <c r="G129" s="6"/>
      <c r="H129" s="6"/>
    </row>
    <row r="130" spans="1:8" ht="21" customHeight="1" x14ac:dyDescent="0.35">
      <c r="A130" s="4"/>
      <c r="B130" s="26" t="s">
        <v>341</v>
      </c>
      <c r="C130" s="124"/>
      <c r="D130" s="124"/>
      <c r="E130" s="124"/>
      <c r="F130" s="125"/>
      <c r="G130" s="6"/>
      <c r="H130" s="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195F4-D086-4DB7-A3BA-FAE1A44ECD40}">
  <dimension ref="A1:I80"/>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9" width="3.109375" style="3" customWidth="1"/>
    <col min="10" max="16384" width="7.21875" style="3"/>
  </cols>
  <sheetData>
    <row r="1" spans="1:9" ht="24.95" customHeight="1" x14ac:dyDescent="0.2"/>
    <row r="2" spans="1:9" ht="75" customHeight="1" x14ac:dyDescent="0.35">
      <c r="A2" s="4"/>
      <c r="B2" s="4"/>
      <c r="C2" s="4"/>
      <c r="D2" s="4"/>
      <c r="E2" s="4"/>
      <c r="F2" s="4"/>
      <c r="G2" s="4"/>
      <c r="H2" s="4"/>
      <c r="I2" s="4"/>
    </row>
    <row r="3" spans="1:9" ht="28.5" x14ac:dyDescent="0.35">
      <c r="A3" s="4"/>
      <c r="B3" s="5" t="s">
        <v>157</v>
      </c>
      <c r="C3" s="6"/>
      <c r="D3" s="6"/>
      <c r="E3" s="6"/>
      <c r="F3" s="6"/>
      <c r="G3" s="4"/>
      <c r="H3" s="4"/>
      <c r="I3" s="4"/>
    </row>
    <row r="4" spans="1:9" ht="21" customHeight="1" x14ac:dyDescent="0.35">
      <c r="A4" s="4"/>
      <c r="B4" s="7" t="s">
        <v>190</v>
      </c>
      <c r="C4" s="6"/>
      <c r="D4" s="6"/>
      <c r="E4" s="6"/>
      <c r="F4" s="6"/>
      <c r="G4" s="4"/>
      <c r="H4" s="4"/>
      <c r="I4" s="4"/>
    </row>
    <row r="5" spans="1:9" ht="24.75" thickBot="1" x14ac:dyDescent="0.25">
      <c r="B5" s="292"/>
      <c r="C5" s="9"/>
      <c r="D5" s="9"/>
      <c r="E5" s="10" t="s">
        <v>18</v>
      </c>
      <c r="F5" s="10"/>
    </row>
    <row r="6" spans="1:9" ht="24.75" thickBot="1" x14ac:dyDescent="0.25">
      <c r="B6" s="292"/>
      <c r="C6" s="11" t="s">
        <v>101</v>
      </c>
      <c r="D6" s="11" t="s">
        <v>102</v>
      </c>
      <c r="E6" s="11" t="s">
        <v>19</v>
      </c>
      <c r="F6" s="11" t="s">
        <v>0</v>
      </c>
    </row>
    <row r="7" spans="1:9" ht="24" x14ac:dyDescent="0.5">
      <c r="B7" s="292"/>
      <c r="C7" s="58"/>
      <c r="D7" s="58"/>
      <c r="E7" s="58"/>
      <c r="F7" s="55"/>
    </row>
    <row r="8" spans="1:9" ht="24" x14ac:dyDescent="0.5">
      <c r="B8" s="292" t="s">
        <v>111</v>
      </c>
      <c r="C8" s="58">
        <v>22711</v>
      </c>
      <c r="D8" s="58">
        <v>21358.835718800001</v>
      </c>
      <c r="E8" s="58">
        <v>1352.1642811999991</v>
      </c>
      <c r="F8" s="55">
        <v>6.330702192768995</v>
      </c>
    </row>
    <row r="9" spans="1:9" ht="24" x14ac:dyDescent="0.5">
      <c r="B9" s="14" t="s">
        <v>159</v>
      </c>
      <c r="C9" s="58">
        <v>6851</v>
      </c>
      <c r="D9" s="58">
        <v>6379.0563737000002</v>
      </c>
      <c r="E9" s="58">
        <v>471.94362629999978</v>
      </c>
      <c r="F9" s="55">
        <v>7.3983297630941225</v>
      </c>
    </row>
    <row r="10" spans="1:9" ht="24" x14ac:dyDescent="0.5">
      <c r="B10" s="14" t="s">
        <v>160</v>
      </c>
      <c r="C10" s="58">
        <v>732</v>
      </c>
      <c r="D10" s="58">
        <v>1025.3405084000001</v>
      </c>
      <c r="E10" s="58">
        <v>-293.34050840000009</v>
      </c>
      <c r="F10" s="55">
        <v>-28.609082153376093</v>
      </c>
    </row>
    <row r="11" spans="1:9" ht="24" x14ac:dyDescent="0.5">
      <c r="B11" s="14" t="s">
        <v>161</v>
      </c>
      <c r="C11" s="58">
        <v>552.99999989999992</v>
      </c>
      <c r="D11" s="58">
        <v>383.90826269999997</v>
      </c>
      <c r="E11" s="58">
        <v>169.09173719999995</v>
      </c>
      <c r="F11" s="55">
        <v>44.044828837699292</v>
      </c>
    </row>
    <row r="12" spans="1:9" ht="24" x14ac:dyDescent="0.2">
      <c r="B12" s="18" t="s">
        <v>112</v>
      </c>
      <c r="C12" s="19">
        <v>30846.999999899999</v>
      </c>
      <c r="D12" s="19">
        <v>29147.140863600001</v>
      </c>
      <c r="E12" s="19">
        <v>1699.8591362999978</v>
      </c>
      <c r="F12" s="20">
        <v>5.8319927304528285</v>
      </c>
    </row>
    <row r="13" spans="1:9" ht="24" x14ac:dyDescent="0.5">
      <c r="B13" s="14" t="s">
        <v>162</v>
      </c>
      <c r="C13" s="58">
        <v>-12534.9999998</v>
      </c>
      <c r="D13" s="58">
        <v>-12400.5032488</v>
      </c>
      <c r="E13" s="58">
        <v>-134.49675100000059</v>
      </c>
      <c r="F13" s="55">
        <v>1.0846071994135873</v>
      </c>
    </row>
    <row r="14" spans="1:9" ht="24" x14ac:dyDescent="0.5">
      <c r="B14" s="14" t="s">
        <v>163</v>
      </c>
      <c r="C14" s="58">
        <v>-675.99999990000003</v>
      </c>
      <c r="D14" s="58">
        <v>-883.49717729999998</v>
      </c>
      <c r="E14" s="58">
        <v>207.49717739999994</v>
      </c>
      <c r="F14" s="55">
        <v>-23.485890247450364</v>
      </c>
    </row>
    <row r="15" spans="1:9" ht="24" x14ac:dyDescent="0.2">
      <c r="B15" s="18" t="s">
        <v>113</v>
      </c>
      <c r="C15" s="19">
        <v>17636.000000200002</v>
      </c>
      <c r="D15" s="19">
        <v>15863.140437500002</v>
      </c>
      <c r="E15" s="19">
        <v>1772.8595626999995</v>
      </c>
      <c r="F15" s="20">
        <v>11.175968400992097</v>
      </c>
    </row>
    <row r="16" spans="1:9" ht="24" x14ac:dyDescent="0.5">
      <c r="B16" s="14" t="s">
        <v>164</v>
      </c>
      <c r="C16" s="58">
        <v>-6574</v>
      </c>
      <c r="D16" s="58">
        <v>-6140.8273454999999</v>
      </c>
      <c r="E16" s="58">
        <v>-433.17265450000014</v>
      </c>
      <c r="F16" s="55">
        <v>7.0539787251538542</v>
      </c>
    </row>
    <row r="17" spans="2:8" ht="24" x14ac:dyDescent="0.5">
      <c r="B17" s="14" t="s">
        <v>165</v>
      </c>
      <c r="C17" s="58">
        <v>-715</v>
      </c>
      <c r="D17" s="58">
        <v>-314.49867219999999</v>
      </c>
      <c r="E17" s="58">
        <v>-400.50132780000001</v>
      </c>
      <c r="F17" s="55">
        <v>127.34595189174857</v>
      </c>
    </row>
    <row r="18" spans="2:8" ht="24" x14ac:dyDescent="0.2">
      <c r="B18" s="18" t="s">
        <v>114</v>
      </c>
      <c r="C18" s="19">
        <v>10347.0000002</v>
      </c>
      <c r="D18" s="19">
        <v>9407.8144198000009</v>
      </c>
      <c r="E18" s="19">
        <v>939.1855803999988</v>
      </c>
      <c r="F18" s="20">
        <v>9.9830368509752638</v>
      </c>
    </row>
    <row r="19" spans="2:8" ht="24" x14ac:dyDescent="0.5">
      <c r="B19" s="14" t="s">
        <v>166</v>
      </c>
      <c r="C19" s="58">
        <v>-2549</v>
      </c>
      <c r="D19" s="58">
        <v>-2609.9482297999998</v>
      </c>
      <c r="E19" s="58">
        <v>60.948229799999808</v>
      </c>
      <c r="F19" s="55">
        <v>-2.3352275383895362</v>
      </c>
    </row>
    <row r="20" spans="2:8" ht="24" x14ac:dyDescent="0.2">
      <c r="B20" s="18" t="s">
        <v>167</v>
      </c>
      <c r="C20" s="19">
        <v>7798.0000001999997</v>
      </c>
      <c r="D20" s="19">
        <v>6797.8661899999997</v>
      </c>
      <c r="E20" s="19">
        <v>1000.1338102</v>
      </c>
      <c r="F20" s="20">
        <v>14.712466857191846</v>
      </c>
    </row>
    <row r="21" spans="2:8" ht="24" x14ac:dyDescent="0.5">
      <c r="B21" s="14" t="s">
        <v>168</v>
      </c>
      <c r="C21" s="58">
        <v>0</v>
      </c>
      <c r="D21" s="58">
        <v>0</v>
      </c>
      <c r="E21" s="58">
        <v>0</v>
      </c>
      <c r="F21" s="55" t="s">
        <v>169</v>
      </c>
    </row>
    <row r="22" spans="2:8" ht="24" x14ac:dyDescent="0.2">
      <c r="B22" s="18" t="s">
        <v>170</v>
      </c>
      <c r="C22" s="19">
        <v>7798.0000001999997</v>
      </c>
      <c r="D22" s="19">
        <v>6797.8661899999997</v>
      </c>
      <c r="E22" s="19">
        <v>1000.1338102</v>
      </c>
      <c r="F22" s="20">
        <v>14.712466857191846</v>
      </c>
    </row>
    <row r="23" spans="2:8" ht="24.75" thickBot="1" x14ac:dyDescent="0.55000000000000004">
      <c r="B23" s="14" t="s">
        <v>171</v>
      </c>
      <c r="C23" s="58">
        <v>-470</v>
      </c>
      <c r="D23" s="58">
        <v>-389.1866364</v>
      </c>
      <c r="E23" s="58">
        <v>-80.813363600000002</v>
      </c>
      <c r="F23" s="55">
        <v>20.764681014622834</v>
      </c>
    </row>
    <row r="24" spans="2:8" ht="24.75" thickBot="1" x14ac:dyDescent="0.25">
      <c r="B24" s="21" t="s">
        <v>124</v>
      </c>
      <c r="C24" s="22">
        <v>7328.0000002000006</v>
      </c>
      <c r="D24" s="22">
        <v>6408.6795536</v>
      </c>
      <c r="E24" s="22">
        <v>919.32044660000065</v>
      </c>
      <c r="F24" s="23">
        <v>14.344927670530559</v>
      </c>
    </row>
    <row r="25" spans="2:8" ht="24.75" thickBot="1" x14ac:dyDescent="0.55000000000000004">
      <c r="B25" s="14" t="s">
        <v>172</v>
      </c>
      <c r="C25" s="58">
        <v>1645</v>
      </c>
      <c r="D25" s="58">
        <v>456</v>
      </c>
      <c r="E25" s="58">
        <f>+C25-D25</f>
        <v>1189</v>
      </c>
      <c r="F25" s="55">
        <f>(+C25/D25-1)*100</f>
        <v>260.74561403508773</v>
      </c>
    </row>
    <row r="26" spans="2:8" ht="24.75" thickBot="1" x14ac:dyDescent="0.25">
      <c r="B26" s="293" t="s">
        <v>115</v>
      </c>
      <c r="C26" s="294">
        <v>8973.0000001999997</v>
      </c>
      <c r="D26" s="294">
        <v>6865.2057728999998</v>
      </c>
      <c r="E26" s="294">
        <v>2107.7942272999999</v>
      </c>
      <c r="F26" s="295">
        <v>30.702564453645291</v>
      </c>
    </row>
    <row r="27" spans="2:8" ht="21.95" customHeight="1" x14ac:dyDescent="0.3">
      <c r="B27" s="256"/>
      <c r="C27" s="257"/>
      <c r="D27" s="253"/>
      <c r="E27" s="253"/>
      <c r="F27" s="37"/>
      <c r="G27" s="253"/>
      <c r="H27" s="37"/>
    </row>
    <row r="28" spans="2:8" ht="21.95" customHeight="1" x14ac:dyDescent="0.2">
      <c r="B28" s="296" t="s">
        <v>180</v>
      </c>
    </row>
    <row r="29" spans="2:8" ht="75.95" customHeight="1" x14ac:dyDescent="0.2">
      <c r="B29" s="338" t="s">
        <v>181</v>
      </c>
      <c r="C29" s="338"/>
      <c r="D29" s="338"/>
      <c r="E29" s="338"/>
      <c r="F29" s="338"/>
      <c r="G29" s="338"/>
      <c r="H29" s="338"/>
    </row>
    <row r="30" spans="2:8" ht="24" x14ac:dyDescent="0.2">
      <c r="B30" s="292"/>
    </row>
    <row r="31" spans="2:8" ht="24" x14ac:dyDescent="0.2">
      <c r="B31" s="292"/>
    </row>
    <row r="32" spans="2:8" ht="24" x14ac:dyDescent="0.2">
      <c r="B32" s="292"/>
    </row>
    <row r="33" spans="2:2" ht="24" x14ac:dyDescent="0.2">
      <c r="B33" s="292"/>
    </row>
    <row r="34" spans="2:2" ht="24" x14ac:dyDescent="0.2">
      <c r="B34" s="292"/>
    </row>
    <row r="35" spans="2:2" ht="24" x14ac:dyDescent="0.2">
      <c r="B35" s="292"/>
    </row>
    <row r="36" spans="2:2" ht="24" x14ac:dyDescent="0.2">
      <c r="B36" s="292"/>
    </row>
    <row r="37" spans="2:2" ht="24" x14ac:dyDescent="0.2">
      <c r="B37" s="292"/>
    </row>
    <row r="38" spans="2:2" ht="24" x14ac:dyDescent="0.2">
      <c r="B38" s="292"/>
    </row>
    <row r="39" spans="2:2" ht="24" x14ac:dyDescent="0.2">
      <c r="B39" s="292"/>
    </row>
    <row r="40" spans="2:2" ht="24" x14ac:dyDescent="0.2">
      <c r="B40" s="292"/>
    </row>
    <row r="41" spans="2:2" ht="24" x14ac:dyDescent="0.2">
      <c r="B41" s="292"/>
    </row>
    <row r="42" spans="2:2" ht="24" x14ac:dyDescent="0.2">
      <c r="B42" s="292"/>
    </row>
    <row r="43" spans="2:2" ht="24" x14ac:dyDescent="0.2">
      <c r="B43" s="292"/>
    </row>
    <row r="44" spans="2:2" ht="24" x14ac:dyDescent="0.2">
      <c r="B44" s="292"/>
    </row>
    <row r="45" spans="2:2" ht="24" x14ac:dyDescent="0.2">
      <c r="B45" s="292"/>
    </row>
    <row r="46" spans="2:2" ht="24" x14ac:dyDescent="0.2">
      <c r="B46" s="292"/>
    </row>
    <row r="47" spans="2:2" ht="24" x14ac:dyDescent="0.2">
      <c r="B47" s="292"/>
    </row>
    <row r="48" spans="2:2" ht="24" x14ac:dyDescent="0.2">
      <c r="B48" s="292"/>
    </row>
    <row r="49" spans="1:9" ht="24" x14ac:dyDescent="0.2">
      <c r="B49" s="292"/>
    </row>
    <row r="50" spans="1:9" ht="24" x14ac:dyDescent="0.2">
      <c r="B50" s="292"/>
    </row>
    <row r="51" spans="1:9" ht="24.95" customHeight="1" x14ac:dyDescent="0.2"/>
    <row r="52" spans="1:9" ht="75" customHeight="1" x14ac:dyDescent="0.35">
      <c r="A52" s="4"/>
      <c r="B52" s="4"/>
      <c r="C52" s="4"/>
      <c r="D52" s="4"/>
      <c r="E52" s="4"/>
      <c r="F52" s="4"/>
      <c r="G52" s="4"/>
      <c r="H52" s="4"/>
      <c r="I52" s="4"/>
    </row>
    <row r="53" spans="1:9" ht="28.5" x14ac:dyDescent="0.35">
      <c r="A53" s="4"/>
      <c r="B53" s="5" t="s">
        <v>182</v>
      </c>
      <c r="C53" s="6"/>
      <c r="D53" s="6"/>
      <c r="E53" s="6"/>
      <c r="F53" s="6"/>
      <c r="G53" s="4"/>
      <c r="H53" s="4"/>
      <c r="I53" s="4"/>
    </row>
    <row r="54" spans="1:9" ht="21" customHeight="1" x14ac:dyDescent="0.35">
      <c r="A54" s="4"/>
      <c r="B54" s="7" t="s">
        <v>190</v>
      </c>
      <c r="C54" s="6"/>
      <c r="D54" s="6"/>
      <c r="E54" s="6"/>
      <c r="F54" s="6"/>
      <c r="G54" s="4"/>
      <c r="H54" s="4"/>
      <c r="I54" s="4"/>
    </row>
    <row r="55" spans="1:9" ht="24.75" thickBot="1" x14ac:dyDescent="0.25">
      <c r="B55" s="292"/>
      <c r="C55" s="11" t="s">
        <v>183</v>
      </c>
      <c r="D55" s="11" t="s">
        <v>184</v>
      </c>
      <c r="E55" s="11" t="s">
        <v>185</v>
      </c>
      <c r="F55" s="11" t="s">
        <v>186</v>
      </c>
      <c r="G55" s="11" t="s">
        <v>187</v>
      </c>
      <c r="H55" s="11" t="s">
        <v>188</v>
      </c>
    </row>
    <row r="56" spans="1:9" ht="24" x14ac:dyDescent="0.2">
      <c r="B56" s="292"/>
    </row>
    <row r="57" spans="1:9" ht="24" x14ac:dyDescent="0.5">
      <c r="B57" s="14" t="s">
        <v>111</v>
      </c>
      <c r="C57" s="58">
        <v>10540.602746500001</v>
      </c>
      <c r="D57" s="58">
        <v>10818.2329723</v>
      </c>
      <c r="E57" s="58">
        <v>10633.576125199997</v>
      </c>
      <c r="F57" s="58">
        <v>10996.963109500004</v>
      </c>
      <c r="G57" s="58">
        <v>11091.898956999999</v>
      </c>
      <c r="H57" s="58">
        <v>11619.101043000001</v>
      </c>
    </row>
    <row r="58" spans="1:9" ht="24" x14ac:dyDescent="0.5">
      <c r="B58" s="14" t="s">
        <v>159</v>
      </c>
      <c r="C58" s="58">
        <v>3170.1684871000002</v>
      </c>
      <c r="D58" s="58">
        <v>3208.8878866</v>
      </c>
      <c r="E58" s="58">
        <v>3236.6452335000004</v>
      </c>
      <c r="F58" s="58">
        <v>3532.1970361999993</v>
      </c>
      <c r="G58" s="58">
        <v>3379.3768957000002</v>
      </c>
      <c r="H58" s="58">
        <v>3471.6231042999998</v>
      </c>
    </row>
    <row r="59" spans="1:9" ht="24" x14ac:dyDescent="0.5">
      <c r="B59" s="14" t="s">
        <v>160</v>
      </c>
      <c r="C59" s="58">
        <v>658.46553530000006</v>
      </c>
      <c r="D59" s="58">
        <v>366.87497310000003</v>
      </c>
      <c r="E59" s="58">
        <v>633.53103929999997</v>
      </c>
      <c r="F59" s="58">
        <v>713.6006167999999</v>
      </c>
      <c r="G59" s="58">
        <v>652.17671170000006</v>
      </c>
      <c r="H59" s="58">
        <v>79.823288299999945</v>
      </c>
    </row>
    <row r="60" spans="1:9" ht="24" x14ac:dyDescent="0.5">
      <c r="B60" s="14" t="s">
        <v>161</v>
      </c>
      <c r="C60" s="58">
        <v>67.749150500000042</v>
      </c>
      <c r="D60" s="58">
        <v>316.15911219999992</v>
      </c>
      <c r="E60" s="58">
        <v>142.70339010000015</v>
      </c>
      <c r="F60" s="58">
        <v>90.463065899999947</v>
      </c>
      <c r="G60" s="58">
        <v>113.07979920000002</v>
      </c>
      <c r="H60" s="58">
        <v>439.9202006999999</v>
      </c>
    </row>
    <row r="61" spans="1:9" ht="24" x14ac:dyDescent="0.2">
      <c r="B61" s="18" t="s">
        <v>112</v>
      </c>
      <c r="C61" s="19">
        <v>14436.9859194</v>
      </c>
      <c r="D61" s="19">
        <v>14710.154944200001</v>
      </c>
      <c r="E61" s="19">
        <v>14646.455788099996</v>
      </c>
      <c r="F61" s="19">
        <v>15333.223828400005</v>
      </c>
      <c r="G61" s="19">
        <v>15236.532363599999</v>
      </c>
      <c r="H61" s="19">
        <v>15610.4676363</v>
      </c>
    </row>
    <row r="62" spans="1:9" ht="24" x14ac:dyDescent="0.5">
      <c r="B62" s="14" t="s">
        <v>162</v>
      </c>
      <c r="C62" s="58">
        <v>-6169.5033124000001</v>
      </c>
      <c r="D62" s="58">
        <v>-6230.9999363999996</v>
      </c>
      <c r="E62" s="58">
        <v>-6161.376890399999</v>
      </c>
      <c r="F62" s="58">
        <v>-6442.7839134000023</v>
      </c>
      <c r="G62" s="58">
        <v>-6164.4756409000001</v>
      </c>
      <c r="H62" s="58">
        <v>-6370.5243589000002</v>
      </c>
    </row>
    <row r="63" spans="1:9" ht="24" x14ac:dyDescent="0.5">
      <c r="B63" s="14" t="s">
        <v>163</v>
      </c>
      <c r="C63" s="58">
        <v>-414.00914660000001</v>
      </c>
      <c r="D63" s="58">
        <v>-469.48803069999997</v>
      </c>
      <c r="E63" s="58">
        <v>-359.06190670000001</v>
      </c>
      <c r="F63" s="58">
        <v>-455.10998700000005</v>
      </c>
      <c r="G63" s="58">
        <v>-358.3009624</v>
      </c>
      <c r="H63" s="58">
        <v>-317.69903750000003</v>
      </c>
    </row>
    <row r="64" spans="1:9" ht="24" x14ac:dyDescent="0.2">
      <c r="B64" s="18" t="s">
        <v>113</v>
      </c>
      <c r="C64" s="19">
        <v>7853.4734604000005</v>
      </c>
      <c r="D64" s="19">
        <v>8009.6669771000015</v>
      </c>
      <c r="E64" s="19">
        <v>8126.0169909999968</v>
      </c>
      <c r="F64" s="19">
        <v>8435.3299280000028</v>
      </c>
      <c r="G64" s="19">
        <v>8713.7557602999987</v>
      </c>
      <c r="H64" s="19">
        <v>8922.2442399000029</v>
      </c>
    </row>
    <row r="65" spans="2:8" ht="24" x14ac:dyDescent="0.5">
      <c r="B65" s="14" t="s">
        <v>164</v>
      </c>
      <c r="C65" s="58">
        <v>-3069.3539756</v>
      </c>
      <c r="D65" s="58">
        <v>-3071.4733698999999</v>
      </c>
      <c r="E65" s="58">
        <v>-2948.3431808000005</v>
      </c>
      <c r="F65" s="58">
        <v>-3284.8869539999996</v>
      </c>
      <c r="G65" s="58">
        <v>-3256.3479373999999</v>
      </c>
      <c r="H65" s="58">
        <v>-3317.6520626000001</v>
      </c>
    </row>
    <row r="66" spans="2:8" ht="24" x14ac:dyDescent="0.5">
      <c r="B66" s="14" t="s">
        <v>165</v>
      </c>
      <c r="C66" s="58">
        <v>-120.3461489</v>
      </c>
      <c r="D66" s="58">
        <v>-194.15252329999998</v>
      </c>
      <c r="E66" s="58">
        <v>-383.97266960000002</v>
      </c>
      <c r="F66" s="58">
        <v>-132.13733379999996</v>
      </c>
      <c r="G66" s="58">
        <v>-402.7390145</v>
      </c>
      <c r="H66" s="58">
        <v>-312.2609855</v>
      </c>
    </row>
    <row r="67" spans="2:8" ht="24" x14ac:dyDescent="0.2">
      <c r="B67" s="18" t="s">
        <v>114</v>
      </c>
      <c r="C67" s="19">
        <v>4663.7733359000003</v>
      </c>
      <c r="D67" s="19">
        <v>4744.0410839000006</v>
      </c>
      <c r="E67" s="19">
        <v>4793.7011405999983</v>
      </c>
      <c r="F67" s="19">
        <v>5018.3056402000002</v>
      </c>
      <c r="G67" s="19">
        <v>5054.6688083999998</v>
      </c>
      <c r="H67" s="19">
        <v>5292.3311917999999</v>
      </c>
    </row>
    <row r="68" spans="2:8" ht="24" x14ac:dyDescent="0.5">
      <c r="B68" s="14" t="s">
        <v>166</v>
      </c>
      <c r="C68" s="58">
        <v>-1327.9809835000001</v>
      </c>
      <c r="D68" s="58">
        <v>-1281.9672462999997</v>
      </c>
      <c r="E68" s="58">
        <v>-1224.5288905000002</v>
      </c>
      <c r="F68" s="58">
        <v>-1183.2129216000003</v>
      </c>
      <c r="G68" s="58">
        <v>-1257.0628374</v>
      </c>
      <c r="H68" s="58">
        <v>-1291.9371626</v>
      </c>
    </row>
    <row r="69" spans="2:8" ht="24" x14ac:dyDescent="0.2">
      <c r="B69" s="18" t="s">
        <v>167</v>
      </c>
      <c r="C69" s="19">
        <v>3335.7923523999998</v>
      </c>
      <c r="D69" s="19">
        <v>3462.0738375999999</v>
      </c>
      <c r="E69" s="19">
        <v>3569.1722500999995</v>
      </c>
      <c r="F69" s="19">
        <v>3835.0927186000008</v>
      </c>
      <c r="G69" s="19">
        <v>3797.605971</v>
      </c>
      <c r="H69" s="19">
        <v>4000.3940291999997</v>
      </c>
    </row>
    <row r="70" spans="2:8" ht="24" x14ac:dyDescent="0.5">
      <c r="B70" s="14" t="s">
        <v>168</v>
      </c>
      <c r="C70" s="58">
        <v>0</v>
      </c>
      <c r="D70" s="58">
        <v>0</v>
      </c>
      <c r="E70" s="58">
        <v>0</v>
      </c>
      <c r="F70" s="58">
        <v>0</v>
      </c>
      <c r="G70" s="58">
        <v>0</v>
      </c>
      <c r="H70" s="58">
        <v>0</v>
      </c>
    </row>
    <row r="71" spans="2:8" ht="24" x14ac:dyDescent="0.2">
      <c r="B71" s="18" t="s">
        <v>170</v>
      </c>
      <c r="C71" s="19">
        <v>3335.7923523999998</v>
      </c>
      <c r="D71" s="19">
        <v>3462.0738375999999</v>
      </c>
      <c r="E71" s="19">
        <v>3569.1722500999995</v>
      </c>
      <c r="F71" s="19">
        <v>3835.0927186000008</v>
      </c>
      <c r="G71" s="19">
        <v>3797.605971</v>
      </c>
      <c r="H71" s="19">
        <v>4000.3940291999997</v>
      </c>
    </row>
    <row r="72" spans="2:8" ht="24.75" thickBot="1" x14ac:dyDescent="0.55000000000000004">
      <c r="B72" s="14" t="s">
        <v>171</v>
      </c>
      <c r="C72" s="58">
        <v>-197.26063500000001</v>
      </c>
      <c r="D72" s="58">
        <v>-191.92600139999999</v>
      </c>
      <c r="E72" s="58">
        <v>-236.30327309999996</v>
      </c>
      <c r="F72" s="58">
        <v>-240.71986190000007</v>
      </c>
      <c r="G72" s="58">
        <v>-220.07959600000001</v>
      </c>
      <c r="H72" s="58">
        <v>-249.92040399999999</v>
      </c>
    </row>
    <row r="73" spans="2:8" ht="24.75" thickBot="1" x14ac:dyDescent="0.25">
      <c r="B73" s="21" t="s">
        <v>124</v>
      </c>
      <c r="C73" s="22">
        <v>3138.5317174000002</v>
      </c>
      <c r="D73" s="22">
        <v>3270.1478361999998</v>
      </c>
      <c r="E73" s="22">
        <v>3332.8689769999992</v>
      </c>
      <c r="F73" s="22">
        <v>3594.3728567000016</v>
      </c>
      <c r="G73" s="22">
        <v>3577.5263749999999</v>
      </c>
      <c r="H73" s="22">
        <v>3750.4736252000007</v>
      </c>
    </row>
    <row r="74" spans="2:8" ht="24.75" thickBot="1" x14ac:dyDescent="0.55000000000000004">
      <c r="B74" s="14" t="s">
        <v>172</v>
      </c>
      <c r="C74" s="58">
        <v>237.4914153</v>
      </c>
      <c r="D74" s="58">
        <v>219.03480399999998</v>
      </c>
      <c r="E74" s="58">
        <v>256.76057880000008</v>
      </c>
      <c r="F74" s="58">
        <v>235.55454109999994</v>
      </c>
      <c r="G74" s="58">
        <v>1894.5194039999999</v>
      </c>
      <c r="H74" s="58">
        <v>-249.51940399999989</v>
      </c>
    </row>
    <row r="75" spans="2:8" ht="24.75" thickBot="1" x14ac:dyDescent="0.25">
      <c r="B75" s="293" t="s">
        <v>115</v>
      </c>
      <c r="C75" s="294">
        <v>3376.0231327000001</v>
      </c>
      <c r="D75" s="294">
        <v>3489.1826401999997</v>
      </c>
      <c r="E75" s="294">
        <v>3589.6295558000011</v>
      </c>
      <c r="F75" s="294">
        <v>3829.9273977999983</v>
      </c>
      <c r="G75" s="294">
        <v>5472.045779</v>
      </c>
      <c r="H75" s="294">
        <v>3500.9542211999997</v>
      </c>
    </row>
    <row r="76" spans="2:8" ht="21.95" customHeight="1" x14ac:dyDescent="0.3">
      <c r="B76" s="60"/>
      <c r="C76" s="253"/>
      <c r="D76" s="253"/>
      <c r="E76" s="253"/>
      <c r="F76" s="253"/>
      <c r="G76" s="253"/>
      <c r="H76" s="253"/>
    </row>
    <row r="77" spans="2:8" ht="21.95" customHeight="1" x14ac:dyDescent="0.2">
      <c r="B77" s="296" t="s">
        <v>180</v>
      </c>
      <c r="C77" s="298"/>
      <c r="D77" s="298"/>
      <c r="E77" s="298"/>
      <c r="F77" s="298"/>
      <c r="G77" s="298"/>
      <c r="H77" s="298"/>
    </row>
    <row r="78" spans="2:8" ht="59.1" customHeight="1" x14ac:dyDescent="0.2">
      <c r="B78" s="338" t="s">
        <v>189</v>
      </c>
      <c r="C78" s="338"/>
      <c r="D78" s="338"/>
      <c r="E78" s="338"/>
      <c r="F78" s="338"/>
      <c r="G78" s="338"/>
      <c r="H78" s="338"/>
    </row>
    <row r="79" spans="2:8" ht="19.5" x14ac:dyDescent="0.2">
      <c r="B79" s="297"/>
      <c r="C79" s="299"/>
      <c r="D79" s="299"/>
      <c r="E79" s="299"/>
      <c r="F79" s="299"/>
      <c r="G79" s="299"/>
      <c r="H79" s="299"/>
    </row>
    <row r="80" spans="2:8" ht="19.5" x14ac:dyDescent="0.2">
      <c r="B80" s="297"/>
      <c r="C80" s="299"/>
      <c r="D80" s="299"/>
      <c r="E80" s="299"/>
      <c r="F80" s="299"/>
      <c r="G80" s="299"/>
      <c r="H80" s="299"/>
    </row>
  </sheetData>
  <mergeCells count="2">
    <mergeCell ref="B29:H29"/>
    <mergeCell ref="B78:H78"/>
  </mergeCells>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50" max="16383" man="1"/>
  </rowBreak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B022F-7315-4442-B0BE-81F4BFB67852}">
  <dimension ref="A1:H130"/>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376</v>
      </c>
      <c r="C3" s="6"/>
      <c r="D3" s="6"/>
      <c r="E3" s="6"/>
      <c r="F3" s="6"/>
      <c r="G3" s="6"/>
      <c r="H3" s="6"/>
    </row>
    <row r="4" spans="1:8" ht="21" customHeight="1" x14ac:dyDescent="0.35">
      <c r="A4" s="4"/>
      <c r="B4" s="7" t="s">
        <v>190</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5067.3160803000001</v>
      </c>
      <c r="D8" s="16">
        <v>4961.1427197000003</v>
      </c>
      <c r="E8" s="16">
        <v>106.1733605999998</v>
      </c>
      <c r="F8" s="17">
        <v>2.1400988965384991</v>
      </c>
      <c r="G8" s="6"/>
      <c r="H8" s="6"/>
    </row>
    <row r="9" spans="1:8" ht="21" customHeight="1" x14ac:dyDescent="0.35">
      <c r="A9" s="4"/>
      <c r="B9" s="15" t="s">
        <v>159</v>
      </c>
      <c r="C9" s="16">
        <v>1615.3608463</v>
      </c>
      <c r="D9" s="16">
        <v>1621.6099420999999</v>
      </c>
      <c r="E9" s="16">
        <v>-6.24909579999985</v>
      </c>
      <c r="F9" s="17">
        <v>-0.38536368319913067</v>
      </c>
      <c r="G9" s="6"/>
      <c r="H9" s="6"/>
    </row>
    <row r="10" spans="1:8" ht="21" customHeight="1" x14ac:dyDescent="0.35">
      <c r="A10" s="4"/>
      <c r="B10" s="15" t="s">
        <v>160</v>
      </c>
      <c r="C10" s="16">
        <v>-104.0489733</v>
      </c>
      <c r="D10" s="16">
        <v>-14.504699499999999</v>
      </c>
      <c r="E10" s="16">
        <v>-89.544273799999999</v>
      </c>
      <c r="F10" s="17">
        <v>617.34663168995678</v>
      </c>
      <c r="G10" s="6"/>
      <c r="H10" s="6"/>
    </row>
    <row r="11" spans="1:8" ht="21" customHeight="1" x14ac:dyDescent="0.35">
      <c r="A11" s="4"/>
      <c r="B11" s="15" t="s">
        <v>161</v>
      </c>
      <c r="C11" s="16">
        <v>16.207090199999996</v>
      </c>
      <c r="D11" s="16">
        <v>34.877741599999993</v>
      </c>
      <c r="E11" s="16">
        <v>-18.670651399999997</v>
      </c>
      <c r="F11" s="17">
        <v>-53.531709748087593</v>
      </c>
      <c r="G11" s="6"/>
      <c r="H11" s="6"/>
    </row>
    <row r="12" spans="1:8" ht="21" customHeight="1" x14ac:dyDescent="0.35">
      <c r="A12" s="4"/>
      <c r="B12" s="18" t="s">
        <v>112</v>
      </c>
      <c r="C12" s="19">
        <v>6594.8350435000002</v>
      </c>
      <c r="D12" s="19">
        <v>6603.1257039000002</v>
      </c>
      <c r="E12" s="19">
        <v>-8.2906603999999788</v>
      </c>
      <c r="F12" s="20">
        <v>-0.12555660412618333</v>
      </c>
      <c r="G12" s="6"/>
      <c r="H12" s="6"/>
    </row>
    <row r="13" spans="1:8" ht="21" customHeight="1" x14ac:dyDescent="0.35">
      <c r="A13" s="4"/>
      <c r="B13" s="15" t="s">
        <v>162</v>
      </c>
      <c r="C13" s="16">
        <v>-2209.3062399999999</v>
      </c>
      <c r="D13" s="16">
        <v>-2156.8743445999999</v>
      </c>
      <c r="E13" s="16">
        <v>-52.43189540000003</v>
      </c>
      <c r="F13" s="17">
        <v>2.4309202588120038</v>
      </c>
      <c r="G13" s="6"/>
      <c r="H13" s="6"/>
    </row>
    <row r="14" spans="1:8" ht="21" customHeight="1" x14ac:dyDescent="0.35">
      <c r="A14" s="4"/>
      <c r="B14" s="15" t="s">
        <v>163</v>
      </c>
      <c r="C14" s="16">
        <v>-459.638398</v>
      </c>
      <c r="D14" s="16">
        <v>-425.8673766</v>
      </c>
      <c r="E14" s="16">
        <v>-33.771021399999995</v>
      </c>
      <c r="F14" s="17">
        <v>7.9299385807896128</v>
      </c>
      <c r="G14" s="6"/>
      <c r="H14" s="6"/>
    </row>
    <row r="15" spans="1:8" ht="21" customHeight="1" x14ac:dyDescent="0.35">
      <c r="A15" s="4"/>
      <c r="B15" s="18" t="s">
        <v>113</v>
      </c>
      <c r="C15" s="19">
        <v>3925.8904055000003</v>
      </c>
      <c r="D15" s="19">
        <v>4020.3839827000002</v>
      </c>
      <c r="E15" s="19">
        <v>-94.493577199999891</v>
      </c>
      <c r="F15" s="20">
        <v>-2.3503619954365682</v>
      </c>
      <c r="G15" s="6"/>
      <c r="H15" s="6"/>
    </row>
    <row r="16" spans="1:8" ht="21" customHeight="1" x14ac:dyDescent="0.35">
      <c r="A16" s="4"/>
      <c r="B16" s="15" t="s">
        <v>164</v>
      </c>
      <c r="C16" s="16">
        <v>-2435.9611894999998</v>
      </c>
      <c r="D16" s="16">
        <v>-2396.6686079999999</v>
      </c>
      <c r="E16" s="16">
        <v>-39.292581499999869</v>
      </c>
      <c r="F16" s="17">
        <v>1.6394666066406738</v>
      </c>
      <c r="G16" s="6"/>
      <c r="H16" s="6"/>
    </row>
    <row r="17" spans="1:8" ht="21" customHeight="1" x14ac:dyDescent="0.35">
      <c r="A17" s="4"/>
      <c r="B17" s="15" t="s">
        <v>165</v>
      </c>
      <c r="C17" s="16">
        <v>-33.163097899999997</v>
      </c>
      <c r="D17" s="16">
        <v>0</v>
      </c>
      <c r="E17" s="16">
        <v>-33.163097899999997</v>
      </c>
      <c r="F17" s="17" t="s">
        <v>169</v>
      </c>
      <c r="G17" s="6"/>
      <c r="H17" s="6"/>
    </row>
    <row r="18" spans="1:8" ht="21" customHeight="1" x14ac:dyDescent="0.35">
      <c r="A18" s="4"/>
      <c r="B18" s="18" t="s">
        <v>114</v>
      </c>
      <c r="C18" s="19">
        <v>1456.7661181000001</v>
      </c>
      <c r="D18" s="19">
        <v>1623.7153747</v>
      </c>
      <c r="E18" s="19">
        <v>-166.9492565999999</v>
      </c>
      <c r="F18" s="20">
        <v>-10.281928668122989</v>
      </c>
      <c r="G18" s="6"/>
      <c r="H18" s="6"/>
    </row>
    <row r="19" spans="1:8" ht="21" customHeight="1" x14ac:dyDescent="0.35">
      <c r="A19" s="4"/>
      <c r="B19" s="15" t="s">
        <v>166</v>
      </c>
      <c r="C19" s="16">
        <v>-250.82804640000001</v>
      </c>
      <c r="D19" s="16">
        <v>-476.83186619999998</v>
      </c>
      <c r="E19" s="16">
        <v>226.00381979999997</v>
      </c>
      <c r="F19" s="17">
        <v>-47.396962288004062</v>
      </c>
      <c r="G19" s="6"/>
      <c r="H19" s="6"/>
    </row>
    <row r="20" spans="1:8" ht="21" customHeight="1" x14ac:dyDescent="0.35">
      <c r="A20" s="4"/>
      <c r="B20" s="18" t="s">
        <v>167</v>
      </c>
      <c r="C20" s="19">
        <v>1205.9380716999999</v>
      </c>
      <c r="D20" s="19">
        <v>1146.8835085000001</v>
      </c>
      <c r="E20" s="19">
        <v>59.054563199999848</v>
      </c>
      <c r="F20" s="20">
        <v>5.1491335224827539</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1205.9380716999999</v>
      </c>
      <c r="D22" s="19">
        <v>1146.8835085000001</v>
      </c>
      <c r="E22" s="19">
        <v>59.054563199999848</v>
      </c>
      <c r="F22" s="20">
        <v>5.1491335224827539</v>
      </c>
      <c r="G22" s="6"/>
      <c r="H22" s="6"/>
    </row>
    <row r="23" spans="1:8" ht="21" customHeight="1" thickBot="1" x14ac:dyDescent="0.4">
      <c r="A23" s="4"/>
      <c r="B23" s="15" t="s">
        <v>171</v>
      </c>
      <c r="C23" s="16">
        <v>-113.2619802</v>
      </c>
      <c r="D23" s="16">
        <v>-104.1356318</v>
      </c>
      <c r="E23" s="16">
        <v>-9.1263483999999977</v>
      </c>
      <c r="F23" s="17">
        <v>8.7639055357418947</v>
      </c>
      <c r="G23" s="6"/>
      <c r="H23" s="6"/>
    </row>
    <row r="24" spans="1:8" ht="21" customHeight="1" thickBot="1" x14ac:dyDescent="0.4">
      <c r="A24" s="4"/>
      <c r="B24" s="21" t="s">
        <v>124</v>
      </c>
      <c r="C24" s="22">
        <v>1092.6760915</v>
      </c>
      <c r="D24" s="22">
        <v>1042.7478767</v>
      </c>
      <c r="E24" s="22">
        <v>49.928214799999978</v>
      </c>
      <c r="F24" s="23">
        <v>4.7881387165235525</v>
      </c>
      <c r="G24" s="6"/>
      <c r="H24" s="6"/>
    </row>
    <row r="25" spans="1:8" ht="21" customHeight="1" x14ac:dyDescent="0.35">
      <c r="A25" s="4"/>
      <c r="B25" s="15"/>
      <c r="C25" s="16"/>
      <c r="D25" s="16"/>
      <c r="E25" s="16"/>
      <c r="F25" s="17"/>
      <c r="G25" s="6"/>
      <c r="H25" s="6"/>
    </row>
    <row r="26" spans="1:8" ht="21" customHeight="1" x14ac:dyDescent="0.35">
      <c r="A26" s="4"/>
      <c r="B26" s="40"/>
      <c r="C26" s="39"/>
      <c r="D26" s="39"/>
      <c r="E26" s="39"/>
      <c r="F26" s="121"/>
      <c r="G26" s="6"/>
      <c r="H26" s="6"/>
    </row>
    <row r="27" spans="1:8" ht="21" customHeight="1" x14ac:dyDescent="0.35">
      <c r="A27" s="4"/>
      <c r="B27" s="6"/>
      <c r="C27" s="6"/>
      <c r="D27" s="6"/>
      <c r="E27" s="6"/>
      <c r="F27" s="6"/>
      <c r="G27" s="6"/>
      <c r="H27" s="6"/>
    </row>
    <row r="28" spans="1:8" ht="21" customHeight="1" x14ac:dyDescent="0.35">
      <c r="A28" s="4"/>
      <c r="B28" s="6"/>
      <c r="C28" s="6"/>
      <c r="D28" s="6"/>
      <c r="E28" s="6"/>
      <c r="F28" s="6"/>
      <c r="G28" s="6"/>
      <c r="H28" s="6"/>
    </row>
    <row r="29" spans="1:8" ht="21" customHeight="1" thickBot="1" x14ac:dyDescent="0.4">
      <c r="A29" s="4"/>
      <c r="B29" s="4"/>
      <c r="C29" s="9"/>
      <c r="D29" s="9"/>
      <c r="E29" s="10" t="s">
        <v>18</v>
      </c>
      <c r="F29" s="10"/>
      <c r="G29" s="6"/>
      <c r="H29" s="6"/>
    </row>
    <row r="30" spans="1:8" ht="21" customHeight="1" thickBot="1" x14ac:dyDescent="0.4">
      <c r="A30" s="4"/>
      <c r="B30" s="6"/>
      <c r="C30" s="11" t="s">
        <v>192</v>
      </c>
      <c r="D30" s="11" t="s">
        <v>194</v>
      </c>
      <c r="E30" s="11" t="s">
        <v>19</v>
      </c>
      <c r="F30" s="11" t="s">
        <v>0</v>
      </c>
      <c r="G30" s="6"/>
      <c r="H30" s="6"/>
    </row>
    <row r="31" spans="1:8" ht="21" customHeight="1" x14ac:dyDescent="0.35">
      <c r="A31" s="4"/>
      <c r="B31" s="13" t="s">
        <v>13</v>
      </c>
      <c r="C31" s="14"/>
      <c r="D31" s="14"/>
      <c r="E31" s="14"/>
      <c r="F31" s="14"/>
      <c r="G31" s="6"/>
      <c r="H31" s="6"/>
    </row>
    <row r="32" spans="1:8" ht="21" customHeight="1" x14ac:dyDescent="0.35">
      <c r="A32" s="4"/>
      <c r="B32" s="14" t="s">
        <v>105</v>
      </c>
      <c r="C32" s="28">
        <v>94142.180289900003</v>
      </c>
      <c r="D32" s="28">
        <v>91704.010861300005</v>
      </c>
      <c r="E32" s="28">
        <v>2438.1694285999984</v>
      </c>
      <c r="F32" s="29">
        <v>2.6587380483146674</v>
      </c>
      <c r="G32" s="6"/>
      <c r="H32" s="6"/>
    </row>
    <row r="33" spans="1:8" ht="21" customHeight="1" x14ac:dyDescent="0.35">
      <c r="A33" s="4"/>
      <c r="B33" s="14" t="s">
        <v>361</v>
      </c>
      <c r="C33" s="28">
        <v>59853.686199800002</v>
      </c>
      <c r="D33" s="28">
        <v>55932.420320999998</v>
      </c>
      <c r="E33" s="28">
        <v>3921.2658788000044</v>
      </c>
      <c r="F33" s="29">
        <v>7.0107208954942246</v>
      </c>
      <c r="G33" s="6"/>
      <c r="H33" s="6"/>
    </row>
    <row r="34" spans="1:8" ht="21" customHeight="1" x14ac:dyDescent="0.35">
      <c r="A34" s="4"/>
      <c r="B34" s="14" t="s">
        <v>362</v>
      </c>
      <c r="C34" s="28">
        <v>54534.761353000002</v>
      </c>
      <c r="D34" s="28">
        <v>48667.260983499997</v>
      </c>
      <c r="E34" s="28">
        <v>5867.500369500005</v>
      </c>
      <c r="F34" s="29">
        <v>12.056360376412606</v>
      </c>
      <c r="G34" s="6"/>
      <c r="H34" s="6"/>
    </row>
    <row r="35" spans="1:8" ht="21" customHeight="1" x14ac:dyDescent="0.35">
      <c r="A35" s="4"/>
      <c r="B35" s="14" t="s">
        <v>363</v>
      </c>
      <c r="C35" s="28">
        <v>7805.9526196999996</v>
      </c>
      <c r="D35" s="28">
        <v>9989.6505718999997</v>
      </c>
      <c r="E35" s="28">
        <v>-2183.6979522000001</v>
      </c>
      <c r="F35" s="29">
        <v>-21.859602960913858</v>
      </c>
      <c r="G35" s="6"/>
      <c r="H35" s="6"/>
    </row>
    <row r="36" spans="1:8" ht="21" customHeight="1" thickBot="1" x14ac:dyDescent="0.4">
      <c r="A36" s="4"/>
      <c r="B36" s="14" t="s">
        <v>364</v>
      </c>
      <c r="C36" s="28">
        <v>16702.309463599999</v>
      </c>
      <c r="D36" s="28">
        <v>16169.6263377</v>
      </c>
      <c r="E36" s="28">
        <v>532.68312589999914</v>
      </c>
      <c r="F36" s="29">
        <v>3.2943440669252291</v>
      </c>
      <c r="G36" s="6"/>
      <c r="H36" s="6"/>
    </row>
    <row r="37" spans="1:8" ht="21" customHeight="1" thickBot="1" x14ac:dyDescent="0.4">
      <c r="A37" s="4"/>
      <c r="B37" s="21" t="s">
        <v>104</v>
      </c>
      <c r="C37" s="22">
        <v>233038.889926</v>
      </c>
      <c r="D37" s="22">
        <v>222462.9690754</v>
      </c>
      <c r="E37" s="22">
        <v>10575.9208506</v>
      </c>
      <c r="F37" s="23">
        <v>4.7540140700969751</v>
      </c>
      <c r="G37" s="6"/>
      <c r="H37" s="6"/>
    </row>
    <row r="38" spans="1:8" ht="21" customHeight="1" x14ac:dyDescent="0.35">
      <c r="A38" s="4"/>
      <c r="B38" s="14" t="s">
        <v>106</v>
      </c>
      <c r="C38" s="28">
        <v>108126.9057172</v>
      </c>
      <c r="D38" s="28">
        <v>98287.7188876</v>
      </c>
      <c r="E38" s="28">
        <v>9839.186829600003</v>
      </c>
      <c r="F38" s="29">
        <v>10.010596380664724</v>
      </c>
      <c r="G38" s="6"/>
      <c r="H38" s="6"/>
    </row>
    <row r="39" spans="1:8" ht="21" customHeight="1" x14ac:dyDescent="0.35">
      <c r="A39" s="4"/>
      <c r="B39" s="14" t="s">
        <v>365</v>
      </c>
      <c r="C39" s="28">
        <v>35686.100578099999</v>
      </c>
      <c r="D39" s="28">
        <v>36572.078526199999</v>
      </c>
      <c r="E39" s="28">
        <v>-885.9779481000005</v>
      </c>
      <c r="F39" s="29">
        <v>-2.4225528977394371</v>
      </c>
      <c r="G39" s="6"/>
      <c r="H39" s="6"/>
    </row>
    <row r="40" spans="1:8" ht="21" customHeight="1" x14ac:dyDescent="0.35">
      <c r="A40" s="4"/>
      <c r="B40" s="14" t="s">
        <v>366</v>
      </c>
      <c r="C40" s="28">
        <v>31977.488911799999</v>
      </c>
      <c r="D40" s="28">
        <v>28795.034387299998</v>
      </c>
      <c r="E40" s="28">
        <v>3182.4545245000008</v>
      </c>
      <c r="F40" s="29">
        <v>11.052094891415088</v>
      </c>
      <c r="G40" s="6"/>
      <c r="H40" s="6"/>
    </row>
    <row r="41" spans="1:8" ht="21" customHeight="1" x14ac:dyDescent="0.35">
      <c r="A41" s="4"/>
      <c r="B41" s="14" t="s">
        <v>367</v>
      </c>
      <c r="C41" s="28">
        <v>33424.261695000001</v>
      </c>
      <c r="D41" s="28">
        <v>35093.803730599997</v>
      </c>
      <c r="E41" s="28">
        <v>-1669.5420355999959</v>
      </c>
      <c r="F41" s="29">
        <v>-4.7573698434525662</v>
      </c>
      <c r="G41" s="6"/>
      <c r="H41" s="6"/>
    </row>
    <row r="42" spans="1:8" ht="21" customHeight="1" thickBot="1" x14ac:dyDescent="0.4">
      <c r="A42" s="4"/>
      <c r="B42" s="14" t="s">
        <v>368</v>
      </c>
      <c r="C42" s="28">
        <v>6446.2509458000004</v>
      </c>
      <c r="D42" s="28">
        <v>6683.8151893000004</v>
      </c>
      <c r="E42" s="28">
        <v>-237.56424349999998</v>
      </c>
      <c r="F42" s="29">
        <v>-3.5543209495126722</v>
      </c>
      <c r="G42" s="6"/>
      <c r="H42" s="6"/>
    </row>
    <row r="43" spans="1:8" ht="21" customHeight="1" thickBot="1" x14ac:dyDescent="0.4">
      <c r="A43" s="4"/>
      <c r="B43" s="21" t="s">
        <v>254</v>
      </c>
      <c r="C43" s="22">
        <v>215661.00784790001</v>
      </c>
      <c r="D43" s="22">
        <v>205432.450721</v>
      </c>
      <c r="E43" s="22">
        <v>10228.557126900007</v>
      </c>
      <c r="F43" s="23">
        <v>4.9790367057400875</v>
      </c>
      <c r="G43" s="6"/>
      <c r="H43" s="6"/>
    </row>
    <row r="44" spans="1:8" ht="21" customHeight="1" thickBot="1" x14ac:dyDescent="0.4">
      <c r="A44" s="4"/>
      <c r="B44" s="21" t="s">
        <v>108</v>
      </c>
      <c r="C44" s="22">
        <v>17377.882077099999</v>
      </c>
      <c r="D44" s="22">
        <v>17030.518353200001</v>
      </c>
      <c r="E44" s="22">
        <v>347.36372389999815</v>
      </c>
      <c r="F44" s="23">
        <v>2.0396544409039037</v>
      </c>
      <c r="G44" s="6"/>
      <c r="H44" s="6"/>
    </row>
    <row r="45" spans="1:8" ht="21" customHeight="1" x14ac:dyDescent="0.35">
      <c r="A45" s="4"/>
      <c r="B45" s="13"/>
      <c r="C45" s="122"/>
      <c r="D45" s="122"/>
      <c r="E45" s="122"/>
      <c r="F45" s="123"/>
      <c r="G45" s="6"/>
      <c r="H45" s="6"/>
    </row>
    <row r="46" spans="1:8" ht="21" customHeight="1" x14ac:dyDescent="0.35">
      <c r="A46" s="4"/>
      <c r="B46" s="13" t="s">
        <v>177</v>
      </c>
      <c r="C46" s="28"/>
      <c r="D46" s="28"/>
      <c r="E46" s="28"/>
      <c r="F46" s="29"/>
      <c r="G46" s="6"/>
      <c r="H46" s="6"/>
    </row>
    <row r="47" spans="1:8" ht="21" customHeight="1" x14ac:dyDescent="0.35">
      <c r="A47" s="4"/>
      <c r="B47" s="14" t="s">
        <v>333</v>
      </c>
      <c r="C47" s="28">
        <v>99965.9956618</v>
      </c>
      <c r="D47" s="28">
        <v>96716.512909700003</v>
      </c>
      <c r="E47" s="28">
        <v>3249.482752099997</v>
      </c>
      <c r="F47" s="29">
        <v>3.3598013972380265</v>
      </c>
      <c r="G47" s="6"/>
      <c r="H47" s="6"/>
    </row>
    <row r="48" spans="1:8" ht="21" customHeight="1" x14ac:dyDescent="0.35">
      <c r="A48" s="4"/>
      <c r="B48" s="14" t="s">
        <v>16</v>
      </c>
      <c r="C48" s="28">
        <v>152211.6868122</v>
      </c>
      <c r="D48" s="28">
        <v>141339.8341333</v>
      </c>
      <c r="E48" s="28">
        <v>10871.852678900003</v>
      </c>
      <c r="F48" s="29">
        <v>7.6919947908291544</v>
      </c>
      <c r="G48" s="6"/>
      <c r="H48" s="6"/>
    </row>
    <row r="49" spans="1:8" ht="21" customHeight="1" x14ac:dyDescent="0.35">
      <c r="A49" s="4"/>
      <c r="B49" s="14" t="s">
        <v>334</v>
      </c>
      <c r="C49" s="28">
        <v>92588.313133899996</v>
      </c>
      <c r="D49" s="28">
        <v>85835.298404300003</v>
      </c>
      <c r="E49" s="28">
        <v>6753.0147295999923</v>
      </c>
      <c r="F49" s="29">
        <v>7.8674098595103077</v>
      </c>
      <c r="G49" s="6"/>
      <c r="H49" s="6"/>
    </row>
    <row r="50" spans="1:8" ht="21" customHeight="1" thickBot="1" x14ac:dyDescent="0.4">
      <c r="A50" s="4"/>
      <c r="B50" s="32" t="s">
        <v>335</v>
      </c>
      <c r="C50" s="33">
        <v>59623.373678299999</v>
      </c>
      <c r="D50" s="33">
        <v>55504.535729000003</v>
      </c>
      <c r="E50" s="33">
        <v>4118.8379492999957</v>
      </c>
      <c r="F50" s="34">
        <v>7.4207231809129173</v>
      </c>
      <c r="G50" s="6"/>
      <c r="H50" s="6"/>
    </row>
    <row r="51" spans="1:8" ht="21" customHeight="1" x14ac:dyDescent="0.35">
      <c r="A51" s="4"/>
      <c r="B51" s="35"/>
      <c r="C51" s="16"/>
      <c r="D51" s="16"/>
      <c r="E51" s="16"/>
      <c r="F51" s="17"/>
      <c r="G51" s="6"/>
      <c r="H51" s="6"/>
    </row>
    <row r="52" spans="1:8" ht="21" customHeight="1" x14ac:dyDescent="0.35">
      <c r="A52" s="4"/>
      <c r="B52" s="26" t="s">
        <v>180</v>
      </c>
      <c r="C52" s="124"/>
      <c r="D52" s="124"/>
      <c r="E52" s="124"/>
      <c r="F52" s="125"/>
      <c r="G52" s="6"/>
      <c r="H52" s="6"/>
    </row>
    <row r="53" spans="1:8" ht="21" customHeight="1" x14ac:dyDescent="0.35">
      <c r="A53" s="4"/>
      <c r="B53" s="26" t="s">
        <v>340</v>
      </c>
      <c r="C53" s="124"/>
      <c r="D53" s="124"/>
      <c r="E53" s="124"/>
      <c r="F53" s="125"/>
      <c r="G53" s="6"/>
      <c r="H53" s="6"/>
    </row>
    <row r="54" spans="1:8" ht="21" customHeight="1" x14ac:dyDescent="0.35">
      <c r="A54" s="4"/>
      <c r="B54" s="26" t="s">
        <v>341</v>
      </c>
      <c r="C54" s="124"/>
      <c r="D54" s="124"/>
      <c r="E54" s="124"/>
      <c r="F54" s="125"/>
      <c r="G54" s="6"/>
      <c r="H54" s="6"/>
    </row>
    <row r="55" spans="1:8" ht="21" customHeight="1" x14ac:dyDescent="0.35">
      <c r="A55" s="4"/>
      <c r="B55" s="26"/>
      <c r="C55" s="126"/>
      <c r="D55" s="126"/>
      <c r="E55" s="127"/>
      <c r="F55" s="6"/>
      <c r="G55" s="6"/>
      <c r="H55" s="6"/>
    </row>
    <row r="56" spans="1:8" ht="21" customHeight="1" x14ac:dyDescent="0.35">
      <c r="A56" s="4"/>
      <c r="B56" s="26"/>
      <c r="C56" s="125"/>
      <c r="D56" s="125"/>
      <c r="E56" s="128"/>
      <c r="F56" s="6"/>
      <c r="G56" s="6"/>
      <c r="H56" s="6"/>
    </row>
    <row r="57" spans="1:8" ht="21" customHeight="1" x14ac:dyDescent="0.35">
      <c r="A57" s="4"/>
      <c r="B57" s="4"/>
      <c r="C57" s="124"/>
      <c r="D57" s="124"/>
      <c r="E57" s="124"/>
      <c r="F57" s="125"/>
      <c r="G57" s="6"/>
      <c r="H57" s="6"/>
    </row>
    <row r="58" spans="1:8" ht="21" customHeight="1" x14ac:dyDescent="0.35">
      <c r="A58" s="4"/>
      <c r="B58" s="26"/>
      <c r="C58" s="124"/>
      <c r="D58" s="124"/>
      <c r="E58" s="124"/>
      <c r="F58" s="125"/>
      <c r="G58" s="6"/>
      <c r="H58" s="6"/>
    </row>
    <row r="59" spans="1:8" ht="21" customHeight="1" x14ac:dyDescent="0.35">
      <c r="A59" s="4"/>
      <c r="B59" s="26"/>
      <c r="C59" s="124"/>
      <c r="D59" s="124"/>
      <c r="E59" s="124"/>
      <c r="F59" s="125"/>
      <c r="G59" s="6"/>
      <c r="H59" s="6"/>
    </row>
    <row r="60" spans="1:8" ht="21" customHeight="1" x14ac:dyDescent="0.35">
      <c r="A60" s="4"/>
      <c r="B60" s="26"/>
      <c r="C60" s="124"/>
      <c r="D60" s="124"/>
      <c r="E60" s="124"/>
      <c r="F60" s="125"/>
      <c r="G60" s="6"/>
      <c r="H60" s="6"/>
    </row>
    <row r="61" spans="1:8" ht="21" customHeight="1" x14ac:dyDescent="0.35">
      <c r="A61" s="4"/>
      <c r="B61" s="26"/>
      <c r="C61" s="124"/>
      <c r="D61" s="124"/>
      <c r="E61" s="124"/>
      <c r="F61" s="125"/>
      <c r="G61" s="6"/>
      <c r="H61" s="6"/>
    </row>
    <row r="62" spans="1:8" ht="21" customHeight="1" x14ac:dyDescent="0.35">
      <c r="A62" s="4"/>
      <c r="B62" s="26"/>
      <c r="C62" s="124"/>
      <c r="D62" s="124"/>
      <c r="E62" s="124"/>
      <c r="F62" s="125"/>
      <c r="G62" s="6"/>
      <c r="H62" s="6"/>
    </row>
    <row r="63" spans="1:8" ht="21" customHeight="1" x14ac:dyDescent="0.35">
      <c r="A63" s="4"/>
      <c r="B63" s="14"/>
      <c r="C63" s="124"/>
      <c r="D63" s="124"/>
      <c r="E63" s="124"/>
      <c r="F63" s="125"/>
      <c r="G63" s="6"/>
      <c r="H63" s="6"/>
    </row>
    <row r="64" spans="1:8" ht="39.950000000000003" customHeight="1" x14ac:dyDescent="0.35">
      <c r="A64" s="4"/>
      <c r="B64" s="26"/>
      <c r="C64" s="6"/>
      <c r="D64" s="6"/>
      <c r="E64" s="6"/>
      <c r="F64" s="6"/>
      <c r="G64" s="6"/>
      <c r="H64" s="6"/>
    </row>
    <row r="65" spans="1:8" ht="39.950000000000003" customHeight="1" x14ac:dyDescent="0.35">
      <c r="A65" s="4"/>
      <c r="B65" s="26"/>
      <c r="C65" s="6"/>
      <c r="D65" s="6"/>
      <c r="E65" s="6"/>
      <c r="F65" s="6"/>
      <c r="G65" s="6"/>
      <c r="H65" s="6"/>
    </row>
    <row r="66" spans="1:8" ht="39.950000000000003" customHeight="1" x14ac:dyDescent="0.35">
      <c r="A66" s="4"/>
      <c r="B66" s="26"/>
      <c r="C66" s="6"/>
      <c r="D66" s="6"/>
      <c r="E66" s="6"/>
      <c r="F66" s="6"/>
      <c r="G66" s="6"/>
      <c r="H66" s="6"/>
    </row>
    <row r="67" spans="1:8" ht="39.950000000000003" customHeight="1" x14ac:dyDescent="0.35">
      <c r="A67" s="4"/>
      <c r="B67" s="26"/>
      <c r="C67" s="6"/>
      <c r="D67" s="6"/>
      <c r="E67" s="6"/>
      <c r="F67" s="6"/>
      <c r="G67" s="6"/>
      <c r="H67" s="6"/>
    </row>
    <row r="68" spans="1:8" ht="39.950000000000003" customHeight="1" x14ac:dyDescent="0.35">
      <c r="A68" s="4"/>
      <c r="B68" s="26"/>
      <c r="C68" s="6"/>
      <c r="D68" s="6"/>
      <c r="E68" s="6"/>
      <c r="F68" s="6"/>
      <c r="G68" s="6"/>
      <c r="H68" s="6"/>
    </row>
    <row r="69" spans="1:8" ht="18" customHeight="1" x14ac:dyDescent="0.35">
      <c r="A69" s="4"/>
      <c r="B69" s="14"/>
      <c r="C69" s="124"/>
      <c r="D69" s="124"/>
      <c r="E69" s="124"/>
      <c r="F69" s="125"/>
      <c r="G69" s="6"/>
      <c r="H69" s="6"/>
    </row>
    <row r="70" spans="1:8" ht="18" customHeight="1" x14ac:dyDescent="0.35">
      <c r="A70" s="4"/>
      <c r="B70" s="14"/>
      <c r="C70" s="124"/>
      <c r="D70" s="124"/>
      <c r="E70" s="124"/>
      <c r="F70" s="125"/>
      <c r="G70" s="6"/>
      <c r="H70" s="6"/>
    </row>
    <row r="71" spans="1:8" ht="21" customHeight="1" x14ac:dyDescent="0.35">
      <c r="A71" s="4"/>
      <c r="B71" s="6"/>
      <c r="C71" s="6"/>
      <c r="D71" s="6"/>
      <c r="E71" s="6"/>
      <c r="F71" s="6"/>
      <c r="G71" s="6"/>
      <c r="H71" s="6"/>
    </row>
    <row r="72" spans="1:8" ht="75" customHeight="1" x14ac:dyDescent="0.35">
      <c r="A72" s="4"/>
      <c r="B72" s="6"/>
      <c r="C72" s="6"/>
      <c r="D72" s="6"/>
      <c r="E72" s="6"/>
      <c r="F72" s="6"/>
      <c r="G72" s="6"/>
      <c r="H72" s="6"/>
    </row>
    <row r="73" spans="1:8" ht="28.5" x14ac:dyDescent="0.35">
      <c r="A73" s="4"/>
      <c r="B73" s="5" t="s">
        <v>376</v>
      </c>
      <c r="C73" s="6"/>
      <c r="D73" s="6"/>
      <c r="E73" s="6"/>
      <c r="F73" s="6"/>
      <c r="G73" s="6"/>
      <c r="H73" s="6"/>
    </row>
    <row r="74" spans="1:8" ht="21" customHeight="1" x14ac:dyDescent="0.35">
      <c r="A74" s="4"/>
      <c r="B74" s="7" t="s">
        <v>190</v>
      </c>
      <c r="C74" s="6"/>
      <c r="D74" s="6"/>
      <c r="E74" s="6"/>
      <c r="F74" s="6"/>
      <c r="G74" s="6"/>
      <c r="H74" s="6"/>
    </row>
    <row r="75" spans="1:8" ht="21" customHeight="1" x14ac:dyDescent="0.35">
      <c r="A75" s="4"/>
      <c r="B75" s="6"/>
      <c r="C75" s="6"/>
      <c r="D75" s="6"/>
      <c r="E75" s="6"/>
      <c r="F75" s="6"/>
      <c r="G75" s="6"/>
      <c r="H75" s="6"/>
    </row>
    <row r="76" spans="1:8" ht="21" customHeight="1" thickBot="1" x14ac:dyDescent="0.4">
      <c r="A76" s="4"/>
      <c r="B76" s="14"/>
      <c r="C76" s="11" t="s">
        <v>183</v>
      </c>
      <c r="D76" s="11" t="s">
        <v>184</v>
      </c>
      <c r="E76" s="11" t="s">
        <v>185</v>
      </c>
      <c r="F76" s="11" t="s">
        <v>186</v>
      </c>
      <c r="G76" s="11" t="s">
        <v>187</v>
      </c>
      <c r="H76" s="11" t="s">
        <v>188</v>
      </c>
    </row>
    <row r="77" spans="1:8" ht="21" customHeight="1" x14ac:dyDescent="0.35">
      <c r="A77" s="4"/>
      <c r="B77" s="13" t="s">
        <v>157</v>
      </c>
      <c r="C77" s="38"/>
      <c r="D77" s="38"/>
      <c r="E77" s="38"/>
      <c r="F77" s="38"/>
      <c r="G77" s="38"/>
      <c r="H77" s="38"/>
    </row>
    <row r="78" spans="1:8" ht="21" customHeight="1" x14ac:dyDescent="0.35">
      <c r="A78" s="4"/>
      <c r="B78" s="15" t="s">
        <v>111</v>
      </c>
      <c r="C78" s="16">
        <v>2460.3480427</v>
      </c>
      <c r="D78" s="16">
        <v>2500.7946770000003</v>
      </c>
      <c r="E78" s="16">
        <v>2448.9740996999999</v>
      </c>
      <c r="F78" s="16">
        <v>2436.6004458999996</v>
      </c>
      <c r="G78" s="16">
        <v>2514.1185912999999</v>
      </c>
      <c r="H78" s="16">
        <v>2553.1974890000001</v>
      </c>
    </row>
    <row r="79" spans="1:8" ht="21" customHeight="1" x14ac:dyDescent="0.35">
      <c r="A79" s="4"/>
      <c r="B79" s="15" t="s">
        <v>159</v>
      </c>
      <c r="C79" s="16">
        <v>812.11135630000001</v>
      </c>
      <c r="D79" s="16">
        <v>809.49858579999989</v>
      </c>
      <c r="E79" s="16">
        <v>848.78547630000003</v>
      </c>
      <c r="F79" s="16">
        <v>881.71107410000013</v>
      </c>
      <c r="G79" s="16">
        <v>815.20222669999998</v>
      </c>
      <c r="H79" s="16">
        <v>800.15861960000007</v>
      </c>
    </row>
    <row r="80" spans="1:8" ht="21" customHeight="1" x14ac:dyDescent="0.35">
      <c r="A80" s="4"/>
      <c r="B80" s="15" t="s">
        <v>160</v>
      </c>
      <c r="C80" s="16">
        <v>23.161491600000002</v>
      </c>
      <c r="D80" s="16">
        <v>-37.666191099999999</v>
      </c>
      <c r="E80" s="16">
        <v>-35.326964599999997</v>
      </c>
      <c r="F80" s="16">
        <v>-17.587242700000004</v>
      </c>
      <c r="G80" s="16">
        <v>-11.985057400000001</v>
      </c>
      <c r="H80" s="16">
        <v>-92.063915899999998</v>
      </c>
    </row>
    <row r="81" spans="1:8" ht="21" customHeight="1" x14ac:dyDescent="0.35">
      <c r="A81" s="4"/>
      <c r="B81" s="15" t="s">
        <v>161</v>
      </c>
      <c r="C81" s="16">
        <v>6.3116460000000032</v>
      </c>
      <c r="D81" s="16">
        <v>28.56609559999999</v>
      </c>
      <c r="E81" s="16">
        <v>21.497172699999979</v>
      </c>
      <c r="F81" s="16">
        <v>40.770602300000007</v>
      </c>
      <c r="G81" s="16">
        <v>17.411596200000005</v>
      </c>
      <c r="H81" s="16">
        <v>-1.2045060000000092</v>
      </c>
    </row>
    <row r="82" spans="1:8" ht="21" customHeight="1" x14ac:dyDescent="0.35">
      <c r="A82" s="4"/>
      <c r="B82" s="18" t="s">
        <v>112</v>
      </c>
      <c r="C82" s="19">
        <v>3301.9325365999998</v>
      </c>
      <c r="D82" s="19">
        <v>3301.1931673000004</v>
      </c>
      <c r="E82" s="19">
        <v>3283.9297840999998</v>
      </c>
      <c r="F82" s="19">
        <v>3341.4948796000008</v>
      </c>
      <c r="G82" s="19">
        <v>3334.7473568</v>
      </c>
      <c r="H82" s="19">
        <v>3260.0876867000002</v>
      </c>
    </row>
    <row r="83" spans="1:8" ht="21" customHeight="1" x14ac:dyDescent="0.35">
      <c r="A83" s="4"/>
      <c r="B83" s="15" t="s">
        <v>162</v>
      </c>
      <c r="C83" s="16">
        <v>-1084.4862757999999</v>
      </c>
      <c r="D83" s="16">
        <v>-1072.3880687999999</v>
      </c>
      <c r="E83" s="16">
        <v>-1062.4603939000003</v>
      </c>
      <c r="F83" s="16">
        <v>-1093.7868908999994</v>
      </c>
      <c r="G83" s="16">
        <v>-1097.4061234999999</v>
      </c>
      <c r="H83" s="16">
        <v>-1111.9001165</v>
      </c>
    </row>
    <row r="84" spans="1:8" ht="21" customHeight="1" x14ac:dyDescent="0.35">
      <c r="A84" s="4"/>
      <c r="B84" s="15" t="s">
        <v>163</v>
      </c>
      <c r="C84" s="16">
        <v>-198.80545000000001</v>
      </c>
      <c r="D84" s="16">
        <v>-227.06192659999999</v>
      </c>
      <c r="E84" s="16">
        <v>-213.2248692</v>
      </c>
      <c r="F84" s="16">
        <v>-250.97577249999995</v>
      </c>
      <c r="G84" s="16">
        <v>-216.93228120000001</v>
      </c>
      <c r="H84" s="16">
        <v>-242.70611679999999</v>
      </c>
    </row>
    <row r="85" spans="1:8" ht="21" customHeight="1" x14ac:dyDescent="0.35">
      <c r="A85" s="4"/>
      <c r="B85" s="18" t="s">
        <v>113</v>
      </c>
      <c r="C85" s="19">
        <v>2018.6408107999998</v>
      </c>
      <c r="D85" s="19">
        <v>2001.7431719000003</v>
      </c>
      <c r="E85" s="19">
        <v>2008.2445209999996</v>
      </c>
      <c r="F85" s="19">
        <v>1996.7322162000009</v>
      </c>
      <c r="G85" s="19">
        <v>2020.4089521000001</v>
      </c>
      <c r="H85" s="19">
        <v>1905.4814534000002</v>
      </c>
    </row>
    <row r="86" spans="1:8" ht="21" customHeight="1" x14ac:dyDescent="0.35">
      <c r="A86" s="4"/>
      <c r="B86" s="15" t="s">
        <v>164</v>
      </c>
      <c r="C86" s="16">
        <v>-1194.4691362999999</v>
      </c>
      <c r="D86" s="16">
        <v>-1202.1994717</v>
      </c>
      <c r="E86" s="16">
        <v>-1098.6955063</v>
      </c>
      <c r="F86" s="16">
        <v>-1133.2961885</v>
      </c>
      <c r="G86" s="16">
        <v>-1197.2578132000001</v>
      </c>
      <c r="H86" s="16">
        <v>-1238.7033762999997</v>
      </c>
    </row>
    <row r="87" spans="1:8" ht="21" customHeight="1" x14ac:dyDescent="0.35">
      <c r="A87" s="4"/>
      <c r="B87" s="15" t="s">
        <v>165</v>
      </c>
      <c r="C87" s="16">
        <v>0</v>
      </c>
      <c r="D87" s="16">
        <v>0</v>
      </c>
      <c r="E87" s="16">
        <v>-7.7010201</v>
      </c>
      <c r="F87" s="16">
        <v>-4.1803236000000004</v>
      </c>
      <c r="G87" s="16">
        <v>-4.6380220000000003</v>
      </c>
      <c r="H87" s="16">
        <v>-28.525075899999997</v>
      </c>
    </row>
    <row r="88" spans="1:8" ht="21" customHeight="1" x14ac:dyDescent="0.35">
      <c r="A88" s="4"/>
      <c r="B88" s="18" t="s">
        <v>114</v>
      </c>
      <c r="C88" s="19">
        <v>824.17167449999999</v>
      </c>
      <c r="D88" s="19">
        <v>799.54370019999999</v>
      </c>
      <c r="E88" s="19">
        <v>901.84799459999999</v>
      </c>
      <c r="F88" s="19">
        <v>859.2557041</v>
      </c>
      <c r="G88" s="19">
        <v>818.5131169</v>
      </c>
      <c r="H88" s="19">
        <v>638.25300120000009</v>
      </c>
    </row>
    <row r="89" spans="1:8" ht="21" customHeight="1" x14ac:dyDescent="0.35">
      <c r="A89" s="4"/>
      <c r="B89" s="15" t="s">
        <v>166</v>
      </c>
      <c r="C89" s="16">
        <v>-252.04925679999999</v>
      </c>
      <c r="D89" s="16">
        <v>-224.78260939999998</v>
      </c>
      <c r="E89" s="16">
        <v>-209.71051890000007</v>
      </c>
      <c r="F89" s="16">
        <v>-191.25191529999995</v>
      </c>
      <c r="G89" s="16">
        <v>-205.715205</v>
      </c>
      <c r="H89" s="16">
        <v>-45.112841400000008</v>
      </c>
    </row>
    <row r="90" spans="1:8" ht="21" customHeight="1" x14ac:dyDescent="0.35">
      <c r="A90" s="4"/>
      <c r="B90" s="18" t="s">
        <v>167</v>
      </c>
      <c r="C90" s="19">
        <v>572.12241770000003</v>
      </c>
      <c r="D90" s="19">
        <v>574.76109080000003</v>
      </c>
      <c r="E90" s="19">
        <v>692.13747569999987</v>
      </c>
      <c r="F90" s="19">
        <v>668.00378880000017</v>
      </c>
      <c r="G90" s="19">
        <v>612.79791190000003</v>
      </c>
      <c r="H90" s="19">
        <v>593.14015979999988</v>
      </c>
    </row>
    <row r="91" spans="1:8" ht="21" customHeight="1" x14ac:dyDescent="0.35">
      <c r="A91" s="4"/>
      <c r="B91" s="15" t="s">
        <v>168</v>
      </c>
      <c r="C91" s="16">
        <v>0</v>
      </c>
      <c r="D91" s="16">
        <v>0</v>
      </c>
      <c r="E91" s="16">
        <v>0</v>
      </c>
      <c r="F91" s="16">
        <v>0</v>
      </c>
      <c r="G91" s="16">
        <v>0</v>
      </c>
      <c r="H91" s="16">
        <v>0</v>
      </c>
    </row>
    <row r="92" spans="1:8" ht="21" customHeight="1" x14ac:dyDescent="0.35">
      <c r="A92" s="4"/>
      <c r="B92" s="18" t="s">
        <v>170</v>
      </c>
      <c r="C92" s="19">
        <v>572.12241770000003</v>
      </c>
      <c r="D92" s="19">
        <v>574.76109080000003</v>
      </c>
      <c r="E92" s="19">
        <v>692.13747569999987</v>
      </c>
      <c r="F92" s="19">
        <v>668.00378880000017</v>
      </c>
      <c r="G92" s="19">
        <v>612.79791190000003</v>
      </c>
      <c r="H92" s="19">
        <v>593.14015979999988</v>
      </c>
    </row>
    <row r="93" spans="1:8" ht="21" customHeight="1" thickBot="1" x14ac:dyDescent="0.4">
      <c r="A93" s="4"/>
      <c r="B93" s="15" t="s">
        <v>171</v>
      </c>
      <c r="C93" s="16">
        <v>-50.571536199999997</v>
      </c>
      <c r="D93" s="16">
        <v>-53.564095600000002</v>
      </c>
      <c r="E93" s="16">
        <v>-64.229416799999996</v>
      </c>
      <c r="F93" s="16">
        <v>-63.018822400000005</v>
      </c>
      <c r="G93" s="16">
        <v>-58.100597800000003</v>
      </c>
      <c r="H93" s="16">
        <v>-55.161382399999994</v>
      </c>
    </row>
    <row r="94" spans="1:8" ht="21" customHeight="1" thickBot="1" x14ac:dyDescent="0.4">
      <c r="A94" s="4"/>
      <c r="B94" s="21" t="s">
        <v>124</v>
      </c>
      <c r="C94" s="22">
        <v>521.55088149999995</v>
      </c>
      <c r="D94" s="22">
        <v>521.19699520000006</v>
      </c>
      <c r="E94" s="22">
        <v>627.90805890000001</v>
      </c>
      <c r="F94" s="22">
        <v>604.98496640000008</v>
      </c>
      <c r="G94" s="22">
        <v>554.69731409999997</v>
      </c>
      <c r="H94" s="22">
        <v>537.97877740000001</v>
      </c>
    </row>
    <row r="95" spans="1:8" ht="21" customHeight="1" x14ac:dyDescent="0.35">
      <c r="A95" s="4"/>
      <c r="B95" s="15"/>
      <c r="C95" s="16"/>
      <c r="D95" s="16"/>
      <c r="E95" s="16"/>
      <c r="F95" s="16"/>
      <c r="G95" s="16"/>
      <c r="H95" s="16"/>
    </row>
    <row r="96" spans="1:8" ht="21" customHeight="1" x14ac:dyDescent="0.35">
      <c r="A96" s="4"/>
      <c r="B96" s="40"/>
      <c r="C96" s="39"/>
      <c r="D96" s="39"/>
      <c r="E96" s="39"/>
      <c r="F96" s="39"/>
      <c r="G96" s="39"/>
      <c r="H96" s="39"/>
    </row>
    <row r="97" spans="1:8" ht="21" customHeight="1" x14ac:dyDescent="0.35">
      <c r="A97" s="4"/>
      <c r="B97" s="26"/>
      <c r="C97" s="6"/>
      <c r="D97" s="6"/>
      <c r="E97" s="6"/>
      <c r="F97" s="6"/>
      <c r="G97" s="6"/>
      <c r="H97" s="6"/>
    </row>
    <row r="98" spans="1:8" ht="21" customHeight="1" x14ac:dyDescent="0.35">
      <c r="A98" s="4"/>
      <c r="B98" s="26"/>
      <c r="C98" s="6"/>
      <c r="D98" s="6"/>
      <c r="E98" s="6"/>
      <c r="F98" s="6"/>
      <c r="G98" s="6"/>
      <c r="H98" s="6"/>
    </row>
    <row r="99" spans="1:8" ht="21" customHeight="1" x14ac:dyDescent="0.35">
      <c r="A99" s="4"/>
      <c r="B99" s="4"/>
      <c r="C99" s="6"/>
      <c r="D99" s="6"/>
      <c r="E99" s="6"/>
      <c r="F99" s="6"/>
      <c r="G99" s="6"/>
      <c r="H99" s="6"/>
    </row>
    <row r="100" spans="1:8" ht="21" customHeight="1" thickBot="1" x14ac:dyDescent="0.4">
      <c r="A100" s="4"/>
      <c r="B100" s="6"/>
      <c r="C100" s="11" t="s">
        <v>264</v>
      </c>
      <c r="D100" s="11" t="s">
        <v>194</v>
      </c>
      <c r="E100" s="11" t="s">
        <v>265</v>
      </c>
      <c r="F100" s="11" t="s">
        <v>222</v>
      </c>
      <c r="G100" s="11" t="s">
        <v>193</v>
      </c>
      <c r="H100" s="11" t="s">
        <v>192</v>
      </c>
    </row>
    <row r="101" spans="1:8" ht="21" customHeight="1" x14ac:dyDescent="0.35">
      <c r="A101" s="4"/>
      <c r="B101" s="13" t="s">
        <v>13</v>
      </c>
      <c r="C101" s="38"/>
      <c r="D101" s="38"/>
      <c r="E101" s="38"/>
      <c r="F101" s="38"/>
      <c r="G101" s="38"/>
      <c r="H101" s="38"/>
    </row>
    <row r="102" spans="1:8" ht="21" customHeight="1" x14ac:dyDescent="0.35">
      <c r="A102" s="4"/>
      <c r="B102" s="14" t="s">
        <v>105</v>
      </c>
      <c r="C102" s="28">
        <v>92603.319800500001</v>
      </c>
      <c r="D102" s="28">
        <v>91704.010861300005</v>
      </c>
      <c r="E102" s="28">
        <v>93242.826655800003</v>
      </c>
      <c r="F102" s="28">
        <v>95698.586929900004</v>
      </c>
      <c r="G102" s="28">
        <v>93815.719427999997</v>
      </c>
      <c r="H102" s="28">
        <v>94142.180289900003</v>
      </c>
    </row>
    <row r="103" spans="1:8" ht="21" customHeight="1" x14ac:dyDescent="0.35">
      <c r="A103" s="4"/>
      <c r="B103" s="14" t="s">
        <v>361</v>
      </c>
      <c r="C103" s="28">
        <v>57610.3546307</v>
      </c>
      <c r="D103" s="28">
        <v>55932.420320999998</v>
      </c>
      <c r="E103" s="28">
        <v>57148.739593600003</v>
      </c>
      <c r="F103" s="28">
        <v>53989.209475700001</v>
      </c>
      <c r="G103" s="28">
        <v>61649.6770044</v>
      </c>
      <c r="H103" s="28">
        <v>59853.686199800002</v>
      </c>
    </row>
    <row r="104" spans="1:8" ht="21" customHeight="1" x14ac:dyDescent="0.35">
      <c r="A104" s="4"/>
      <c r="B104" s="14" t="s">
        <v>362</v>
      </c>
      <c r="C104" s="28">
        <v>49336.734825300002</v>
      </c>
      <c r="D104" s="28">
        <v>48667.260983499997</v>
      </c>
      <c r="E104" s="28">
        <v>50261.012989900002</v>
      </c>
      <c r="F104" s="28">
        <v>50940.743947700001</v>
      </c>
      <c r="G104" s="28">
        <v>50158.511852199998</v>
      </c>
      <c r="H104" s="28">
        <v>54534.761353000002</v>
      </c>
    </row>
    <row r="105" spans="1:8" ht="21" customHeight="1" x14ac:dyDescent="0.35">
      <c r="A105" s="4"/>
      <c r="B105" s="14" t="s">
        <v>363</v>
      </c>
      <c r="C105" s="28">
        <v>9553.0440524000005</v>
      </c>
      <c r="D105" s="28">
        <v>9989.6505718999997</v>
      </c>
      <c r="E105" s="28">
        <v>12513.1335179</v>
      </c>
      <c r="F105" s="28">
        <v>12852.657325800001</v>
      </c>
      <c r="G105" s="28">
        <v>12993.105284699999</v>
      </c>
      <c r="H105" s="28">
        <v>7805.9526196999996</v>
      </c>
    </row>
    <row r="106" spans="1:8" ht="21" customHeight="1" thickBot="1" x14ac:dyDescent="0.4">
      <c r="A106" s="4"/>
      <c r="B106" s="14" t="s">
        <v>364</v>
      </c>
      <c r="C106" s="28">
        <v>15541.4165431</v>
      </c>
      <c r="D106" s="28">
        <v>16169.6263377</v>
      </c>
      <c r="E106" s="28">
        <v>15415.2942386</v>
      </c>
      <c r="F106" s="28">
        <v>15196.282484900001</v>
      </c>
      <c r="G106" s="28">
        <v>16149.051618699999</v>
      </c>
      <c r="H106" s="28">
        <v>16702.309463599999</v>
      </c>
    </row>
    <row r="107" spans="1:8" ht="21" customHeight="1" thickBot="1" x14ac:dyDescent="0.4">
      <c r="A107" s="4"/>
      <c r="B107" s="21" t="s">
        <v>104</v>
      </c>
      <c r="C107" s="22">
        <v>224644.869852</v>
      </c>
      <c r="D107" s="22">
        <v>222462.9690754</v>
      </c>
      <c r="E107" s="22">
        <v>228581.00699580001</v>
      </c>
      <c r="F107" s="22">
        <v>228677.48016400001</v>
      </c>
      <c r="G107" s="22">
        <v>234766.06518800001</v>
      </c>
      <c r="H107" s="22">
        <v>233038.889926</v>
      </c>
    </row>
    <row r="108" spans="1:8" ht="21" customHeight="1" x14ac:dyDescent="0.35">
      <c r="A108" s="4"/>
      <c r="B108" s="14" t="s">
        <v>106</v>
      </c>
      <c r="C108" s="28">
        <v>103241.8148697</v>
      </c>
      <c r="D108" s="28">
        <v>98287.7188876</v>
      </c>
      <c r="E108" s="28">
        <v>101366.08306999999</v>
      </c>
      <c r="F108" s="28">
        <v>100723.27619049999</v>
      </c>
      <c r="G108" s="28">
        <v>101711.3851504</v>
      </c>
      <c r="H108" s="28">
        <v>108126.9057172</v>
      </c>
    </row>
    <row r="109" spans="1:8" ht="21" customHeight="1" x14ac:dyDescent="0.35">
      <c r="A109" s="4"/>
      <c r="B109" s="14" t="s">
        <v>365</v>
      </c>
      <c r="C109" s="28">
        <v>36356.7791793</v>
      </c>
      <c r="D109" s="28">
        <v>36572.078526199999</v>
      </c>
      <c r="E109" s="28">
        <v>35608.503657300003</v>
      </c>
      <c r="F109" s="28">
        <v>35348.494821100001</v>
      </c>
      <c r="G109" s="28">
        <v>36929.510448300003</v>
      </c>
      <c r="H109" s="28">
        <v>35686.100578099999</v>
      </c>
    </row>
    <row r="110" spans="1:8" ht="21" customHeight="1" x14ac:dyDescent="0.35">
      <c r="A110" s="4"/>
      <c r="B110" s="14" t="s">
        <v>366</v>
      </c>
      <c r="C110" s="28">
        <v>27845.3800152</v>
      </c>
      <c r="D110" s="28">
        <v>28795.034387299998</v>
      </c>
      <c r="E110" s="28">
        <v>30100.798050500001</v>
      </c>
      <c r="F110" s="28">
        <v>31837.908108399999</v>
      </c>
      <c r="G110" s="28">
        <v>32110.4261563</v>
      </c>
      <c r="H110" s="28">
        <v>31977.488911799999</v>
      </c>
    </row>
    <row r="111" spans="1:8" ht="21" customHeight="1" x14ac:dyDescent="0.35">
      <c r="A111" s="4"/>
      <c r="B111" s="14" t="s">
        <v>367</v>
      </c>
      <c r="C111" s="28">
        <v>34181.751366299999</v>
      </c>
      <c r="D111" s="28">
        <v>35093.803730599997</v>
      </c>
      <c r="E111" s="28">
        <v>37603.461119799998</v>
      </c>
      <c r="F111" s="28">
        <v>36855.654520700002</v>
      </c>
      <c r="G111" s="28">
        <v>40641.632948300001</v>
      </c>
      <c r="H111" s="28">
        <v>33424.261695000001</v>
      </c>
    </row>
    <row r="112" spans="1:8" ht="21" customHeight="1" thickBot="1" x14ac:dyDescent="0.4">
      <c r="A112" s="4"/>
      <c r="B112" s="14" t="s">
        <v>368</v>
      </c>
      <c r="C112" s="28">
        <v>6384.2674311999999</v>
      </c>
      <c r="D112" s="28">
        <v>6683.8151893000004</v>
      </c>
      <c r="E112" s="28">
        <v>6646.2480784999998</v>
      </c>
      <c r="F112" s="28">
        <v>6364.1825175000004</v>
      </c>
      <c r="G112" s="28">
        <v>6235.6285982999998</v>
      </c>
      <c r="H112" s="28">
        <v>6446.2509458000004</v>
      </c>
    </row>
    <row r="113" spans="1:8" ht="21" customHeight="1" thickBot="1" x14ac:dyDescent="0.4">
      <c r="A113" s="4"/>
      <c r="B113" s="21" t="s">
        <v>254</v>
      </c>
      <c r="C113" s="22">
        <v>208009.99286170001</v>
      </c>
      <c r="D113" s="22">
        <v>205432.450721</v>
      </c>
      <c r="E113" s="22">
        <v>211325.0939761</v>
      </c>
      <c r="F113" s="22">
        <v>211129.51615819999</v>
      </c>
      <c r="G113" s="22">
        <v>217628.58330160001</v>
      </c>
      <c r="H113" s="22">
        <v>215661.00784790001</v>
      </c>
    </row>
    <row r="114" spans="1:8" ht="21" customHeight="1" thickBot="1" x14ac:dyDescent="0.4">
      <c r="A114" s="4"/>
      <c r="B114" s="21" t="s">
        <v>108</v>
      </c>
      <c r="C114" s="22">
        <v>16634.876989799999</v>
      </c>
      <c r="D114" s="22">
        <v>17030.518353200001</v>
      </c>
      <c r="E114" s="22">
        <v>17255.91302</v>
      </c>
      <c r="F114" s="22">
        <v>17547.964005099999</v>
      </c>
      <c r="G114" s="22">
        <v>17137.481886099999</v>
      </c>
      <c r="H114" s="22">
        <v>17377.882077099999</v>
      </c>
    </row>
    <row r="115" spans="1:8" ht="21" customHeight="1" x14ac:dyDescent="0.35">
      <c r="A115" s="4"/>
      <c r="B115" s="13"/>
      <c r="C115" s="122"/>
      <c r="D115" s="122"/>
      <c r="E115" s="122"/>
      <c r="F115" s="122"/>
      <c r="G115" s="122"/>
      <c r="H115" s="122"/>
    </row>
    <row r="116" spans="1:8" ht="21" customHeight="1" x14ac:dyDescent="0.35">
      <c r="A116" s="4"/>
      <c r="B116" s="13" t="s">
        <v>177</v>
      </c>
      <c r="C116" s="28"/>
      <c r="D116" s="28"/>
      <c r="E116" s="28"/>
      <c r="F116" s="28"/>
      <c r="G116" s="28"/>
      <c r="H116" s="28"/>
    </row>
    <row r="117" spans="1:8" ht="21" customHeight="1" x14ac:dyDescent="0.35">
      <c r="A117" s="4"/>
      <c r="B117" s="14" t="s">
        <v>333</v>
      </c>
      <c r="C117" s="28">
        <v>98050.793703599993</v>
      </c>
      <c r="D117" s="28">
        <v>96716.512909700003</v>
      </c>
      <c r="E117" s="28">
        <v>98945.337886699999</v>
      </c>
      <c r="F117" s="28">
        <v>101568.3715337</v>
      </c>
      <c r="G117" s="28">
        <v>99799.325838699995</v>
      </c>
      <c r="H117" s="28">
        <v>99965.9956618</v>
      </c>
    </row>
    <row r="118" spans="1:8" ht="21" customHeight="1" x14ac:dyDescent="0.35">
      <c r="A118" s="4"/>
      <c r="B118" s="14" t="s">
        <v>16</v>
      </c>
      <c r="C118" s="28">
        <v>144878.428055</v>
      </c>
      <c r="D118" s="28">
        <v>141339.8341333</v>
      </c>
      <c r="E118" s="28">
        <v>145389.60608520001</v>
      </c>
      <c r="F118" s="28">
        <v>144749.34282389999</v>
      </c>
      <c r="G118" s="28">
        <v>147080.7864028</v>
      </c>
      <c r="H118" s="28">
        <v>152211.6868122</v>
      </c>
    </row>
    <row r="119" spans="1:8" ht="21" customHeight="1" x14ac:dyDescent="0.35">
      <c r="A119" s="4"/>
      <c r="B119" s="14" t="s">
        <v>334</v>
      </c>
      <c r="C119" s="28">
        <v>88267.740027099993</v>
      </c>
      <c r="D119" s="28">
        <v>85835.298404300003</v>
      </c>
      <c r="E119" s="28">
        <v>87689.826874899998</v>
      </c>
      <c r="F119" s="28">
        <v>87832.623278900006</v>
      </c>
      <c r="G119" s="28">
        <v>87926.114513699998</v>
      </c>
      <c r="H119" s="28">
        <v>92588.313133899996</v>
      </c>
    </row>
    <row r="120" spans="1:8" ht="21" customHeight="1" thickBot="1" x14ac:dyDescent="0.4">
      <c r="A120" s="4"/>
      <c r="B120" s="32" t="s">
        <v>335</v>
      </c>
      <c r="C120" s="33">
        <v>56610.688027900003</v>
      </c>
      <c r="D120" s="33">
        <v>55504.535729000003</v>
      </c>
      <c r="E120" s="33">
        <v>57699.779210300003</v>
      </c>
      <c r="F120" s="33">
        <v>56916.719545</v>
      </c>
      <c r="G120" s="33">
        <v>59154.671889099998</v>
      </c>
      <c r="H120" s="33">
        <v>59623.373678299999</v>
      </c>
    </row>
    <row r="121" spans="1:8" ht="21" customHeight="1" x14ac:dyDescent="0.35">
      <c r="A121" s="4"/>
      <c r="B121" s="14"/>
      <c r="C121" s="124"/>
      <c r="D121" s="124"/>
      <c r="E121" s="124"/>
      <c r="F121" s="124"/>
      <c r="G121" s="124"/>
      <c r="H121" s="124"/>
    </row>
    <row r="122" spans="1:8" ht="21" customHeight="1" x14ac:dyDescent="0.35">
      <c r="A122" s="4"/>
      <c r="B122" s="26" t="s">
        <v>180</v>
      </c>
      <c r="C122" s="124"/>
      <c r="D122" s="124"/>
      <c r="E122" s="124"/>
      <c r="F122" s="125"/>
      <c r="G122" s="6"/>
      <c r="H122" s="6"/>
    </row>
    <row r="123" spans="1:8" ht="21" customHeight="1" x14ac:dyDescent="0.35">
      <c r="A123" s="4"/>
      <c r="B123" s="26" t="s">
        <v>340</v>
      </c>
      <c r="C123" s="124"/>
      <c r="D123" s="124"/>
      <c r="E123" s="124"/>
      <c r="F123" s="125"/>
      <c r="G123" s="6"/>
      <c r="H123" s="6"/>
    </row>
    <row r="124" spans="1:8" ht="21" customHeight="1" x14ac:dyDescent="0.35">
      <c r="A124" s="4"/>
      <c r="B124" s="26" t="s">
        <v>341</v>
      </c>
      <c r="C124" s="124"/>
      <c r="D124" s="124"/>
      <c r="E124" s="124"/>
      <c r="F124" s="125"/>
      <c r="G124" s="6"/>
      <c r="H124" s="6"/>
    </row>
    <row r="125" spans="1:8" ht="21" customHeight="1" x14ac:dyDescent="0.35">
      <c r="A125" s="4"/>
      <c r="B125" s="14"/>
      <c r="C125" s="129"/>
      <c r="D125" s="129"/>
      <c r="E125" s="129"/>
      <c r="F125" s="129"/>
      <c r="G125" s="129"/>
      <c r="H125" s="129"/>
    </row>
    <row r="126" spans="1:8" ht="21" customHeight="1" x14ac:dyDescent="0.35">
      <c r="A126" s="4"/>
      <c r="B126" s="14"/>
      <c r="C126" s="6"/>
      <c r="D126" s="6"/>
      <c r="E126" s="6"/>
      <c r="F126" s="6"/>
      <c r="G126" s="6"/>
      <c r="H126" s="6"/>
    </row>
    <row r="127" spans="1:8" ht="21" customHeight="1" x14ac:dyDescent="0.35">
      <c r="A127" s="4"/>
      <c r="B127" s="26"/>
      <c r="C127" s="124"/>
      <c r="D127" s="124"/>
      <c r="E127" s="124"/>
      <c r="F127" s="125"/>
      <c r="G127" s="6"/>
      <c r="H127" s="6"/>
    </row>
    <row r="128" spans="1:8" ht="21" customHeight="1" x14ac:dyDescent="0.35">
      <c r="A128" s="4"/>
      <c r="B128" s="26"/>
      <c r="C128" s="124"/>
      <c r="D128" s="124"/>
      <c r="E128" s="124"/>
      <c r="F128" s="125"/>
      <c r="G128" s="6"/>
      <c r="H128" s="6"/>
    </row>
    <row r="129" spans="1:8" ht="21" customHeight="1" x14ac:dyDescent="0.35">
      <c r="A129" s="4"/>
      <c r="B129" s="26"/>
      <c r="C129" s="124"/>
      <c r="D129" s="124"/>
      <c r="E129" s="124"/>
      <c r="F129" s="125"/>
      <c r="G129" s="6"/>
      <c r="H129" s="6"/>
    </row>
    <row r="130" spans="1:8" ht="21" customHeight="1" x14ac:dyDescent="0.35">
      <c r="A130" s="4"/>
      <c r="B130" s="26"/>
      <c r="C130" s="124"/>
      <c r="D130" s="124"/>
      <c r="E130" s="124"/>
      <c r="F130" s="125"/>
      <c r="G130" s="6"/>
      <c r="H130" s="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BF072-AFFE-47F7-BE29-01DB3042392D}">
  <dimension ref="A1:H130"/>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376</v>
      </c>
      <c r="C3" s="6"/>
      <c r="D3" s="6"/>
      <c r="E3" s="6"/>
      <c r="F3" s="6"/>
      <c r="G3" s="6"/>
      <c r="H3" s="6"/>
    </row>
    <row r="4" spans="1:8" ht="21" customHeight="1" x14ac:dyDescent="0.35">
      <c r="A4" s="4"/>
      <c r="B4" s="7" t="s">
        <v>354</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30432.671728099998</v>
      </c>
      <c r="D8" s="16">
        <v>29795.0286648</v>
      </c>
      <c r="E8" s="16">
        <v>637.64306329999818</v>
      </c>
      <c r="F8" s="17">
        <v>2.1400988415671938</v>
      </c>
      <c r="G8" s="6"/>
      <c r="H8" s="6"/>
    </row>
    <row r="9" spans="1:8" ht="21" customHeight="1" x14ac:dyDescent="0.35">
      <c r="A9" s="4"/>
      <c r="B9" s="15" t="s">
        <v>159</v>
      </c>
      <c r="C9" s="16">
        <v>9701.3380717</v>
      </c>
      <c r="D9" s="16">
        <v>9738.8681190999996</v>
      </c>
      <c r="E9" s="16">
        <v>-37.530047399999603</v>
      </c>
      <c r="F9" s="17">
        <v>-0.38536354472646739</v>
      </c>
      <c r="G9" s="6"/>
      <c r="H9" s="6"/>
    </row>
    <row r="10" spans="1:8" ht="21" customHeight="1" x14ac:dyDescent="0.35">
      <c r="A10" s="4"/>
      <c r="B10" s="15" t="s">
        <v>160</v>
      </c>
      <c r="C10" s="16">
        <v>-624.88469469999995</v>
      </c>
      <c r="D10" s="16">
        <v>-87.1105661</v>
      </c>
      <c r="E10" s="16">
        <v>-537.77412859999993</v>
      </c>
      <c r="F10" s="17">
        <v>617.34661210059551</v>
      </c>
      <c r="G10" s="6"/>
      <c r="H10" s="6"/>
    </row>
    <row r="11" spans="1:8" ht="21" customHeight="1" x14ac:dyDescent="0.35">
      <c r="A11" s="4"/>
      <c r="B11" s="15" t="s">
        <v>161</v>
      </c>
      <c r="C11" s="16">
        <v>97.334579800000029</v>
      </c>
      <c r="D11" s="16">
        <v>209.4645081999999</v>
      </c>
      <c r="E11" s="16">
        <v>-112.12992839999987</v>
      </c>
      <c r="F11" s="17">
        <v>-53.53170776451374</v>
      </c>
      <c r="G11" s="6"/>
      <c r="H11" s="6"/>
    </row>
    <row r="12" spans="1:8" ht="21" customHeight="1" x14ac:dyDescent="0.35">
      <c r="A12" s="4"/>
      <c r="B12" s="18" t="s">
        <v>112</v>
      </c>
      <c r="C12" s="19">
        <v>39606.459684900001</v>
      </c>
      <c r="D12" s="19">
        <v>39656.250725999998</v>
      </c>
      <c r="E12" s="19">
        <v>-49.791041099997528</v>
      </c>
      <c r="F12" s="20">
        <v>-0.12555660252408282</v>
      </c>
      <c r="G12" s="6"/>
      <c r="H12" s="6"/>
    </row>
    <row r="13" spans="1:8" ht="21" customHeight="1" x14ac:dyDescent="0.35">
      <c r="A13" s="4"/>
      <c r="B13" s="15" t="s">
        <v>162</v>
      </c>
      <c r="C13" s="16">
        <v>-13268.3832067</v>
      </c>
      <c r="D13" s="16">
        <v>-12953.494093200001</v>
      </c>
      <c r="E13" s="16">
        <v>-314.88911349999944</v>
      </c>
      <c r="F13" s="17">
        <v>2.4309202693449485</v>
      </c>
      <c r="G13" s="6"/>
      <c r="H13" s="6"/>
    </row>
    <row r="14" spans="1:8" ht="21" customHeight="1" x14ac:dyDescent="0.35">
      <c r="A14" s="4"/>
      <c r="B14" s="15" t="s">
        <v>163</v>
      </c>
      <c r="C14" s="16">
        <v>-2760.4404903999998</v>
      </c>
      <c r="D14" s="16">
        <v>-2557.6225899999999</v>
      </c>
      <c r="E14" s="16">
        <v>-202.81790039999987</v>
      </c>
      <c r="F14" s="17">
        <v>7.9299385762775838</v>
      </c>
      <c r="G14" s="6"/>
      <c r="H14" s="6"/>
    </row>
    <row r="15" spans="1:8" ht="21" customHeight="1" x14ac:dyDescent="0.35">
      <c r="A15" s="4"/>
      <c r="B15" s="18" t="s">
        <v>113</v>
      </c>
      <c r="C15" s="19">
        <v>23577.6359878</v>
      </c>
      <c r="D15" s="19">
        <v>24145.134042799997</v>
      </c>
      <c r="E15" s="19">
        <v>-567.49805499999638</v>
      </c>
      <c r="F15" s="20">
        <v>-2.3503619983804667</v>
      </c>
      <c r="G15" s="6"/>
      <c r="H15" s="6"/>
    </row>
    <row r="16" spans="1:8" ht="21" customHeight="1" x14ac:dyDescent="0.35">
      <c r="A16" s="4"/>
      <c r="B16" s="15" t="s">
        <v>164</v>
      </c>
      <c r="C16" s="16">
        <v>-14629.599988600001</v>
      </c>
      <c r="D16" s="16">
        <v>-14393.6213696</v>
      </c>
      <c r="E16" s="16">
        <v>-235.97861900000134</v>
      </c>
      <c r="F16" s="17">
        <v>1.6394666285886832</v>
      </c>
      <c r="G16" s="6"/>
      <c r="H16" s="6"/>
    </row>
    <row r="17" spans="1:8" ht="21" customHeight="1" x14ac:dyDescent="0.35">
      <c r="A17" s="4"/>
      <c r="B17" s="15" t="s">
        <v>165</v>
      </c>
      <c r="C17" s="16">
        <v>-199.16690790000001</v>
      </c>
      <c r="D17" s="16">
        <v>0</v>
      </c>
      <c r="E17" s="16">
        <v>-199.16690790000001</v>
      </c>
      <c r="F17" s="17" t="s">
        <v>169</v>
      </c>
      <c r="G17" s="6"/>
      <c r="H17" s="6"/>
    </row>
    <row r="18" spans="1:8" ht="21" customHeight="1" x14ac:dyDescent="0.35">
      <c r="A18" s="4"/>
      <c r="B18" s="18" t="s">
        <v>114</v>
      </c>
      <c r="C18" s="19">
        <v>8748.8690912999991</v>
      </c>
      <c r="D18" s="19">
        <v>9751.5126732000008</v>
      </c>
      <c r="E18" s="19">
        <v>-1002.6435819000017</v>
      </c>
      <c r="F18" s="20">
        <v>-10.281928717126714</v>
      </c>
      <c r="G18" s="6"/>
      <c r="H18" s="6"/>
    </row>
    <row r="19" spans="1:8" ht="21" customHeight="1" x14ac:dyDescent="0.35">
      <c r="A19" s="4"/>
      <c r="B19" s="15" t="s">
        <v>166</v>
      </c>
      <c r="C19" s="16">
        <v>-1506.3926325</v>
      </c>
      <c r="D19" s="16">
        <v>-2863.6989312000001</v>
      </c>
      <c r="E19" s="16">
        <v>1357.3062987000001</v>
      </c>
      <c r="F19" s="17">
        <v>-47.396962156606193</v>
      </c>
      <c r="G19" s="6"/>
      <c r="H19" s="6"/>
    </row>
    <row r="20" spans="1:8" ht="21" customHeight="1" x14ac:dyDescent="0.35">
      <c r="A20" s="4"/>
      <c r="B20" s="18" t="s">
        <v>167</v>
      </c>
      <c r="C20" s="19">
        <v>7242.4764587999998</v>
      </c>
      <c r="D20" s="19">
        <v>6887.8137420000003</v>
      </c>
      <c r="E20" s="19">
        <v>354.66271679999954</v>
      </c>
      <c r="F20" s="20">
        <v>5.1491333837522859</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7242.4764587999998</v>
      </c>
      <c r="D22" s="19">
        <v>6887.8137420000003</v>
      </c>
      <c r="E22" s="19">
        <v>354.66271679999954</v>
      </c>
      <c r="F22" s="20">
        <v>5.1491333837522859</v>
      </c>
      <c r="G22" s="6"/>
      <c r="H22" s="6"/>
    </row>
    <row r="23" spans="1:8" ht="21" customHeight="1" thickBot="1" x14ac:dyDescent="0.4">
      <c r="A23" s="4"/>
      <c r="B23" s="15" t="s">
        <v>171</v>
      </c>
      <c r="C23" s="16">
        <v>-680.21504949999996</v>
      </c>
      <c r="D23" s="16">
        <v>-625.40513569999996</v>
      </c>
      <c r="E23" s="16">
        <v>-54.809913800000004</v>
      </c>
      <c r="F23" s="17">
        <v>8.7639052945500158</v>
      </c>
      <c r="G23" s="6"/>
      <c r="H23" s="6"/>
    </row>
    <row r="24" spans="1:8" ht="21" customHeight="1" thickBot="1" x14ac:dyDescent="0.4">
      <c r="A24" s="4"/>
      <c r="B24" s="21" t="s">
        <v>124</v>
      </c>
      <c r="C24" s="22">
        <v>6562.2614093000002</v>
      </c>
      <c r="D24" s="22">
        <v>6262.4086063000004</v>
      </c>
      <c r="E24" s="22">
        <v>299.85280299999977</v>
      </c>
      <c r="F24" s="23">
        <v>4.7881385877367855</v>
      </c>
      <c r="G24" s="6"/>
      <c r="H24" s="6"/>
    </row>
    <row r="25" spans="1:8" ht="21" customHeight="1" x14ac:dyDescent="0.35">
      <c r="A25" s="4"/>
      <c r="B25" s="15"/>
      <c r="C25" s="16"/>
      <c r="D25" s="16"/>
      <c r="E25" s="16"/>
      <c r="F25" s="17"/>
      <c r="G25" s="6"/>
      <c r="H25" s="6"/>
    </row>
    <row r="26" spans="1:8" ht="21" customHeight="1" x14ac:dyDescent="0.35">
      <c r="A26" s="4"/>
      <c r="B26" s="40"/>
      <c r="C26" s="39"/>
      <c r="D26" s="39"/>
      <c r="E26" s="39"/>
      <c r="F26" s="121"/>
      <c r="G26" s="6"/>
      <c r="H26" s="6"/>
    </row>
    <row r="27" spans="1:8" ht="21" customHeight="1" x14ac:dyDescent="0.35">
      <c r="A27" s="4"/>
      <c r="B27" s="6"/>
      <c r="C27" s="6"/>
      <c r="D27" s="6"/>
      <c r="E27" s="6"/>
      <c r="F27" s="6"/>
      <c r="G27" s="6"/>
      <c r="H27" s="6"/>
    </row>
    <row r="28" spans="1:8" ht="21" customHeight="1" x14ac:dyDescent="0.35">
      <c r="A28" s="4"/>
      <c r="B28" s="6"/>
      <c r="C28" s="6"/>
      <c r="D28" s="6"/>
      <c r="E28" s="6"/>
      <c r="F28" s="6"/>
      <c r="G28" s="6"/>
      <c r="H28" s="6"/>
    </row>
    <row r="29" spans="1:8" ht="21" customHeight="1" thickBot="1" x14ac:dyDescent="0.4">
      <c r="A29" s="4"/>
      <c r="B29" s="4"/>
      <c r="C29" s="9"/>
      <c r="D29" s="9"/>
      <c r="E29" s="10" t="s">
        <v>18</v>
      </c>
      <c r="F29" s="10"/>
      <c r="G29" s="6"/>
      <c r="H29" s="6"/>
    </row>
    <row r="30" spans="1:8" ht="21" customHeight="1" thickBot="1" x14ac:dyDescent="0.4">
      <c r="A30" s="4"/>
      <c r="B30" s="6"/>
      <c r="C30" s="11" t="s">
        <v>192</v>
      </c>
      <c r="D30" s="11" t="s">
        <v>194</v>
      </c>
      <c r="E30" s="11" t="s">
        <v>19</v>
      </c>
      <c r="F30" s="11" t="s">
        <v>0</v>
      </c>
      <c r="G30" s="6"/>
      <c r="H30" s="6"/>
    </row>
    <row r="31" spans="1:8" ht="21" customHeight="1" x14ac:dyDescent="0.35">
      <c r="A31" s="4"/>
      <c r="B31" s="13" t="s">
        <v>13</v>
      </c>
      <c r="C31" s="14"/>
      <c r="D31" s="14"/>
      <c r="E31" s="14"/>
      <c r="F31" s="14"/>
      <c r="G31" s="6"/>
      <c r="H31" s="6"/>
    </row>
    <row r="32" spans="1:8" ht="21" customHeight="1" x14ac:dyDescent="0.35">
      <c r="A32" s="4"/>
      <c r="B32" s="14" t="s">
        <v>105</v>
      </c>
      <c r="C32" s="28">
        <v>556836.28199179994</v>
      </c>
      <c r="D32" s="28">
        <v>542414.89090330002</v>
      </c>
      <c r="E32" s="28">
        <v>14421.39108849992</v>
      </c>
      <c r="F32" s="29">
        <v>2.6587380491128365</v>
      </c>
      <c r="G32" s="6"/>
      <c r="H32" s="6"/>
    </row>
    <row r="33" spans="1:8" ht="21" customHeight="1" x14ac:dyDescent="0.35">
      <c r="A33" s="4"/>
      <c r="B33" s="14" t="s">
        <v>361</v>
      </c>
      <c r="C33" s="28">
        <v>354025.1987373</v>
      </c>
      <c r="D33" s="28">
        <v>330831.52396129997</v>
      </c>
      <c r="E33" s="28">
        <v>23193.674776000029</v>
      </c>
      <c r="F33" s="29">
        <v>7.0107208945158375</v>
      </c>
      <c r="G33" s="6"/>
      <c r="H33" s="6"/>
    </row>
    <row r="34" spans="1:8" ht="21" customHeight="1" x14ac:dyDescent="0.35">
      <c r="A34" s="4"/>
      <c r="B34" s="14" t="s">
        <v>362</v>
      </c>
      <c r="C34" s="28">
        <v>322564.58961969998</v>
      </c>
      <c r="D34" s="28">
        <v>287859.24202599999</v>
      </c>
      <c r="E34" s="28">
        <v>34705.347593699989</v>
      </c>
      <c r="F34" s="29">
        <v>12.05636037579969</v>
      </c>
      <c r="G34" s="6"/>
      <c r="H34" s="6"/>
    </row>
    <row r="35" spans="1:8" ht="21" customHeight="1" x14ac:dyDescent="0.35">
      <c r="A35" s="4"/>
      <c r="B35" s="14" t="s">
        <v>363</v>
      </c>
      <c r="C35" s="28">
        <v>46170.989675700002</v>
      </c>
      <c r="D35" s="28">
        <v>59087.221751099998</v>
      </c>
      <c r="E35" s="28">
        <v>-12916.232075399996</v>
      </c>
      <c r="F35" s="29">
        <v>-21.859602960871214</v>
      </c>
      <c r="G35" s="6"/>
      <c r="H35" s="6"/>
    </row>
    <row r="36" spans="1:8" ht="21" customHeight="1" thickBot="1" x14ac:dyDescent="0.4">
      <c r="A36" s="4"/>
      <c r="B36" s="14" t="s">
        <v>364</v>
      </c>
      <c r="C36" s="28">
        <v>98791.549906600005</v>
      </c>
      <c r="D36" s="28">
        <v>95640.812473900005</v>
      </c>
      <c r="E36" s="28">
        <v>3150.7374326999998</v>
      </c>
      <c r="F36" s="29">
        <v>3.2943440683963483</v>
      </c>
      <c r="G36" s="6"/>
      <c r="H36" s="6"/>
    </row>
    <row r="37" spans="1:8" ht="21" customHeight="1" thickBot="1" x14ac:dyDescent="0.4">
      <c r="A37" s="4"/>
      <c r="B37" s="21" t="s">
        <v>104</v>
      </c>
      <c r="C37" s="22">
        <v>1378388.6099310999</v>
      </c>
      <c r="D37" s="22">
        <v>1315833.6911156001</v>
      </c>
      <c r="E37" s="22">
        <v>62554.91881549987</v>
      </c>
      <c r="F37" s="23">
        <v>4.7540140701568516</v>
      </c>
      <c r="G37" s="6"/>
      <c r="H37" s="6"/>
    </row>
    <row r="38" spans="1:8" ht="21" customHeight="1" x14ac:dyDescent="0.35">
      <c r="A38" s="4"/>
      <c r="B38" s="14" t="s">
        <v>106</v>
      </c>
      <c r="C38" s="28">
        <v>639553.74708300002</v>
      </c>
      <c r="D38" s="28">
        <v>581356.49485080002</v>
      </c>
      <c r="E38" s="28">
        <v>58197.2522322</v>
      </c>
      <c r="F38" s="29">
        <v>10.010596380648643</v>
      </c>
      <c r="G38" s="6"/>
      <c r="H38" s="6"/>
    </row>
    <row r="39" spans="1:8" ht="21" customHeight="1" x14ac:dyDescent="0.35">
      <c r="A39" s="4"/>
      <c r="B39" s="14" t="s">
        <v>365</v>
      </c>
      <c r="C39" s="28">
        <v>211077.70718249999</v>
      </c>
      <c r="D39" s="28">
        <v>216318.1282673</v>
      </c>
      <c r="E39" s="28">
        <v>-5240.4210848000075</v>
      </c>
      <c r="F39" s="29">
        <v>-2.4225528977971389</v>
      </c>
      <c r="G39" s="6"/>
      <c r="H39" s="6"/>
    </row>
    <row r="40" spans="1:8" ht="21" customHeight="1" x14ac:dyDescent="0.35">
      <c r="A40" s="4"/>
      <c r="B40" s="14" t="s">
        <v>366</v>
      </c>
      <c r="C40" s="28">
        <v>189141.8488329</v>
      </c>
      <c r="D40" s="28">
        <v>170318.1277368</v>
      </c>
      <c r="E40" s="28">
        <v>18823.721096099995</v>
      </c>
      <c r="F40" s="29">
        <v>11.052094892206135</v>
      </c>
      <c r="G40" s="6"/>
      <c r="H40" s="6"/>
    </row>
    <row r="41" spans="1:8" ht="21" customHeight="1" x14ac:dyDescent="0.35">
      <c r="A41" s="4"/>
      <c r="B41" s="14" t="s">
        <v>367</v>
      </c>
      <c r="C41" s="28">
        <v>197699.2837149</v>
      </c>
      <c r="D41" s="28">
        <v>207574.36390689999</v>
      </c>
      <c r="E41" s="28">
        <v>-9875.080191999994</v>
      </c>
      <c r="F41" s="29">
        <v>-4.7573698438161207</v>
      </c>
      <c r="G41" s="6"/>
      <c r="H41" s="6"/>
    </row>
    <row r="42" spans="1:8" ht="21" customHeight="1" thickBot="1" x14ac:dyDescent="0.4">
      <c r="A42" s="4"/>
      <c r="B42" s="14" t="s">
        <v>368</v>
      </c>
      <c r="C42" s="28">
        <v>38128.566793400001</v>
      </c>
      <c r="D42" s="28">
        <v>39533.722164300001</v>
      </c>
      <c r="E42" s="28">
        <v>-1405.1553709</v>
      </c>
      <c r="F42" s="29">
        <v>-3.5543209542988405</v>
      </c>
      <c r="G42" s="6"/>
      <c r="H42" s="6"/>
    </row>
    <row r="43" spans="1:8" ht="21" customHeight="1" thickBot="1" x14ac:dyDescent="0.4">
      <c r="A43" s="4"/>
      <c r="B43" s="21" t="s">
        <v>254</v>
      </c>
      <c r="C43" s="22">
        <v>1275601.1536067</v>
      </c>
      <c r="D43" s="22">
        <v>1215100.8369261001</v>
      </c>
      <c r="E43" s="22">
        <v>60500.316680599935</v>
      </c>
      <c r="F43" s="23">
        <v>4.9790367055997216</v>
      </c>
      <c r="G43" s="6"/>
      <c r="H43" s="6"/>
    </row>
    <row r="44" spans="1:8" ht="21" customHeight="1" thickBot="1" x14ac:dyDescent="0.4">
      <c r="A44" s="4"/>
      <c r="B44" s="21" t="s">
        <v>108</v>
      </c>
      <c r="C44" s="22">
        <v>102787.4563244</v>
      </c>
      <c r="D44" s="22">
        <v>100732.85418929999</v>
      </c>
      <c r="E44" s="22">
        <v>2054.602135100009</v>
      </c>
      <c r="F44" s="23">
        <v>2.0396544420740264</v>
      </c>
      <c r="G44" s="6"/>
      <c r="H44" s="6"/>
    </row>
    <row r="45" spans="1:8" ht="21" customHeight="1" x14ac:dyDescent="0.35">
      <c r="A45" s="4"/>
      <c r="B45" s="13"/>
      <c r="C45" s="122"/>
      <c r="D45" s="122"/>
      <c r="E45" s="122"/>
      <c r="F45" s="123"/>
      <c r="G45" s="6"/>
      <c r="H45" s="6"/>
    </row>
    <row r="46" spans="1:8" ht="21" customHeight="1" x14ac:dyDescent="0.35">
      <c r="A46" s="4"/>
      <c r="B46" s="13" t="s">
        <v>177</v>
      </c>
      <c r="C46" s="28"/>
      <c r="D46" s="28"/>
      <c r="E46" s="28"/>
      <c r="F46" s="29"/>
      <c r="G46" s="6"/>
      <c r="H46" s="6"/>
    </row>
    <row r="47" spans="1:8" ht="21" customHeight="1" x14ac:dyDescent="0.35">
      <c r="A47" s="4"/>
      <c r="B47" s="14" t="s">
        <v>333</v>
      </c>
      <c r="C47" s="28">
        <v>591283.23965480004</v>
      </c>
      <c r="D47" s="28">
        <v>572063.05706639995</v>
      </c>
      <c r="E47" s="28">
        <v>19220.182588400086</v>
      </c>
      <c r="F47" s="29">
        <v>3.3598013979373569</v>
      </c>
      <c r="G47" s="6"/>
      <c r="H47" s="6"/>
    </row>
    <row r="48" spans="1:8" ht="21" customHeight="1" x14ac:dyDescent="0.35">
      <c r="A48" s="4"/>
      <c r="B48" s="14" t="s">
        <v>16</v>
      </c>
      <c r="C48" s="28">
        <v>900308.33680709999</v>
      </c>
      <c r="D48" s="28">
        <v>836003.02748090005</v>
      </c>
      <c r="E48" s="28">
        <v>64305.309326199931</v>
      </c>
      <c r="F48" s="29">
        <v>7.6919947909721049</v>
      </c>
      <c r="G48" s="6"/>
      <c r="H48" s="6"/>
    </row>
    <row r="49" spans="1:8" ht="21" customHeight="1" x14ac:dyDescent="0.35">
      <c r="A49" s="4"/>
      <c r="B49" s="14" t="s">
        <v>334</v>
      </c>
      <c r="C49" s="28">
        <v>547645.40063439996</v>
      </c>
      <c r="D49" s="28">
        <v>507702.37400489999</v>
      </c>
      <c r="E49" s="28">
        <v>39943.026629499975</v>
      </c>
      <c r="F49" s="29">
        <v>7.8674098595242086</v>
      </c>
      <c r="G49" s="6"/>
      <c r="H49" s="6"/>
    </row>
    <row r="50" spans="1:8" ht="21" customHeight="1" thickBot="1" x14ac:dyDescent="0.4">
      <c r="A50" s="4"/>
      <c r="B50" s="32" t="s">
        <v>335</v>
      </c>
      <c r="C50" s="33">
        <v>352662.93617270002</v>
      </c>
      <c r="D50" s="33">
        <v>328300.65347600001</v>
      </c>
      <c r="E50" s="33">
        <v>24362.282696700015</v>
      </c>
      <c r="F50" s="34">
        <v>7.4207231812534253</v>
      </c>
      <c r="G50" s="6"/>
      <c r="H50" s="6"/>
    </row>
    <row r="51" spans="1:8" ht="21" customHeight="1" x14ac:dyDescent="0.35">
      <c r="A51" s="4"/>
      <c r="B51" s="35"/>
      <c r="C51" s="16"/>
      <c r="D51" s="16"/>
      <c r="E51" s="16"/>
      <c r="F51" s="17"/>
      <c r="G51" s="6"/>
      <c r="H51" s="6"/>
    </row>
    <row r="52" spans="1:8" ht="21" customHeight="1" x14ac:dyDescent="0.35">
      <c r="A52" s="4"/>
      <c r="B52" s="26" t="s">
        <v>180</v>
      </c>
      <c r="C52" s="124"/>
      <c r="D52" s="124"/>
      <c r="E52" s="124"/>
      <c r="F52" s="125"/>
      <c r="G52" s="6"/>
      <c r="H52" s="6"/>
    </row>
    <row r="53" spans="1:8" ht="21" customHeight="1" x14ac:dyDescent="0.35">
      <c r="A53" s="4"/>
      <c r="B53" s="26" t="s">
        <v>340</v>
      </c>
      <c r="C53" s="124"/>
      <c r="D53" s="124"/>
      <c r="E53" s="124"/>
      <c r="F53" s="125"/>
      <c r="G53" s="6"/>
      <c r="H53" s="6"/>
    </row>
    <row r="54" spans="1:8" ht="21" customHeight="1" x14ac:dyDescent="0.35">
      <c r="A54" s="4"/>
      <c r="B54" s="26" t="s">
        <v>341</v>
      </c>
      <c r="C54" s="124"/>
      <c r="D54" s="124"/>
      <c r="E54" s="124"/>
      <c r="F54" s="125"/>
      <c r="G54" s="6"/>
      <c r="H54" s="6"/>
    </row>
    <row r="55" spans="1:8" ht="21" customHeight="1" x14ac:dyDescent="0.35">
      <c r="A55" s="4"/>
      <c r="B55" s="26"/>
      <c r="C55" s="126"/>
      <c r="D55" s="126"/>
      <c r="E55" s="127"/>
      <c r="F55" s="6"/>
      <c r="G55" s="6"/>
      <c r="H55" s="6"/>
    </row>
    <row r="56" spans="1:8" ht="21" customHeight="1" x14ac:dyDescent="0.35">
      <c r="A56" s="4"/>
      <c r="B56" s="26"/>
      <c r="C56" s="125"/>
      <c r="D56" s="125"/>
      <c r="E56" s="128"/>
      <c r="F56" s="6"/>
      <c r="G56" s="6"/>
      <c r="H56" s="6"/>
    </row>
    <row r="57" spans="1:8" ht="21" customHeight="1" x14ac:dyDescent="0.35">
      <c r="A57" s="4"/>
      <c r="B57" s="4"/>
      <c r="C57" s="124"/>
      <c r="D57" s="124"/>
      <c r="E57" s="124"/>
      <c r="F57" s="125"/>
      <c r="G57" s="6"/>
      <c r="H57" s="6"/>
    </row>
    <row r="58" spans="1:8" ht="21" customHeight="1" x14ac:dyDescent="0.35">
      <c r="A58" s="4"/>
      <c r="B58" s="26"/>
      <c r="C58" s="124"/>
      <c r="D58" s="124"/>
      <c r="E58" s="124"/>
      <c r="F58" s="125"/>
      <c r="G58" s="6"/>
      <c r="H58" s="6"/>
    </row>
    <row r="59" spans="1:8" ht="21" customHeight="1" x14ac:dyDescent="0.35">
      <c r="A59" s="4"/>
      <c r="B59" s="26"/>
      <c r="C59" s="124"/>
      <c r="D59" s="124"/>
      <c r="E59" s="124"/>
      <c r="F59" s="125"/>
      <c r="G59" s="6"/>
      <c r="H59" s="6"/>
    </row>
    <row r="60" spans="1:8" ht="21" customHeight="1" x14ac:dyDescent="0.35">
      <c r="A60" s="4"/>
      <c r="B60" s="26"/>
      <c r="C60" s="124"/>
      <c r="D60" s="124"/>
      <c r="E60" s="124"/>
      <c r="F60" s="125"/>
      <c r="G60" s="6"/>
      <c r="H60" s="6"/>
    </row>
    <row r="61" spans="1:8" ht="21" customHeight="1" x14ac:dyDescent="0.35">
      <c r="A61" s="4"/>
      <c r="B61" s="26"/>
      <c r="C61" s="124"/>
      <c r="D61" s="124"/>
      <c r="E61" s="124"/>
      <c r="F61" s="125"/>
      <c r="G61" s="6"/>
      <c r="H61" s="6"/>
    </row>
    <row r="62" spans="1:8" ht="21" customHeight="1" x14ac:dyDescent="0.35">
      <c r="A62" s="4"/>
      <c r="B62" s="26"/>
      <c r="C62" s="124"/>
      <c r="D62" s="124"/>
      <c r="E62" s="124"/>
      <c r="F62" s="125"/>
      <c r="G62" s="6"/>
      <c r="H62" s="6"/>
    </row>
    <row r="63" spans="1:8" ht="21" customHeight="1" x14ac:dyDescent="0.35">
      <c r="A63" s="4"/>
      <c r="B63" s="14"/>
      <c r="C63" s="124"/>
      <c r="D63" s="124"/>
      <c r="E63" s="124"/>
      <c r="F63" s="125"/>
      <c r="G63" s="6"/>
      <c r="H63" s="6"/>
    </row>
    <row r="64" spans="1:8" ht="39.950000000000003" customHeight="1" x14ac:dyDescent="0.35">
      <c r="A64" s="4"/>
      <c r="B64" s="26"/>
      <c r="C64" s="6"/>
      <c r="D64" s="6"/>
      <c r="E64" s="6"/>
      <c r="F64" s="6"/>
      <c r="G64" s="6"/>
      <c r="H64" s="6"/>
    </row>
    <row r="65" spans="1:8" ht="39.950000000000003" customHeight="1" x14ac:dyDescent="0.35">
      <c r="A65" s="4"/>
      <c r="B65" s="26"/>
      <c r="C65" s="6"/>
      <c r="D65" s="6"/>
      <c r="E65" s="6"/>
      <c r="F65" s="6"/>
      <c r="G65" s="6"/>
      <c r="H65" s="6"/>
    </row>
    <row r="66" spans="1:8" ht="39.950000000000003" customHeight="1" x14ac:dyDescent="0.35">
      <c r="A66" s="4"/>
      <c r="B66" s="26"/>
      <c r="C66" s="6"/>
      <c r="D66" s="6"/>
      <c r="E66" s="6"/>
      <c r="F66" s="6"/>
      <c r="G66" s="6"/>
      <c r="H66" s="6"/>
    </row>
    <row r="67" spans="1:8" ht="39.950000000000003" customHeight="1" x14ac:dyDescent="0.35">
      <c r="A67" s="4"/>
      <c r="B67" s="26"/>
      <c r="C67" s="6"/>
      <c r="D67" s="6"/>
      <c r="E67" s="6"/>
      <c r="F67" s="6"/>
      <c r="G67" s="6"/>
      <c r="H67" s="6"/>
    </row>
    <row r="68" spans="1:8" ht="39.950000000000003" customHeight="1" x14ac:dyDescent="0.35">
      <c r="A68" s="4"/>
      <c r="B68" s="26"/>
      <c r="C68" s="6"/>
      <c r="D68" s="6"/>
      <c r="E68" s="6"/>
      <c r="F68" s="6"/>
      <c r="G68" s="6"/>
      <c r="H68" s="6"/>
    </row>
    <row r="69" spans="1:8" ht="18" customHeight="1" x14ac:dyDescent="0.35">
      <c r="A69" s="4"/>
      <c r="B69" s="14"/>
      <c r="C69" s="124"/>
      <c r="D69" s="124"/>
      <c r="E69" s="124"/>
      <c r="F69" s="125"/>
      <c r="G69" s="6"/>
      <c r="H69" s="6"/>
    </row>
    <row r="70" spans="1:8" ht="18" customHeight="1" x14ac:dyDescent="0.35">
      <c r="A70" s="4"/>
      <c r="B70" s="14"/>
      <c r="C70" s="124"/>
      <c r="D70" s="124"/>
      <c r="E70" s="124"/>
      <c r="F70" s="125"/>
      <c r="G70" s="6"/>
      <c r="H70" s="6"/>
    </row>
    <row r="71" spans="1:8" ht="21" customHeight="1" x14ac:dyDescent="0.35">
      <c r="A71" s="4"/>
      <c r="B71" s="6"/>
      <c r="C71" s="6"/>
      <c r="D71" s="6"/>
      <c r="E71" s="6"/>
      <c r="F71" s="6"/>
      <c r="G71" s="6"/>
      <c r="H71" s="6"/>
    </row>
    <row r="72" spans="1:8" ht="75" customHeight="1" x14ac:dyDescent="0.35">
      <c r="A72" s="4"/>
      <c r="B72" s="6"/>
      <c r="C72" s="6"/>
      <c r="D72" s="6"/>
      <c r="E72" s="6"/>
      <c r="F72" s="6"/>
      <c r="G72" s="6"/>
      <c r="H72" s="6"/>
    </row>
    <row r="73" spans="1:8" ht="28.5" x14ac:dyDescent="0.35">
      <c r="A73" s="4"/>
      <c r="B73" s="5" t="s">
        <v>376</v>
      </c>
      <c r="C73" s="6"/>
      <c r="D73" s="6"/>
      <c r="E73" s="6"/>
      <c r="F73" s="6"/>
      <c r="G73" s="6"/>
      <c r="H73" s="6"/>
    </row>
    <row r="74" spans="1:8" ht="21" customHeight="1" x14ac:dyDescent="0.35">
      <c r="A74" s="4"/>
      <c r="B74" s="7" t="s">
        <v>354</v>
      </c>
      <c r="C74" s="6"/>
      <c r="D74" s="6"/>
      <c r="E74" s="6"/>
      <c r="F74" s="6"/>
      <c r="G74" s="6"/>
      <c r="H74" s="6"/>
    </row>
    <row r="75" spans="1:8" ht="21" customHeight="1" x14ac:dyDescent="0.35">
      <c r="A75" s="4"/>
      <c r="B75" s="6"/>
      <c r="C75" s="6"/>
      <c r="D75" s="6"/>
      <c r="E75" s="6"/>
      <c r="F75" s="6"/>
      <c r="G75" s="6"/>
      <c r="H75" s="6"/>
    </row>
    <row r="76" spans="1:8" ht="21" customHeight="1" thickBot="1" x14ac:dyDescent="0.4">
      <c r="A76" s="4"/>
      <c r="B76" s="14"/>
      <c r="C76" s="11" t="s">
        <v>183</v>
      </c>
      <c r="D76" s="11" t="s">
        <v>184</v>
      </c>
      <c r="E76" s="11" t="s">
        <v>185</v>
      </c>
      <c r="F76" s="11" t="s">
        <v>186</v>
      </c>
      <c r="G76" s="11" t="s">
        <v>187</v>
      </c>
      <c r="H76" s="11" t="s">
        <v>188</v>
      </c>
    </row>
    <row r="77" spans="1:8" ht="21" customHeight="1" x14ac:dyDescent="0.35">
      <c r="A77" s="4"/>
      <c r="B77" s="13" t="s">
        <v>157</v>
      </c>
      <c r="C77" s="38"/>
      <c r="D77" s="38"/>
      <c r="E77" s="38"/>
      <c r="F77" s="38"/>
      <c r="G77" s="38"/>
      <c r="H77" s="38"/>
    </row>
    <row r="78" spans="1:8" ht="21" customHeight="1" x14ac:dyDescent="0.35">
      <c r="A78" s="4"/>
      <c r="B78" s="15" t="s">
        <v>111</v>
      </c>
      <c r="C78" s="16">
        <v>14776.0595947</v>
      </c>
      <c r="D78" s="16">
        <v>15018.9690701</v>
      </c>
      <c r="E78" s="16">
        <v>14707.751343400003</v>
      </c>
      <c r="F78" s="16">
        <v>14633.439144299999</v>
      </c>
      <c r="G78" s="16">
        <v>15098.988224500001</v>
      </c>
      <c r="H78" s="16">
        <v>15333.683503599997</v>
      </c>
    </row>
    <row r="79" spans="1:8" ht="21" customHeight="1" x14ac:dyDescent="0.35">
      <c r="A79" s="4"/>
      <c r="B79" s="15" t="s">
        <v>159</v>
      </c>
      <c r="C79" s="16">
        <v>4877.2797956000004</v>
      </c>
      <c r="D79" s="16">
        <v>4861.5883234999992</v>
      </c>
      <c r="E79" s="16">
        <v>5097.5327823999996</v>
      </c>
      <c r="F79" s="16">
        <v>5295.2733260000005</v>
      </c>
      <c r="G79" s="16">
        <v>4895.8425654000002</v>
      </c>
      <c r="H79" s="16">
        <v>4805.4955062999998</v>
      </c>
    </row>
    <row r="80" spans="1:8" ht="21" customHeight="1" x14ac:dyDescent="0.35">
      <c r="A80" s="4"/>
      <c r="B80" s="15" t="s">
        <v>160</v>
      </c>
      <c r="C80" s="16">
        <v>139.10047599999999</v>
      </c>
      <c r="D80" s="16">
        <v>-226.21104209999999</v>
      </c>
      <c r="E80" s="16">
        <v>-212.16239249999998</v>
      </c>
      <c r="F80" s="16">
        <v>-105.62332230000004</v>
      </c>
      <c r="G80" s="16">
        <v>-71.978398299999995</v>
      </c>
      <c r="H80" s="16">
        <v>-552.90629639999997</v>
      </c>
    </row>
    <row r="81" spans="1:8" ht="21" customHeight="1" x14ac:dyDescent="0.35">
      <c r="A81" s="4"/>
      <c r="B81" s="15" t="s">
        <v>161</v>
      </c>
      <c r="C81" s="16">
        <v>37.905714400000022</v>
      </c>
      <c r="D81" s="16">
        <v>171.55879379999988</v>
      </c>
      <c r="E81" s="16">
        <v>129.10510619999997</v>
      </c>
      <c r="F81" s="16">
        <v>244.85513710000009</v>
      </c>
      <c r="G81" s="16">
        <v>104.56844600000002</v>
      </c>
      <c r="H81" s="16">
        <v>-7.2338661999999943</v>
      </c>
    </row>
    <row r="82" spans="1:8" ht="21" customHeight="1" x14ac:dyDescent="0.35">
      <c r="A82" s="4"/>
      <c r="B82" s="18" t="s">
        <v>112</v>
      </c>
      <c r="C82" s="19">
        <v>19830.345580699999</v>
      </c>
      <c r="D82" s="19">
        <v>19825.905145299999</v>
      </c>
      <c r="E82" s="19">
        <v>19722.226839499999</v>
      </c>
      <c r="F82" s="19">
        <v>20067.944285100006</v>
      </c>
      <c r="G82" s="19">
        <v>20027.420837599999</v>
      </c>
      <c r="H82" s="19">
        <v>19579.038847300002</v>
      </c>
    </row>
    <row r="83" spans="1:8" ht="21" customHeight="1" x14ac:dyDescent="0.35">
      <c r="A83" s="4"/>
      <c r="B83" s="15" t="s">
        <v>162</v>
      </c>
      <c r="C83" s="16">
        <v>-6513.0760178999999</v>
      </c>
      <c r="D83" s="16">
        <v>-6440.418075300001</v>
      </c>
      <c r="E83" s="16">
        <v>-6380.7956527000006</v>
      </c>
      <c r="F83" s="16">
        <v>-6568.9325220999999</v>
      </c>
      <c r="G83" s="16">
        <v>-6590.6684740000001</v>
      </c>
      <c r="H83" s="16">
        <v>-6677.7147327000002</v>
      </c>
    </row>
    <row r="84" spans="1:8" ht="21" customHeight="1" x14ac:dyDescent="0.35">
      <c r="A84" s="4"/>
      <c r="B84" s="15" t="s">
        <v>163</v>
      </c>
      <c r="C84" s="16">
        <v>-1193.9616386</v>
      </c>
      <c r="D84" s="16">
        <v>-1363.6609513999999</v>
      </c>
      <c r="E84" s="16">
        <v>-1280.5600334999999</v>
      </c>
      <c r="F84" s="16">
        <v>-1507.2798239000003</v>
      </c>
      <c r="G84" s="16">
        <v>-1302.8255618000001</v>
      </c>
      <c r="H84" s="16">
        <v>-1457.6149285999998</v>
      </c>
    </row>
    <row r="85" spans="1:8" ht="21" customHeight="1" x14ac:dyDescent="0.35">
      <c r="A85" s="4"/>
      <c r="B85" s="18" t="s">
        <v>113</v>
      </c>
      <c r="C85" s="19">
        <v>12123.307924199999</v>
      </c>
      <c r="D85" s="19">
        <v>12021.826118599998</v>
      </c>
      <c r="E85" s="19">
        <v>12060.871153300002</v>
      </c>
      <c r="F85" s="19">
        <v>11991.731939100006</v>
      </c>
      <c r="G85" s="19">
        <v>12133.926801799998</v>
      </c>
      <c r="H85" s="19">
        <v>11443.709186000002</v>
      </c>
    </row>
    <row r="86" spans="1:8" ht="21" customHeight="1" x14ac:dyDescent="0.35">
      <c r="A86" s="4"/>
      <c r="B86" s="15" t="s">
        <v>164</v>
      </c>
      <c r="C86" s="16">
        <v>-7173.5977269000005</v>
      </c>
      <c r="D86" s="16">
        <v>-7220.0236426999991</v>
      </c>
      <c r="E86" s="16">
        <v>-6598.4120917000018</v>
      </c>
      <c r="F86" s="16">
        <v>-6806.2126676999978</v>
      </c>
      <c r="G86" s="16">
        <v>-7190.3456269999997</v>
      </c>
      <c r="H86" s="16">
        <v>-7439.2543616000012</v>
      </c>
    </row>
    <row r="87" spans="1:8" ht="21" customHeight="1" x14ac:dyDescent="0.35">
      <c r="A87" s="4"/>
      <c r="B87" s="15" t="s">
        <v>165</v>
      </c>
      <c r="C87" s="16">
        <v>0</v>
      </c>
      <c r="D87" s="16">
        <v>0</v>
      </c>
      <c r="E87" s="16">
        <v>-46.249851200000002</v>
      </c>
      <c r="F87" s="16">
        <v>-25.105680299999996</v>
      </c>
      <c r="G87" s="16">
        <v>-27.8544673</v>
      </c>
      <c r="H87" s="16">
        <v>-171.3124406</v>
      </c>
    </row>
    <row r="88" spans="1:8" ht="21" customHeight="1" x14ac:dyDescent="0.35">
      <c r="A88" s="4"/>
      <c r="B88" s="18" t="s">
        <v>114</v>
      </c>
      <c r="C88" s="19">
        <v>4949.7101972999999</v>
      </c>
      <c r="D88" s="19">
        <v>4801.8024759000009</v>
      </c>
      <c r="E88" s="19">
        <v>5416.2092103999985</v>
      </c>
      <c r="F88" s="19">
        <v>5160.4135911000012</v>
      </c>
      <c r="G88" s="19">
        <v>4915.7267075</v>
      </c>
      <c r="H88" s="19">
        <v>3833.1423837999992</v>
      </c>
    </row>
    <row r="89" spans="1:8" ht="21" customHeight="1" x14ac:dyDescent="0.35">
      <c r="A89" s="4"/>
      <c r="B89" s="15" t="s">
        <v>166</v>
      </c>
      <c r="C89" s="16">
        <v>-1513.7268274</v>
      </c>
      <c r="D89" s="16">
        <v>-1349.9721038</v>
      </c>
      <c r="E89" s="16">
        <v>-1259.4539792999999</v>
      </c>
      <c r="F89" s="16">
        <v>-1148.5975359000004</v>
      </c>
      <c r="G89" s="16">
        <v>-1235.4594036999999</v>
      </c>
      <c r="H89" s="16">
        <v>-270.93322880000005</v>
      </c>
    </row>
    <row r="90" spans="1:8" ht="21" customHeight="1" x14ac:dyDescent="0.35">
      <c r="A90" s="4"/>
      <c r="B90" s="18" t="s">
        <v>167</v>
      </c>
      <c r="C90" s="19">
        <v>3435.9833699000001</v>
      </c>
      <c r="D90" s="19">
        <v>3451.8303721000002</v>
      </c>
      <c r="E90" s="19">
        <v>4156.7552310999999</v>
      </c>
      <c r="F90" s="19">
        <v>4011.816055199999</v>
      </c>
      <c r="G90" s="19">
        <v>3680.2673037999998</v>
      </c>
      <c r="H90" s="19">
        <v>3562.209155</v>
      </c>
    </row>
    <row r="91" spans="1:8" ht="21" customHeight="1" x14ac:dyDescent="0.35">
      <c r="A91" s="4"/>
      <c r="B91" s="15" t="s">
        <v>168</v>
      </c>
      <c r="C91" s="16">
        <v>0</v>
      </c>
      <c r="D91" s="16">
        <v>0</v>
      </c>
      <c r="E91" s="16">
        <v>0</v>
      </c>
      <c r="F91" s="16">
        <v>0</v>
      </c>
      <c r="G91" s="16">
        <v>0</v>
      </c>
      <c r="H91" s="16">
        <v>0</v>
      </c>
    </row>
    <row r="92" spans="1:8" ht="21" customHeight="1" x14ac:dyDescent="0.35">
      <c r="A92" s="4"/>
      <c r="B92" s="18" t="s">
        <v>170</v>
      </c>
      <c r="C92" s="19">
        <v>3435.9833699000001</v>
      </c>
      <c r="D92" s="19">
        <v>3451.8303721000002</v>
      </c>
      <c r="E92" s="19">
        <v>4156.7552310999999</v>
      </c>
      <c r="F92" s="19">
        <v>4011.816055199999</v>
      </c>
      <c r="G92" s="19">
        <v>3680.2673037999998</v>
      </c>
      <c r="H92" s="19">
        <v>3562.209155</v>
      </c>
    </row>
    <row r="93" spans="1:8" ht="21" customHeight="1" thickBot="1" x14ac:dyDescent="0.4">
      <c r="A93" s="4"/>
      <c r="B93" s="15" t="s">
        <v>171</v>
      </c>
      <c r="C93" s="16">
        <v>-303.71639390000001</v>
      </c>
      <c r="D93" s="16">
        <v>-321.68874179999995</v>
      </c>
      <c r="E93" s="16">
        <v>-385.74123259999999</v>
      </c>
      <c r="F93" s="16">
        <v>-378.47079870000016</v>
      </c>
      <c r="G93" s="16">
        <v>-348.9335193</v>
      </c>
      <c r="H93" s="16">
        <v>-331.28153019999996</v>
      </c>
    </row>
    <row r="94" spans="1:8" ht="21" customHeight="1" thickBot="1" x14ac:dyDescent="0.4">
      <c r="A94" s="4"/>
      <c r="B94" s="21" t="s">
        <v>124</v>
      </c>
      <c r="C94" s="22">
        <v>3132.2669759999999</v>
      </c>
      <c r="D94" s="22">
        <v>3130.1416303000005</v>
      </c>
      <c r="E94" s="22">
        <v>3771.0139984999996</v>
      </c>
      <c r="F94" s="22">
        <v>3633.3452565000007</v>
      </c>
      <c r="G94" s="22">
        <v>3331.3337845000001</v>
      </c>
      <c r="H94" s="22">
        <v>3230.9276248000001</v>
      </c>
    </row>
    <row r="95" spans="1:8" ht="21" customHeight="1" x14ac:dyDescent="0.35">
      <c r="A95" s="4"/>
      <c r="B95" s="15"/>
      <c r="C95" s="16"/>
      <c r="D95" s="16"/>
      <c r="E95" s="16"/>
      <c r="F95" s="16"/>
      <c r="G95" s="16"/>
      <c r="H95" s="16"/>
    </row>
    <row r="96" spans="1:8" ht="21" customHeight="1" x14ac:dyDescent="0.35">
      <c r="A96" s="4"/>
      <c r="B96" s="40"/>
      <c r="C96" s="39"/>
      <c r="D96" s="39"/>
      <c r="E96" s="39"/>
      <c r="F96" s="39"/>
      <c r="G96" s="39"/>
      <c r="H96" s="39"/>
    </row>
    <row r="97" spans="1:8" ht="21" customHeight="1" x14ac:dyDescent="0.35">
      <c r="A97" s="4"/>
      <c r="B97" s="26"/>
      <c r="C97" s="6"/>
      <c r="D97" s="6"/>
      <c r="E97" s="6"/>
      <c r="F97" s="6"/>
      <c r="G97" s="6"/>
      <c r="H97" s="6"/>
    </row>
    <row r="98" spans="1:8" ht="21" customHeight="1" x14ac:dyDescent="0.35">
      <c r="A98" s="4"/>
      <c r="B98" s="26"/>
      <c r="C98" s="6"/>
      <c r="D98" s="6"/>
      <c r="E98" s="6"/>
      <c r="F98" s="6"/>
      <c r="G98" s="6"/>
      <c r="H98" s="6"/>
    </row>
    <row r="99" spans="1:8" ht="21" customHeight="1" x14ac:dyDescent="0.35">
      <c r="A99" s="4"/>
      <c r="B99" s="4"/>
      <c r="C99" s="6"/>
      <c r="D99" s="6"/>
      <c r="E99" s="6"/>
      <c r="F99" s="6"/>
      <c r="G99" s="6"/>
      <c r="H99" s="6"/>
    </row>
    <row r="100" spans="1:8" ht="21" customHeight="1" thickBot="1" x14ac:dyDescent="0.4">
      <c r="A100" s="4"/>
      <c r="B100" s="6"/>
      <c r="C100" s="11" t="s">
        <v>264</v>
      </c>
      <c r="D100" s="11" t="s">
        <v>194</v>
      </c>
      <c r="E100" s="11" t="s">
        <v>265</v>
      </c>
      <c r="F100" s="11" t="s">
        <v>222</v>
      </c>
      <c r="G100" s="11" t="s">
        <v>193</v>
      </c>
      <c r="H100" s="11" t="s">
        <v>192</v>
      </c>
    </row>
    <row r="101" spans="1:8" ht="21" customHeight="1" x14ac:dyDescent="0.35">
      <c r="A101" s="4"/>
      <c r="B101" s="13" t="s">
        <v>13</v>
      </c>
      <c r="C101" s="38"/>
      <c r="D101" s="38"/>
      <c r="E101" s="38"/>
      <c r="F101" s="38"/>
      <c r="G101" s="38"/>
      <c r="H101" s="38"/>
    </row>
    <row r="102" spans="1:8" ht="21" customHeight="1" x14ac:dyDescent="0.35">
      <c r="A102" s="4"/>
      <c r="B102" s="14" t="s">
        <v>105</v>
      </c>
      <c r="C102" s="28">
        <v>547734.16271900001</v>
      </c>
      <c r="D102" s="28">
        <v>542414.89090330002</v>
      </c>
      <c r="E102" s="28">
        <v>551516.74581330002</v>
      </c>
      <c r="F102" s="28">
        <v>566042.18399599998</v>
      </c>
      <c r="G102" s="28">
        <v>554905.31701889995</v>
      </c>
      <c r="H102" s="28">
        <v>556836.28199179994</v>
      </c>
    </row>
    <row r="103" spans="1:8" ht="21" customHeight="1" x14ac:dyDescent="0.35">
      <c r="A103" s="4"/>
      <c r="B103" s="14" t="s">
        <v>361</v>
      </c>
      <c r="C103" s="28">
        <v>340756.2431426</v>
      </c>
      <c r="D103" s="28">
        <v>330831.52396129997</v>
      </c>
      <c r="E103" s="28">
        <v>338025.8623484</v>
      </c>
      <c r="F103" s="28">
        <v>319337.73553549999</v>
      </c>
      <c r="G103" s="28">
        <v>364648.2036368</v>
      </c>
      <c r="H103" s="28">
        <v>354025.1987373</v>
      </c>
    </row>
    <row r="104" spans="1:8" ht="21" customHeight="1" x14ac:dyDescent="0.35">
      <c r="A104" s="4"/>
      <c r="B104" s="14" t="s">
        <v>362</v>
      </c>
      <c r="C104" s="28">
        <v>291819.0751595</v>
      </c>
      <c r="D104" s="28">
        <v>287859.24202599999</v>
      </c>
      <c r="E104" s="28">
        <v>297286.03603790002</v>
      </c>
      <c r="F104" s="28">
        <v>301306.5384127</v>
      </c>
      <c r="G104" s="28">
        <v>296679.75782860001</v>
      </c>
      <c r="H104" s="28">
        <v>322564.58961969998</v>
      </c>
    </row>
    <row r="105" spans="1:8" ht="21" customHeight="1" x14ac:dyDescent="0.35">
      <c r="A105" s="4"/>
      <c r="B105" s="14" t="s">
        <v>363</v>
      </c>
      <c r="C105" s="28">
        <v>56504.762429000002</v>
      </c>
      <c r="D105" s="28">
        <v>59087.221751099998</v>
      </c>
      <c r="E105" s="28">
        <v>74013.228955300001</v>
      </c>
      <c r="F105" s="28">
        <v>76021.4592118</v>
      </c>
      <c r="G105" s="28">
        <v>76852.186936300001</v>
      </c>
      <c r="H105" s="28">
        <v>46170.989675700002</v>
      </c>
    </row>
    <row r="106" spans="1:8" ht="21" customHeight="1" thickBot="1" x14ac:dyDescent="0.4">
      <c r="A106" s="4"/>
      <c r="B106" s="14" t="s">
        <v>364</v>
      </c>
      <c r="C106" s="28">
        <v>91925.049731799998</v>
      </c>
      <c r="D106" s="28">
        <v>95640.812473900005</v>
      </c>
      <c r="E106" s="28">
        <v>91179.056011699999</v>
      </c>
      <c r="F106" s="28">
        <v>89883.635718100006</v>
      </c>
      <c r="G106" s="28">
        <v>95519.116225799997</v>
      </c>
      <c r="H106" s="28">
        <v>98791.549906600005</v>
      </c>
    </row>
    <row r="107" spans="1:8" ht="21" customHeight="1" thickBot="1" x14ac:dyDescent="0.4">
      <c r="A107" s="4"/>
      <c r="B107" s="21" t="s">
        <v>104</v>
      </c>
      <c r="C107" s="22">
        <v>1328739.2931818999</v>
      </c>
      <c r="D107" s="22">
        <v>1315833.6911156001</v>
      </c>
      <c r="E107" s="22">
        <v>1352020.9291666001</v>
      </c>
      <c r="F107" s="22">
        <v>1352591.5528740999</v>
      </c>
      <c r="G107" s="22">
        <v>1388604.5816464</v>
      </c>
      <c r="H107" s="22">
        <v>1378388.6099310999</v>
      </c>
    </row>
    <row r="108" spans="1:8" ht="21" customHeight="1" x14ac:dyDescent="0.35">
      <c r="A108" s="4"/>
      <c r="B108" s="14" t="s">
        <v>106</v>
      </c>
      <c r="C108" s="28">
        <v>610659.19825869997</v>
      </c>
      <c r="D108" s="28">
        <v>581356.49485080002</v>
      </c>
      <c r="E108" s="28">
        <v>599564.537839</v>
      </c>
      <c r="F108" s="28">
        <v>595762.435619</v>
      </c>
      <c r="G108" s="28">
        <v>601606.94567439996</v>
      </c>
      <c r="H108" s="28">
        <v>639553.74708300002</v>
      </c>
    </row>
    <row r="109" spans="1:8" ht="21" customHeight="1" x14ac:dyDescent="0.35">
      <c r="A109" s="4"/>
      <c r="B109" s="14" t="s">
        <v>365</v>
      </c>
      <c r="C109" s="28">
        <v>215044.66628110001</v>
      </c>
      <c r="D109" s="28">
        <v>216318.1282673</v>
      </c>
      <c r="E109" s="28">
        <v>210618.7335227</v>
      </c>
      <c r="F109" s="28">
        <v>209080.82189709999</v>
      </c>
      <c r="G109" s="28">
        <v>218432.28221949999</v>
      </c>
      <c r="H109" s="28">
        <v>211077.70718249999</v>
      </c>
    </row>
    <row r="110" spans="1:8" ht="21" customHeight="1" x14ac:dyDescent="0.35">
      <c r="A110" s="4"/>
      <c r="B110" s="14" t="s">
        <v>366</v>
      </c>
      <c r="C110" s="28">
        <v>164701.0705568</v>
      </c>
      <c r="D110" s="28">
        <v>170318.1277368</v>
      </c>
      <c r="E110" s="28">
        <v>178041.5157135</v>
      </c>
      <c r="F110" s="28">
        <v>188316.25019590001</v>
      </c>
      <c r="G110" s="28">
        <v>189928.1518544</v>
      </c>
      <c r="H110" s="28">
        <v>189141.8488329</v>
      </c>
    </row>
    <row r="111" spans="1:8" ht="21" customHeight="1" x14ac:dyDescent="0.35">
      <c r="A111" s="4"/>
      <c r="B111" s="14" t="s">
        <v>367</v>
      </c>
      <c r="C111" s="28">
        <v>202179.716724</v>
      </c>
      <c r="D111" s="28">
        <v>207574.36390689999</v>
      </c>
      <c r="E111" s="28">
        <v>222418.59510149999</v>
      </c>
      <c r="F111" s="28">
        <v>217995.43595079999</v>
      </c>
      <c r="G111" s="28">
        <v>240388.90660069999</v>
      </c>
      <c r="H111" s="28">
        <v>197699.2837149</v>
      </c>
    </row>
    <row r="112" spans="1:8" ht="21" customHeight="1" thickBot="1" x14ac:dyDescent="0.4">
      <c r="A112" s="4"/>
      <c r="B112" s="14" t="s">
        <v>368</v>
      </c>
      <c r="C112" s="28">
        <v>37761.943997599999</v>
      </c>
      <c r="D112" s="28">
        <v>39533.722164300001</v>
      </c>
      <c r="E112" s="28">
        <v>39311.518577000003</v>
      </c>
      <c r="F112" s="28">
        <v>37643.144867299998</v>
      </c>
      <c r="G112" s="28">
        <v>36882.7685289</v>
      </c>
      <c r="H112" s="28">
        <v>38128.566793400001</v>
      </c>
    </row>
    <row r="113" spans="1:8" ht="21" customHeight="1" thickBot="1" x14ac:dyDescent="0.4">
      <c r="A113" s="4"/>
      <c r="B113" s="21" t="s">
        <v>254</v>
      </c>
      <c r="C113" s="22">
        <v>1230346.5958181999</v>
      </c>
      <c r="D113" s="22">
        <v>1215100.8369261001</v>
      </c>
      <c r="E113" s="22">
        <v>1249954.9007536999</v>
      </c>
      <c r="F113" s="22">
        <v>1248798.0885301</v>
      </c>
      <c r="G113" s="22">
        <v>1287239.0548779001</v>
      </c>
      <c r="H113" s="22">
        <v>1275601.1536067</v>
      </c>
    </row>
    <row r="114" spans="1:8" ht="21" customHeight="1" thickBot="1" x14ac:dyDescent="0.4">
      <c r="A114" s="4"/>
      <c r="B114" s="21" t="s">
        <v>108</v>
      </c>
      <c r="C114" s="22">
        <v>98392.697363900006</v>
      </c>
      <c r="D114" s="22">
        <v>100732.85418929999</v>
      </c>
      <c r="E114" s="22">
        <v>102066.02841299999</v>
      </c>
      <c r="F114" s="22">
        <v>103793.4643437</v>
      </c>
      <c r="G114" s="22">
        <v>101365.5267683</v>
      </c>
      <c r="H114" s="22">
        <v>102787.4563244</v>
      </c>
    </row>
    <row r="115" spans="1:8" ht="21" customHeight="1" x14ac:dyDescent="0.35">
      <c r="A115" s="4"/>
      <c r="B115" s="13"/>
      <c r="C115" s="122"/>
      <c r="D115" s="122"/>
      <c r="E115" s="122"/>
      <c r="F115" s="122"/>
      <c r="G115" s="122"/>
      <c r="H115" s="122"/>
    </row>
    <row r="116" spans="1:8" ht="21" customHeight="1" x14ac:dyDescent="0.35">
      <c r="A116" s="4"/>
      <c r="B116" s="13" t="s">
        <v>177</v>
      </c>
      <c r="C116" s="28"/>
      <c r="D116" s="28"/>
      <c r="E116" s="28"/>
      <c r="F116" s="28"/>
      <c r="G116" s="28"/>
      <c r="H116" s="28"/>
    </row>
    <row r="117" spans="1:8" ht="21" customHeight="1" x14ac:dyDescent="0.35">
      <c r="A117" s="4"/>
      <c r="B117" s="14" t="s">
        <v>333</v>
      </c>
      <c r="C117" s="28">
        <v>579955.11941599997</v>
      </c>
      <c r="D117" s="28">
        <v>572063.05706639995</v>
      </c>
      <c r="E117" s="28">
        <v>585246.20844109997</v>
      </c>
      <c r="F117" s="28">
        <v>600761.04247940006</v>
      </c>
      <c r="G117" s="28">
        <v>590297.41369960003</v>
      </c>
      <c r="H117" s="28">
        <v>591283.23965480004</v>
      </c>
    </row>
    <row r="118" spans="1:8" ht="21" customHeight="1" x14ac:dyDescent="0.35">
      <c r="A118" s="4"/>
      <c r="B118" s="14" t="s">
        <v>16</v>
      </c>
      <c r="C118" s="28">
        <v>856933.25744659989</v>
      </c>
      <c r="D118" s="28">
        <v>836003.02748090005</v>
      </c>
      <c r="E118" s="28">
        <v>859956.79559729993</v>
      </c>
      <c r="F118" s="28">
        <v>856169.73848069995</v>
      </c>
      <c r="G118" s="28">
        <v>869959.862845</v>
      </c>
      <c r="H118" s="28">
        <v>900308.33680709999</v>
      </c>
    </row>
    <row r="119" spans="1:8" ht="21" customHeight="1" x14ac:dyDescent="0.35">
      <c r="A119" s="4"/>
      <c r="B119" s="14" t="s">
        <v>334</v>
      </c>
      <c r="C119" s="28">
        <v>522089.88601259998</v>
      </c>
      <c r="D119" s="28">
        <v>507702.37400489999</v>
      </c>
      <c r="E119" s="28">
        <v>518671.62004369998</v>
      </c>
      <c r="F119" s="28">
        <v>519516.23845529999</v>
      </c>
      <c r="G119" s="28">
        <v>520069.22449609998</v>
      </c>
      <c r="H119" s="28">
        <v>547645.40063439996</v>
      </c>
    </row>
    <row r="120" spans="1:8" ht="21" customHeight="1" thickBot="1" x14ac:dyDescent="0.4">
      <c r="A120" s="4"/>
      <c r="B120" s="32" t="s">
        <v>335</v>
      </c>
      <c r="C120" s="33">
        <v>334843.37143399997</v>
      </c>
      <c r="D120" s="33">
        <v>328300.65347600001</v>
      </c>
      <c r="E120" s="33">
        <v>341285.17555360001</v>
      </c>
      <c r="F120" s="33">
        <v>336653.50002540002</v>
      </c>
      <c r="G120" s="33">
        <v>349890.63834890001</v>
      </c>
      <c r="H120" s="33">
        <v>352662.93617270002</v>
      </c>
    </row>
    <row r="121" spans="1:8" ht="21" customHeight="1" x14ac:dyDescent="0.35">
      <c r="A121" s="4"/>
      <c r="B121" s="14"/>
      <c r="C121" s="124"/>
      <c r="D121" s="124"/>
      <c r="E121" s="124"/>
      <c r="F121" s="124"/>
      <c r="G121" s="124"/>
      <c r="H121" s="124"/>
    </row>
    <row r="122" spans="1:8" ht="21" customHeight="1" x14ac:dyDescent="0.35">
      <c r="A122" s="4"/>
      <c r="B122" s="26" t="s">
        <v>180</v>
      </c>
      <c r="C122" s="124"/>
      <c r="D122" s="124"/>
      <c r="E122" s="124"/>
      <c r="F122" s="125"/>
      <c r="G122" s="6"/>
      <c r="H122" s="6"/>
    </row>
    <row r="123" spans="1:8" ht="21" customHeight="1" x14ac:dyDescent="0.35">
      <c r="A123" s="4"/>
      <c r="B123" s="26" t="s">
        <v>340</v>
      </c>
      <c r="C123" s="124"/>
      <c r="D123" s="124"/>
      <c r="E123" s="124"/>
      <c r="F123" s="125"/>
      <c r="G123" s="6"/>
      <c r="H123" s="6"/>
    </row>
    <row r="124" spans="1:8" ht="21" customHeight="1" x14ac:dyDescent="0.35">
      <c r="A124" s="4"/>
      <c r="B124" s="26" t="s">
        <v>341</v>
      </c>
      <c r="C124" s="124"/>
      <c r="D124" s="124"/>
      <c r="E124" s="124"/>
      <c r="F124" s="125"/>
      <c r="G124" s="6"/>
      <c r="H124" s="6"/>
    </row>
    <row r="125" spans="1:8" ht="21" customHeight="1" x14ac:dyDescent="0.35">
      <c r="A125" s="4"/>
      <c r="B125" s="14"/>
      <c r="C125" s="129"/>
      <c r="D125" s="129"/>
      <c r="E125" s="129"/>
      <c r="F125" s="129"/>
      <c r="G125" s="129"/>
      <c r="H125" s="129"/>
    </row>
    <row r="126" spans="1:8" ht="21" customHeight="1" x14ac:dyDescent="0.35">
      <c r="A126" s="4"/>
      <c r="B126" s="14"/>
      <c r="C126" s="6"/>
      <c r="D126" s="6"/>
      <c r="E126" s="6"/>
      <c r="F126" s="6"/>
      <c r="G126" s="6"/>
      <c r="H126" s="6"/>
    </row>
    <row r="127" spans="1:8" ht="21" customHeight="1" x14ac:dyDescent="0.35">
      <c r="A127" s="4"/>
      <c r="B127" s="26"/>
      <c r="C127" s="124"/>
      <c r="D127" s="124"/>
      <c r="E127" s="124"/>
      <c r="F127" s="125"/>
      <c r="G127" s="6"/>
      <c r="H127" s="6"/>
    </row>
    <row r="128" spans="1:8" ht="21" customHeight="1" x14ac:dyDescent="0.35">
      <c r="A128" s="4"/>
      <c r="B128" s="26"/>
      <c r="C128" s="124"/>
      <c r="D128" s="124"/>
      <c r="E128" s="124"/>
      <c r="F128" s="125"/>
      <c r="G128" s="6"/>
      <c r="H128" s="6"/>
    </row>
    <row r="129" spans="1:8" ht="21" customHeight="1" x14ac:dyDescent="0.35">
      <c r="A129" s="4"/>
      <c r="B129" s="26"/>
      <c r="C129" s="124"/>
      <c r="D129" s="124"/>
      <c r="E129" s="124"/>
      <c r="F129" s="125"/>
      <c r="G129" s="6"/>
      <c r="H129" s="6"/>
    </row>
    <row r="130" spans="1:8" ht="21" customHeight="1" x14ac:dyDescent="0.35">
      <c r="A130" s="4"/>
      <c r="B130" s="26"/>
      <c r="C130" s="124"/>
      <c r="D130" s="124"/>
      <c r="E130" s="124"/>
      <c r="F130" s="125"/>
      <c r="G130" s="6"/>
      <c r="H130" s="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61A09-64B7-48B0-9405-4F144A3FCADD}">
  <dimension ref="A1:H130"/>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377</v>
      </c>
      <c r="C3" s="6"/>
      <c r="D3" s="6"/>
      <c r="E3" s="6"/>
      <c r="F3" s="6"/>
      <c r="G3" s="6"/>
      <c r="H3" s="6"/>
    </row>
    <row r="4" spans="1:8" ht="21" customHeight="1" x14ac:dyDescent="0.35">
      <c r="A4" s="4"/>
      <c r="B4" s="7" t="s">
        <v>158</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1092.5081706999999</v>
      </c>
      <c r="D8" s="16">
        <v>1002.4349663</v>
      </c>
      <c r="E8" s="16">
        <v>90.073204399999895</v>
      </c>
      <c r="F8" s="17">
        <v>8.9854411935031759</v>
      </c>
      <c r="G8" s="6"/>
      <c r="H8" s="6"/>
    </row>
    <row r="9" spans="1:8" ht="21" customHeight="1" x14ac:dyDescent="0.35">
      <c r="A9" s="4"/>
      <c r="B9" s="15" t="s">
        <v>159</v>
      </c>
      <c r="C9" s="16">
        <v>305.83793500000002</v>
      </c>
      <c r="D9" s="16">
        <v>296.68061699999998</v>
      </c>
      <c r="E9" s="16">
        <v>9.157318000000032</v>
      </c>
      <c r="F9" s="17">
        <v>3.0865912618754034</v>
      </c>
      <c r="G9" s="6"/>
      <c r="H9" s="6"/>
    </row>
    <row r="10" spans="1:8" ht="21" customHeight="1" x14ac:dyDescent="0.35">
      <c r="A10" s="4"/>
      <c r="B10" s="15" t="s">
        <v>160</v>
      </c>
      <c r="C10" s="16">
        <v>139.95573350000001</v>
      </c>
      <c r="D10" s="16">
        <v>119.75179850000001</v>
      </c>
      <c r="E10" s="16">
        <v>20.203935000000001</v>
      </c>
      <c r="F10" s="17">
        <v>16.871508614544943</v>
      </c>
      <c r="G10" s="6"/>
      <c r="H10" s="6"/>
    </row>
    <row r="11" spans="1:8" ht="21" customHeight="1" x14ac:dyDescent="0.35">
      <c r="A11" s="4"/>
      <c r="B11" s="15" t="s">
        <v>161</v>
      </c>
      <c r="C11" s="16">
        <v>-0.48186229999999952</v>
      </c>
      <c r="D11" s="16">
        <v>-8.9136995999999975</v>
      </c>
      <c r="E11" s="16">
        <v>8.431837299999998</v>
      </c>
      <c r="F11" s="17">
        <v>-94.59413799406029</v>
      </c>
      <c r="G11" s="6"/>
      <c r="H11" s="6"/>
    </row>
    <row r="12" spans="1:8" ht="21" customHeight="1" x14ac:dyDescent="0.35">
      <c r="A12" s="4"/>
      <c r="B12" s="18" t="s">
        <v>112</v>
      </c>
      <c r="C12" s="19">
        <v>1537.8199769</v>
      </c>
      <c r="D12" s="19">
        <v>1409.9536822</v>
      </c>
      <c r="E12" s="19">
        <v>127.86629470000003</v>
      </c>
      <c r="F12" s="20">
        <v>9.0688294455521259</v>
      </c>
      <c r="G12" s="6"/>
      <c r="H12" s="6"/>
    </row>
    <row r="13" spans="1:8" ht="21" customHeight="1" x14ac:dyDescent="0.35">
      <c r="A13" s="4"/>
      <c r="B13" s="15" t="s">
        <v>162</v>
      </c>
      <c r="C13" s="16">
        <v>-465.25972819999998</v>
      </c>
      <c r="D13" s="16">
        <v>-483.87454259999998</v>
      </c>
      <c r="E13" s="16">
        <v>18.6148144</v>
      </c>
      <c r="F13" s="17">
        <v>-3.8470332206313516</v>
      </c>
      <c r="G13" s="6"/>
      <c r="H13" s="6"/>
    </row>
    <row r="14" spans="1:8" ht="21" customHeight="1" x14ac:dyDescent="0.35">
      <c r="A14" s="4"/>
      <c r="B14" s="15" t="s">
        <v>163</v>
      </c>
      <c r="C14" s="16">
        <v>7.9862428999999997</v>
      </c>
      <c r="D14" s="16">
        <v>-4.9769914999999996</v>
      </c>
      <c r="E14" s="16">
        <v>12.963234399999999</v>
      </c>
      <c r="F14" s="17" t="s">
        <v>169</v>
      </c>
      <c r="G14" s="6"/>
      <c r="H14" s="6"/>
    </row>
    <row r="15" spans="1:8" ht="21" customHeight="1" x14ac:dyDescent="0.35">
      <c r="A15" s="4"/>
      <c r="B15" s="18" t="s">
        <v>113</v>
      </c>
      <c r="C15" s="19">
        <v>1080.5464916000001</v>
      </c>
      <c r="D15" s="19">
        <v>921.10214810000002</v>
      </c>
      <c r="E15" s="19">
        <v>159.44434350000006</v>
      </c>
      <c r="F15" s="20">
        <v>17.310169542964729</v>
      </c>
      <c r="G15" s="6"/>
      <c r="H15" s="6"/>
    </row>
    <row r="16" spans="1:8" ht="21" customHeight="1" x14ac:dyDescent="0.35">
      <c r="A16" s="4"/>
      <c r="B16" s="15" t="s">
        <v>164</v>
      </c>
      <c r="C16" s="16">
        <v>-283.5171512</v>
      </c>
      <c r="D16" s="16">
        <v>-293.57109910000003</v>
      </c>
      <c r="E16" s="16">
        <v>10.053947900000026</v>
      </c>
      <c r="F16" s="17">
        <v>-3.4247062911922805</v>
      </c>
      <c r="G16" s="6"/>
      <c r="H16" s="6"/>
    </row>
    <row r="17" spans="1:8" ht="21" customHeight="1" x14ac:dyDescent="0.35">
      <c r="A17" s="4"/>
      <c r="B17" s="15" t="s">
        <v>165</v>
      </c>
      <c r="C17" s="16">
        <v>-15.7132153</v>
      </c>
      <c r="D17" s="16">
        <v>-4.7961099000000003</v>
      </c>
      <c r="E17" s="16">
        <v>-10.917105400000001</v>
      </c>
      <c r="F17" s="17">
        <v>227.62417099741606</v>
      </c>
      <c r="G17" s="6"/>
      <c r="H17" s="6"/>
    </row>
    <row r="18" spans="1:8" ht="21" customHeight="1" x14ac:dyDescent="0.35">
      <c r="A18" s="4"/>
      <c r="B18" s="18" t="s">
        <v>114</v>
      </c>
      <c r="C18" s="19">
        <v>781.31612510000002</v>
      </c>
      <c r="D18" s="19">
        <v>622.73493910000002</v>
      </c>
      <c r="E18" s="19">
        <v>158.581186</v>
      </c>
      <c r="F18" s="20">
        <v>25.465278410295639</v>
      </c>
      <c r="G18" s="6"/>
      <c r="H18" s="6"/>
    </row>
    <row r="19" spans="1:8" ht="21" customHeight="1" x14ac:dyDescent="0.35">
      <c r="A19" s="4"/>
      <c r="B19" s="15" t="s">
        <v>166</v>
      </c>
      <c r="C19" s="16">
        <v>-115.7977654</v>
      </c>
      <c r="D19" s="16">
        <v>-91.548208900000006</v>
      </c>
      <c r="E19" s="16">
        <v>-24.249556499999997</v>
      </c>
      <c r="F19" s="17">
        <v>26.488291569405021</v>
      </c>
      <c r="G19" s="6"/>
      <c r="H19" s="6"/>
    </row>
    <row r="20" spans="1:8" ht="21" customHeight="1" x14ac:dyDescent="0.35">
      <c r="A20" s="4"/>
      <c r="B20" s="18" t="s">
        <v>167</v>
      </c>
      <c r="C20" s="19">
        <v>665.51835970000002</v>
      </c>
      <c r="D20" s="19">
        <v>531.18673020000006</v>
      </c>
      <c r="E20" s="19">
        <v>134.33162949999996</v>
      </c>
      <c r="F20" s="20">
        <v>25.288965605263147</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665.51835970000002</v>
      </c>
      <c r="D22" s="19">
        <v>531.18673020000006</v>
      </c>
      <c r="E22" s="19">
        <v>134.33162949999996</v>
      </c>
      <c r="F22" s="20">
        <v>25.288965605263147</v>
      </c>
      <c r="G22" s="6"/>
      <c r="H22" s="6"/>
    </row>
    <row r="23" spans="1:8" ht="21" customHeight="1" thickBot="1" x14ac:dyDescent="0.4">
      <c r="A23" s="4"/>
      <c r="B23" s="15" t="s">
        <v>171</v>
      </c>
      <c r="C23" s="16">
        <v>-196.26986980000001</v>
      </c>
      <c r="D23" s="16">
        <v>-162.29797959999999</v>
      </c>
      <c r="E23" s="16">
        <v>-33.971890200000018</v>
      </c>
      <c r="F23" s="17">
        <v>20.931801051206691</v>
      </c>
      <c r="G23" s="6"/>
      <c r="H23" s="6"/>
    </row>
    <row r="24" spans="1:8" ht="21" customHeight="1" thickBot="1" x14ac:dyDescent="0.4">
      <c r="A24" s="4"/>
      <c r="B24" s="21" t="s">
        <v>124</v>
      </c>
      <c r="C24" s="22">
        <v>469.24848989999998</v>
      </c>
      <c r="D24" s="22">
        <v>368.88875059999998</v>
      </c>
      <c r="E24" s="22">
        <v>100.3597393</v>
      </c>
      <c r="F24" s="23">
        <v>27.205963623657329</v>
      </c>
      <c r="G24" s="6"/>
      <c r="H24" s="6"/>
    </row>
    <row r="25" spans="1:8" ht="21" customHeight="1" x14ac:dyDescent="0.35">
      <c r="A25" s="4"/>
      <c r="B25" s="15"/>
      <c r="C25" s="16"/>
      <c r="D25" s="16"/>
      <c r="E25" s="16"/>
      <c r="F25" s="17"/>
      <c r="G25" s="6"/>
      <c r="H25" s="6"/>
    </row>
    <row r="26" spans="1:8" ht="21" customHeight="1" x14ac:dyDescent="0.35">
      <c r="A26" s="4"/>
      <c r="B26" s="26"/>
      <c r="C26" s="130"/>
      <c r="D26" s="130"/>
      <c r="E26" s="130"/>
      <c r="F26" s="131"/>
      <c r="G26" s="6"/>
      <c r="H26" s="6"/>
    </row>
    <row r="27" spans="1:8" ht="21" customHeight="1" x14ac:dyDescent="0.35">
      <c r="A27" s="4"/>
      <c r="B27" s="6"/>
      <c r="C27" s="6"/>
      <c r="D27" s="6"/>
      <c r="E27" s="6"/>
      <c r="F27" s="6"/>
      <c r="G27" s="6"/>
      <c r="H27" s="6"/>
    </row>
    <row r="28" spans="1:8" ht="21" customHeight="1" x14ac:dyDescent="0.35">
      <c r="A28" s="4"/>
      <c r="B28" s="6"/>
      <c r="C28" s="6"/>
      <c r="D28" s="6"/>
      <c r="E28" s="6"/>
      <c r="F28" s="6"/>
      <c r="G28" s="6"/>
      <c r="H28" s="6"/>
    </row>
    <row r="29" spans="1:8" ht="21" customHeight="1" thickBot="1" x14ac:dyDescent="0.4">
      <c r="A29" s="4"/>
      <c r="B29" s="4"/>
      <c r="C29" s="9"/>
      <c r="D29" s="9"/>
      <c r="E29" s="10" t="s">
        <v>18</v>
      </c>
      <c r="F29" s="10"/>
      <c r="G29" s="6"/>
      <c r="H29" s="6"/>
    </row>
    <row r="30" spans="1:8" ht="21" customHeight="1" thickBot="1" x14ac:dyDescent="0.4">
      <c r="A30" s="4"/>
      <c r="B30" s="6"/>
      <c r="C30" s="11" t="s">
        <v>192</v>
      </c>
      <c r="D30" s="11" t="s">
        <v>194</v>
      </c>
      <c r="E30" s="11" t="s">
        <v>19</v>
      </c>
      <c r="F30" s="11" t="s">
        <v>0</v>
      </c>
      <c r="G30" s="6"/>
      <c r="H30" s="6"/>
    </row>
    <row r="31" spans="1:8" ht="21" customHeight="1" x14ac:dyDescent="0.35">
      <c r="A31" s="4"/>
      <c r="B31" s="13" t="s">
        <v>13</v>
      </c>
      <c r="C31" s="14"/>
      <c r="D31" s="14"/>
      <c r="E31" s="14"/>
      <c r="F31" s="14"/>
      <c r="G31" s="6"/>
      <c r="H31" s="6"/>
    </row>
    <row r="32" spans="1:8" ht="21" customHeight="1" x14ac:dyDescent="0.35">
      <c r="A32" s="4"/>
      <c r="B32" s="14" t="s">
        <v>105</v>
      </c>
      <c r="C32" s="28">
        <v>41154.439090799999</v>
      </c>
      <c r="D32" s="28">
        <v>38336.275420700003</v>
      </c>
      <c r="E32" s="28">
        <v>2818.1636700999952</v>
      </c>
      <c r="F32" s="29">
        <v>7.3511671104551368</v>
      </c>
      <c r="G32" s="6"/>
      <c r="H32" s="6"/>
    </row>
    <row r="33" spans="1:8" ht="21" customHeight="1" x14ac:dyDescent="0.35">
      <c r="A33" s="4"/>
      <c r="B33" s="14" t="s">
        <v>361</v>
      </c>
      <c r="C33" s="28">
        <v>6477.9059623000003</v>
      </c>
      <c r="D33" s="28">
        <v>4475.8476713</v>
      </c>
      <c r="E33" s="28">
        <v>2002.0582910000003</v>
      </c>
      <c r="F33" s="29">
        <v>44.730259786041977</v>
      </c>
      <c r="G33" s="6"/>
      <c r="H33" s="6"/>
    </row>
    <row r="34" spans="1:8" ht="21" customHeight="1" x14ac:dyDescent="0.35">
      <c r="A34" s="4"/>
      <c r="B34" s="14" t="s">
        <v>362</v>
      </c>
      <c r="C34" s="28">
        <v>10507.663235</v>
      </c>
      <c r="D34" s="28">
        <v>8289.3070000000007</v>
      </c>
      <c r="E34" s="28">
        <v>2218.3562349999993</v>
      </c>
      <c r="F34" s="29">
        <v>26.761660956699988</v>
      </c>
      <c r="G34" s="6"/>
      <c r="H34" s="6"/>
    </row>
    <row r="35" spans="1:8" ht="21" customHeight="1" x14ac:dyDescent="0.35">
      <c r="A35" s="4"/>
      <c r="B35" s="14" t="s">
        <v>363</v>
      </c>
      <c r="C35" s="28">
        <v>10924.9508135</v>
      </c>
      <c r="D35" s="28">
        <v>11226.418414199999</v>
      </c>
      <c r="E35" s="28">
        <v>-301.46760069999982</v>
      </c>
      <c r="F35" s="29">
        <v>-2.6853408591887278</v>
      </c>
      <c r="G35" s="6"/>
      <c r="H35" s="6"/>
    </row>
    <row r="36" spans="1:8" ht="21" customHeight="1" thickBot="1" x14ac:dyDescent="0.4">
      <c r="A36" s="4"/>
      <c r="B36" s="14" t="s">
        <v>364</v>
      </c>
      <c r="C36" s="28">
        <v>2289.4195961</v>
      </c>
      <c r="D36" s="28">
        <v>2017.9683198</v>
      </c>
      <c r="E36" s="28">
        <v>271.45127630000002</v>
      </c>
      <c r="F36" s="29">
        <v>13.45171148806258</v>
      </c>
      <c r="G36" s="6"/>
      <c r="H36" s="6"/>
    </row>
    <row r="37" spans="1:8" ht="21" customHeight="1" thickBot="1" x14ac:dyDescent="0.4">
      <c r="A37" s="4"/>
      <c r="B37" s="21" t="s">
        <v>104</v>
      </c>
      <c r="C37" s="22">
        <v>71354.378697699998</v>
      </c>
      <c r="D37" s="22">
        <v>64345.816826000002</v>
      </c>
      <c r="E37" s="22">
        <v>7008.5618716999961</v>
      </c>
      <c r="F37" s="23">
        <v>10.892024093271079</v>
      </c>
      <c r="G37" s="6"/>
      <c r="H37" s="6"/>
    </row>
    <row r="38" spans="1:8" ht="21" customHeight="1" x14ac:dyDescent="0.35">
      <c r="A38" s="4"/>
      <c r="B38" s="14" t="s">
        <v>106</v>
      </c>
      <c r="C38" s="28">
        <v>31495.529793000002</v>
      </c>
      <c r="D38" s="28">
        <v>27298.079909700002</v>
      </c>
      <c r="E38" s="28">
        <v>4197.4498832999998</v>
      </c>
      <c r="F38" s="29">
        <v>15.376355762694111</v>
      </c>
      <c r="G38" s="6"/>
      <c r="H38" s="6"/>
    </row>
    <row r="39" spans="1:8" ht="21" customHeight="1" x14ac:dyDescent="0.35">
      <c r="A39" s="4"/>
      <c r="B39" s="14" t="s">
        <v>365</v>
      </c>
      <c r="C39" s="28">
        <v>10401.2621979</v>
      </c>
      <c r="D39" s="28">
        <v>8625.5364147</v>
      </c>
      <c r="E39" s="28">
        <v>1775.7257831999996</v>
      </c>
      <c r="F39" s="29">
        <v>20.58684466479944</v>
      </c>
      <c r="G39" s="6"/>
      <c r="H39" s="6"/>
    </row>
    <row r="40" spans="1:8" ht="21" customHeight="1" x14ac:dyDescent="0.35">
      <c r="A40" s="4"/>
      <c r="B40" s="14" t="s">
        <v>366</v>
      </c>
      <c r="C40" s="28">
        <v>9372.5351867999998</v>
      </c>
      <c r="D40" s="28">
        <v>9747.2217469000007</v>
      </c>
      <c r="E40" s="28">
        <v>-374.68656010000086</v>
      </c>
      <c r="F40" s="29">
        <v>-3.8440344318540398</v>
      </c>
      <c r="G40" s="6"/>
      <c r="H40" s="6"/>
    </row>
    <row r="41" spans="1:8" ht="21" customHeight="1" x14ac:dyDescent="0.35">
      <c r="A41" s="4"/>
      <c r="B41" s="14" t="s">
        <v>367</v>
      </c>
      <c r="C41" s="28">
        <v>12107.5866448</v>
      </c>
      <c r="D41" s="28">
        <v>11723.563865100001</v>
      </c>
      <c r="E41" s="28">
        <v>384.02277969999886</v>
      </c>
      <c r="F41" s="29">
        <v>3.2756488054217052</v>
      </c>
      <c r="G41" s="6"/>
      <c r="H41" s="6"/>
    </row>
    <row r="42" spans="1:8" ht="21" customHeight="1" thickBot="1" x14ac:dyDescent="0.4">
      <c r="A42" s="4"/>
      <c r="B42" s="14" t="s">
        <v>368</v>
      </c>
      <c r="C42" s="28">
        <v>2112.3913923</v>
      </c>
      <c r="D42" s="28">
        <v>2013.9709333999999</v>
      </c>
      <c r="E42" s="28">
        <v>98.420458900000085</v>
      </c>
      <c r="F42" s="29">
        <v>4.88688576720648</v>
      </c>
      <c r="G42" s="6"/>
      <c r="H42" s="6"/>
    </row>
    <row r="43" spans="1:8" ht="21" customHeight="1" thickBot="1" x14ac:dyDescent="0.4">
      <c r="A43" s="4"/>
      <c r="B43" s="21" t="s">
        <v>254</v>
      </c>
      <c r="C43" s="22">
        <v>65489.305214799999</v>
      </c>
      <c r="D43" s="22">
        <v>59408.372869799998</v>
      </c>
      <c r="E43" s="22">
        <v>6080.9323450000011</v>
      </c>
      <c r="F43" s="23">
        <v>10.235817025871144</v>
      </c>
      <c r="G43" s="6"/>
      <c r="H43" s="6"/>
    </row>
    <row r="44" spans="1:8" ht="21" customHeight="1" thickBot="1" x14ac:dyDescent="0.4">
      <c r="A44" s="4"/>
      <c r="B44" s="21" t="s">
        <v>108</v>
      </c>
      <c r="C44" s="22">
        <v>5865.0734832999997</v>
      </c>
      <c r="D44" s="22">
        <v>4937.4439554</v>
      </c>
      <c r="E44" s="22">
        <v>927.62952789999963</v>
      </c>
      <c r="F44" s="23">
        <v>18.787646731371336</v>
      </c>
      <c r="G44" s="6"/>
      <c r="H44" s="6"/>
    </row>
    <row r="45" spans="1:8" ht="21" customHeight="1" x14ac:dyDescent="0.35">
      <c r="A45" s="4"/>
      <c r="B45" s="13"/>
      <c r="C45" s="122"/>
      <c r="D45" s="122"/>
      <c r="E45" s="122"/>
      <c r="F45" s="123"/>
      <c r="G45" s="6"/>
      <c r="H45" s="6"/>
    </row>
    <row r="46" spans="1:8" ht="21" customHeight="1" x14ac:dyDescent="0.35">
      <c r="A46" s="4"/>
      <c r="B46" s="13" t="s">
        <v>177</v>
      </c>
      <c r="C46" s="28"/>
      <c r="D46" s="28"/>
      <c r="E46" s="28"/>
      <c r="F46" s="29"/>
      <c r="G46" s="6"/>
      <c r="H46" s="6"/>
    </row>
    <row r="47" spans="1:8" ht="21" customHeight="1" x14ac:dyDescent="0.35">
      <c r="A47" s="4"/>
      <c r="B47" s="14" t="s">
        <v>333</v>
      </c>
      <c r="C47" s="28">
        <v>42369.415370199997</v>
      </c>
      <c r="D47" s="28">
        <v>38953.632844100001</v>
      </c>
      <c r="E47" s="28">
        <v>3415.7825260999962</v>
      </c>
      <c r="F47" s="29">
        <v>8.7688420224388857</v>
      </c>
      <c r="G47" s="6"/>
      <c r="H47" s="6"/>
    </row>
    <row r="48" spans="1:8" ht="21" customHeight="1" x14ac:dyDescent="0.35">
      <c r="A48" s="4"/>
      <c r="B48" s="14" t="s">
        <v>16</v>
      </c>
      <c r="C48" s="28">
        <v>44832.618089199997</v>
      </c>
      <c r="D48" s="28">
        <v>39057.758520900003</v>
      </c>
      <c r="E48" s="28">
        <v>5774.8595682999949</v>
      </c>
      <c r="F48" s="29">
        <v>14.785435178544201</v>
      </c>
      <c r="G48" s="6"/>
      <c r="H48" s="6"/>
    </row>
    <row r="49" spans="1:8" ht="21" customHeight="1" x14ac:dyDescent="0.35">
      <c r="A49" s="4"/>
      <c r="B49" s="14" t="s">
        <v>334</v>
      </c>
      <c r="C49" s="28">
        <v>30335.009097999999</v>
      </c>
      <c r="D49" s="28">
        <v>26613.772270900001</v>
      </c>
      <c r="E49" s="28">
        <v>3721.2368270999978</v>
      </c>
      <c r="F49" s="29">
        <v>13.982372694940613</v>
      </c>
      <c r="G49" s="6"/>
      <c r="H49" s="6"/>
    </row>
    <row r="50" spans="1:8" ht="21" customHeight="1" thickBot="1" x14ac:dyDescent="0.4">
      <c r="A50" s="4"/>
      <c r="B50" s="32" t="s">
        <v>335</v>
      </c>
      <c r="C50" s="33">
        <v>14497.608991200001</v>
      </c>
      <c r="D50" s="33">
        <v>12443.98625</v>
      </c>
      <c r="E50" s="33">
        <v>2053.6227412000007</v>
      </c>
      <c r="F50" s="34">
        <v>16.502933223668588</v>
      </c>
      <c r="G50" s="6"/>
      <c r="H50" s="6"/>
    </row>
    <row r="51" spans="1:8" ht="21" customHeight="1" x14ac:dyDescent="0.35">
      <c r="A51" s="4"/>
      <c r="B51" s="35"/>
      <c r="C51" s="16"/>
      <c r="D51" s="16"/>
      <c r="E51" s="16"/>
      <c r="F51" s="17"/>
      <c r="G51" s="6"/>
      <c r="H51" s="6"/>
    </row>
    <row r="52" spans="1:8" ht="21" customHeight="1" x14ac:dyDescent="0.35">
      <c r="A52" s="4"/>
      <c r="B52" s="35"/>
      <c r="C52" s="16"/>
      <c r="D52" s="16"/>
      <c r="E52" s="16"/>
      <c r="F52" s="17"/>
      <c r="G52" s="6"/>
      <c r="H52" s="6"/>
    </row>
    <row r="53" spans="1:8" ht="21" customHeight="1" x14ac:dyDescent="0.35">
      <c r="A53" s="4"/>
      <c r="C53" s="14"/>
      <c r="D53" s="14"/>
      <c r="E53" s="14"/>
      <c r="F53" s="14"/>
      <c r="G53" s="6"/>
      <c r="H53" s="6"/>
    </row>
    <row r="54" spans="1:8" ht="21" customHeight="1" x14ac:dyDescent="0.35">
      <c r="A54" s="4"/>
      <c r="B54" s="13" t="s">
        <v>381</v>
      </c>
      <c r="C54" s="29"/>
      <c r="D54" s="29"/>
      <c r="E54" s="136"/>
      <c r="F54" s="137"/>
      <c r="G54" s="6"/>
      <c r="H54" s="6"/>
    </row>
    <row r="55" spans="1:8" ht="21" customHeight="1" x14ac:dyDescent="0.35">
      <c r="A55" s="4"/>
      <c r="B55" s="14" t="s">
        <v>119</v>
      </c>
      <c r="C55" s="29">
        <v>22.019934482789754</v>
      </c>
      <c r="D55" s="29">
        <v>19.472186146242485</v>
      </c>
      <c r="E55" s="136">
        <v>2.5477483365472686</v>
      </c>
      <c r="F55" s="137"/>
      <c r="G55" s="6"/>
      <c r="H55" s="6"/>
    </row>
    <row r="56" spans="1:8" ht="21" customHeight="1" x14ac:dyDescent="0.35">
      <c r="A56" s="4"/>
      <c r="B56" s="14" t="s">
        <v>28</v>
      </c>
      <c r="C56" s="29">
        <v>29.735176559599029</v>
      </c>
      <c r="D56" s="29">
        <v>34.671460507640781</v>
      </c>
      <c r="E56" s="136">
        <v>-4.9362839480417513</v>
      </c>
      <c r="F56" s="137"/>
      <c r="G56" s="6"/>
      <c r="H56" s="6"/>
    </row>
    <row r="57" spans="1:8" ht="21" customHeight="1" x14ac:dyDescent="0.35">
      <c r="A57" s="4"/>
      <c r="B57" s="14" t="s">
        <v>25</v>
      </c>
      <c r="C57" s="129">
        <v>5.7873022137978056</v>
      </c>
      <c r="D57" s="129">
        <v>5.4303804017064463</v>
      </c>
      <c r="E57" s="138">
        <v>0.35692181209135931</v>
      </c>
      <c r="F57" s="137"/>
      <c r="G57" s="6"/>
      <c r="H57" s="6"/>
    </row>
    <row r="58" spans="1:8" ht="21" customHeight="1" x14ac:dyDescent="0.35">
      <c r="A58" s="4"/>
      <c r="B58" s="14" t="s">
        <v>26</v>
      </c>
      <c r="C58" s="28">
        <v>47.356601560978106</v>
      </c>
      <c r="D58" s="28">
        <v>49.815333615325862</v>
      </c>
      <c r="E58" s="139">
        <v>-2.458732054347756</v>
      </c>
      <c r="F58" s="137"/>
      <c r="G58" s="6"/>
      <c r="H58" s="6"/>
    </row>
    <row r="59" spans="1:8" ht="21" customHeight="1" x14ac:dyDescent="0.35">
      <c r="A59" s="4"/>
      <c r="B59" s="14" t="s">
        <v>152</v>
      </c>
      <c r="C59" s="28">
        <v>223</v>
      </c>
      <c r="D59" s="28">
        <v>231</v>
      </c>
      <c r="E59" s="28">
        <v>-8</v>
      </c>
      <c r="F59" s="29">
        <v>-3.4632034632034632</v>
      </c>
      <c r="G59" s="6"/>
      <c r="H59" s="6"/>
    </row>
    <row r="60" spans="1:8" ht="21" customHeight="1" x14ac:dyDescent="0.35">
      <c r="A60" s="4"/>
      <c r="B60" s="14" t="s">
        <v>338</v>
      </c>
      <c r="C60" s="28">
        <v>4825.6409999999996</v>
      </c>
      <c r="D60" s="28">
        <v>4514.5519999999997</v>
      </c>
      <c r="E60" s="28">
        <v>311.08899999999994</v>
      </c>
      <c r="F60" s="29">
        <v>6.8908055550140954</v>
      </c>
      <c r="G60" s="6"/>
      <c r="H60" s="6"/>
    </row>
    <row r="61" spans="1:8" ht="21" customHeight="1" thickBot="1" x14ac:dyDescent="0.4">
      <c r="A61" s="4"/>
      <c r="B61" s="132" t="s">
        <v>339</v>
      </c>
      <c r="C61" s="133">
        <v>2693.1770000000001</v>
      </c>
      <c r="D61" s="133">
        <v>2657.319</v>
      </c>
      <c r="E61" s="133">
        <v>35.858000000000175</v>
      </c>
      <c r="F61" s="134">
        <v>1.3494051711518329</v>
      </c>
      <c r="G61" s="6"/>
      <c r="H61" s="6"/>
    </row>
    <row r="62" spans="1:8" ht="21" customHeight="1" x14ac:dyDescent="0.35">
      <c r="A62" s="4"/>
      <c r="B62" s="14"/>
      <c r="C62" s="124"/>
      <c r="D62" s="124"/>
      <c r="E62" s="124"/>
      <c r="F62" s="125"/>
      <c r="G62" s="6"/>
      <c r="H62" s="6"/>
    </row>
    <row r="63" spans="1:8" ht="21" customHeight="1" x14ac:dyDescent="0.35">
      <c r="A63" s="4"/>
      <c r="B63" s="26" t="s">
        <v>180</v>
      </c>
      <c r="C63" s="124"/>
      <c r="D63" s="124"/>
      <c r="E63" s="124"/>
      <c r="F63" s="125"/>
      <c r="G63" s="6"/>
      <c r="H63" s="6"/>
    </row>
    <row r="64" spans="1:8" ht="21" customHeight="1" x14ac:dyDescent="0.35">
      <c r="A64" s="4"/>
      <c r="B64" s="26" t="s">
        <v>340</v>
      </c>
      <c r="C64" s="124"/>
      <c r="D64" s="124"/>
      <c r="E64" s="124"/>
      <c r="F64" s="125"/>
      <c r="G64" s="6"/>
      <c r="H64" s="6"/>
    </row>
    <row r="65" spans="1:8" ht="21" customHeight="1" x14ac:dyDescent="0.35">
      <c r="A65" s="4"/>
      <c r="B65" s="26" t="s">
        <v>341</v>
      </c>
      <c r="C65" s="124"/>
      <c r="D65" s="124"/>
      <c r="E65" s="124"/>
      <c r="F65" s="125"/>
      <c r="G65" s="6"/>
      <c r="H65" s="6"/>
    </row>
    <row r="66" spans="1:8" ht="39.950000000000003" customHeight="1" x14ac:dyDescent="0.35">
      <c r="A66" s="4"/>
      <c r="B66" s="26"/>
      <c r="C66" s="6"/>
      <c r="D66" s="6"/>
      <c r="E66" s="6"/>
      <c r="F66" s="6"/>
      <c r="G66" s="6"/>
      <c r="H66" s="6"/>
    </row>
    <row r="67" spans="1:8" ht="39.950000000000003" customHeight="1" x14ac:dyDescent="0.35">
      <c r="A67" s="4"/>
      <c r="B67" s="26"/>
      <c r="C67" s="6"/>
      <c r="D67" s="6"/>
      <c r="E67" s="6"/>
      <c r="F67" s="6"/>
      <c r="G67" s="6"/>
      <c r="H67" s="6"/>
    </row>
    <row r="68" spans="1:8" ht="39.950000000000003" customHeight="1" x14ac:dyDescent="0.35">
      <c r="A68" s="4"/>
      <c r="B68" s="26"/>
      <c r="C68" s="6"/>
      <c r="D68" s="6"/>
      <c r="E68" s="6"/>
      <c r="F68" s="6"/>
      <c r="G68" s="6"/>
      <c r="H68" s="6"/>
    </row>
    <row r="69" spans="1:8" ht="39.950000000000003" customHeight="1" x14ac:dyDescent="0.35">
      <c r="A69" s="4"/>
      <c r="B69" s="26"/>
      <c r="C69" s="6"/>
      <c r="D69" s="6"/>
      <c r="E69" s="6"/>
      <c r="F69" s="6"/>
      <c r="G69" s="6"/>
      <c r="H69" s="6"/>
    </row>
    <row r="70" spans="1:8" ht="39.950000000000003" customHeight="1" x14ac:dyDescent="0.35">
      <c r="A70" s="4"/>
      <c r="B70" s="26"/>
      <c r="C70" s="6"/>
      <c r="D70" s="6"/>
      <c r="E70" s="6"/>
      <c r="F70" s="6"/>
      <c r="G70" s="6"/>
      <c r="H70" s="6"/>
    </row>
    <row r="71" spans="1:8" ht="24.95" customHeight="1" x14ac:dyDescent="0.2"/>
    <row r="72" spans="1:8" ht="75" customHeight="1" x14ac:dyDescent="0.35">
      <c r="A72" s="4"/>
      <c r="B72" s="6"/>
      <c r="C72" s="6"/>
      <c r="D72" s="6"/>
      <c r="E72" s="6"/>
      <c r="F72" s="6"/>
      <c r="G72" s="6"/>
      <c r="H72" s="6"/>
    </row>
    <row r="73" spans="1:8" ht="28.5" x14ac:dyDescent="0.35">
      <c r="A73" s="4"/>
      <c r="B73" s="5" t="s">
        <v>377</v>
      </c>
      <c r="C73" s="6"/>
      <c r="D73" s="6"/>
      <c r="E73" s="6"/>
      <c r="F73" s="6"/>
      <c r="G73" s="6"/>
      <c r="H73" s="6"/>
    </row>
    <row r="74" spans="1:8" ht="21" customHeight="1" x14ac:dyDescent="0.35">
      <c r="A74" s="4"/>
      <c r="B74" s="7" t="s">
        <v>158</v>
      </c>
      <c r="C74" s="6"/>
      <c r="D74" s="6"/>
      <c r="E74" s="6"/>
      <c r="F74" s="6"/>
      <c r="G74" s="6"/>
      <c r="H74" s="6"/>
    </row>
    <row r="75" spans="1:8" ht="21" customHeight="1" x14ac:dyDescent="0.35">
      <c r="A75" s="4"/>
      <c r="B75" s="6"/>
      <c r="C75" s="6"/>
      <c r="D75" s="6"/>
      <c r="E75" s="6"/>
      <c r="F75" s="6"/>
      <c r="G75" s="6"/>
      <c r="H75" s="6"/>
    </row>
    <row r="76" spans="1:8" ht="21" customHeight="1" thickBot="1" x14ac:dyDescent="0.4">
      <c r="A76" s="4"/>
      <c r="B76" s="14"/>
      <c r="C76" s="11" t="s">
        <v>183</v>
      </c>
      <c r="D76" s="11" t="s">
        <v>184</v>
      </c>
      <c r="E76" s="11" t="s">
        <v>185</v>
      </c>
      <c r="F76" s="11" t="s">
        <v>186</v>
      </c>
      <c r="G76" s="11" t="s">
        <v>187</v>
      </c>
      <c r="H76" s="11" t="s">
        <v>188</v>
      </c>
    </row>
    <row r="77" spans="1:8" ht="21" customHeight="1" x14ac:dyDescent="0.35">
      <c r="A77" s="4"/>
      <c r="B77" s="13" t="s">
        <v>157</v>
      </c>
      <c r="C77" s="38"/>
      <c r="D77" s="38"/>
      <c r="E77" s="38"/>
      <c r="F77" s="38"/>
      <c r="G77" s="38"/>
      <c r="H77" s="38"/>
    </row>
    <row r="78" spans="1:8" ht="21" customHeight="1" x14ac:dyDescent="0.35">
      <c r="A78" s="4"/>
      <c r="B78" s="15" t="s">
        <v>111</v>
      </c>
      <c r="C78" s="16">
        <v>512.33650699999998</v>
      </c>
      <c r="D78" s="16">
        <v>490.09845930000006</v>
      </c>
      <c r="E78" s="16">
        <v>435.84056050000004</v>
      </c>
      <c r="F78" s="16">
        <v>478.97827409999991</v>
      </c>
      <c r="G78" s="16">
        <v>484.81414569999998</v>
      </c>
      <c r="H78" s="16">
        <v>607.69402500000001</v>
      </c>
    </row>
    <row r="79" spans="1:8" ht="21" customHeight="1" x14ac:dyDescent="0.35">
      <c r="A79" s="4"/>
      <c r="B79" s="15" t="s">
        <v>159</v>
      </c>
      <c r="C79" s="16">
        <v>151.3381722</v>
      </c>
      <c r="D79" s="16">
        <v>145.34244479999998</v>
      </c>
      <c r="E79" s="16">
        <v>134.65058950000002</v>
      </c>
      <c r="F79" s="16">
        <v>150.97993110000004</v>
      </c>
      <c r="G79" s="16">
        <v>159.8059676</v>
      </c>
      <c r="H79" s="16">
        <v>146.03196740000001</v>
      </c>
    </row>
    <row r="80" spans="1:8" ht="21" customHeight="1" x14ac:dyDescent="0.35">
      <c r="A80" s="4"/>
      <c r="B80" s="15" t="s">
        <v>160</v>
      </c>
      <c r="C80" s="16">
        <v>62.5791708</v>
      </c>
      <c r="D80" s="16">
        <v>57.172627700000007</v>
      </c>
      <c r="E80" s="16">
        <v>64.376419199999987</v>
      </c>
      <c r="F80" s="16">
        <v>45.472670300000004</v>
      </c>
      <c r="G80" s="16">
        <v>82.221893699999995</v>
      </c>
      <c r="H80" s="16">
        <v>57.733839800000013</v>
      </c>
    </row>
    <row r="81" spans="1:8" ht="21" customHeight="1" x14ac:dyDescent="0.35">
      <c r="A81" s="4"/>
      <c r="B81" s="15" t="s">
        <v>161</v>
      </c>
      <c r="C81" s="16">
        <v>-4.338599799999999</v>
      </c>
      <c r="D81" s="16">
        <v>-4.5750997999999985</v>
      </c>
      <c r="E81" s="16">
        <v>-4.4285707000000016</v>
      </c>
      <c r="F81" s="16">
        <v>-1.5779375999999949</v>
      </c>
      <c r="G81" s="16">
        <v>1.6342158999999992</v>
      </c>
      <c r="H81" s="16">
        <v>-2.1160781999999987</v>
      </c>
    </row>
    <row r="82" spans="1:8" ht="21" customHeight="1" x14ac:dyDescent="0.35">
      <c r="A82" s="4"/>
      <c r="B82" s="18" t="s">
        <v>112</v>
      </c>
      <c r="C82" s="19">
        <v>721.91525019999995</v>
      </c>
      <c r="D82" s="19">
        <v>688.03843200000006</v>
      </c>
      <c r="E82" s="19">
        <v>630.43899850000003</v>
      </c>
      <c r="F82" s="19">
        <v>673.85293789999992</v>
      </c>
      <c r="G82" s="19">
        <v>728.47622290000004</v>
      </c>
      <c r="H82" s="19">
        <v>809.34375399999999</v>
      </c>
    </row>
    <row r="83" spans="1:8" ht="21" customHeight="1" x14ac:dyDescent="0.35">
      <c r="A83" s="4"/>
      <c r="B83" s="15" t="s">
        <v>162</v>
      </c>
      <c r="C83" s="16">
        <v>-248.86435549999999</v>
      </c>
      <c r="D83" s="16">
        <v>-235.0101871</v>
      </c>
      <c r="E83" s="16">
        <v>-212.12640210000001</v>
      </c>
      <c r="F83" s="16">
        <v>-215.81746050000004</v>
      </c>
      <c r="G83" s="16">
        <v>-228.82110019999999</v>
      </c>
      <c r="H83" s="16">
        <v>-236.43862799999999</v>
      </c>
    </row>
    <row r="84" spans="1:8" ht="21" customHeight="1" x14ac:dyDescent="0.35">
      <c r="A84" s="4"/>
      <c r="B84" s="15" t="s">
        <v>163</v>
      </c>
      <c r="C84" s="16">
        <v>-2.5862498999999999</v>
      </c>
      <c r="D84" s="16">
        <v>-2.3907415999999997</v>
      </c>
      <c r="E84" s="16">
        <v>1.7415628999999995</v>
      </c>
      <c r="F84" s="16">
        <v>-4.1654259000000007</v>
      </c>
      <c r="G84" s="16">
        <v>7.5117998999999998</v>
      </c>
      <c r="H84" s="16">
        <v>0.47444299999999995</v>
      </c>
    </row>
    <row r="85" spans="1:8" ht="21" customHeight="1" x14ac:dyDescent="0.35">
      <c r="A85" s="4"/>
      <c r="B85" s="18" t="s">
        <v>113</v>
      </c>
      <c r="C85" s="19">
        <v>470.46464479999997</v>
      </c>
      <c r="D85" s="19">
        <v>450.63750330000005</v>
      </c>
      <c r="E85" s="19">
        <v>420.05415930000004</v>
      </c>
      <c r="F85" s="19">
        <v>453.87005150000005</v>
      </c>
      <c r="G85" s="19">
        <v>507.16692260000002</v>
      </c>
      <c r="H85" s="19">
        <v>573.37956900000006</v>
      </c>
    </row>
    <row r="86" spans="1:8" ht="21" customHeight="1" x14ac:dyDescent="0.35">
      <c r="A86" s="4"/>
      <c r="B86" s="15" t="s">
        <v>164</v>
      </c>
      <c r="C86" s="16">
        <v>-155.68491349999999</v>
      </c>
      <c r="D86" s="16">
        <v>-137.88618560000003</v>
      </c>
      <c r="E86" s="16">
        <v>-122.35108219999995</v>
      </c>
      <c r="F86" s="16">
        <v>-114.83579980000007</v>
      </c>
      <c r="G86" s="16">
        <v>-136.535055</v>
      </c>
      <c r="H86" s="16">
        <v>-146.9820962</v>
      </c>
    </row>
    <row r="87" spans="1:8" ht="21" customHeight="1" x14ac:dyDescent="0.35">
      <c r="A87" s="4"/>
      <c r="B87" s="15" t="s">
        <v>165</v>
      </c>
      <c r="C87" s="16">
        <v>0</v>
      </c>
      <c r="D87" s="16">
        <v>-4.7961099000000003</v>
      </c>
      <c r="E87" s="16">
        <v>-13.182990199999999</v>
      </c>
      <c r="F87" s="16">
        <v>-13.857417999999999</v>
      </c>
      <c r="G87" s="16">
        <v>-9.5764619</v>
      </c>
      <c r="H87" s="16">
        <v>-6.1367533999999999</v>
      </c>
    </row>
    <row r="88" spans="1:8" ht="21" customHeight="1" x14ac:dyDescent="0.35">
      <c r="A88" s="4"/>
      <c r="B88" s="18" t="s">
        <v>114</v>
      </c>
      <c r="C88" s="19">
        <v>314.77973129999998</v>
      </c>
      <c r="D88" s="19">
        <v>307.95520780000004</v>
      </c>
      <c r="E88" s="19">
        <v>284.52008690000002</v>
      </c>
      <c r="F88" s="19">
        <v>325.17683369999986</v>
      </c>
      <c r="G88" s="19">
        <v>361.05540569999999</v>
      </c>
      <c r="H88" s="19">
        <v>420.26071940000003</v>
      </c>
    </row>
    <row r="89" spans="1:8" ht="21" customHeight="1" x14ac:dyDescent="0.35">
      <c r="A89" s="4"/>
      <c r="B89" s="15" t="s">
        <v>166</v>
      </c>
      <c r="C89" s="16">
        <v>-46.308792099999998</v>
      </c>
      <c r="D89" s="16">
        <v>-45.239416800000008</v>
      </c>
      <c r="E89" s="16">
        <v>-50.113033099999981</v>
      </c>
      <c r="F89" s="16">
        <v>-47.487716900000009</v>
      </c>
      <c r="G89" s="16">
        <v>-63.022563099999999</v>
      </c>
      <c r="H89" s="16">
        <v>-52.775202300000004</v>
      </c>
    </row>
    <row r="90" spans="1:8" ht="21" customHeight="1" x14ac:dyDescent="0.35">
      <c r="A90" s="4"/>
      <c r="B90" s="18" t="s">
        <v>167</v>
      </c>
      <c r="C90" s="19">
        <v>268.47093919999998</v>
      </c>
      <c r="D90" s="19">
        <v>262.71579100000008</v>
      </c>
      <c r="E90" s="19">
        <v>234.40705379999997</v>
      </c>
      <c r="F90" s="19">
        <v>277.68911680000008</v>
      </c>
      <c r="G90" s="19">
        <v>298.03284259999998</v>
      </c>
      <c r="H90" s="19">
        <v>367.48551710000004</v>
      </c>
    </row>
    <row r="91" spans="1:8" ht="21" customHeight="1" x14ac:dyDescent="0.35">
      <c r="A91" s="4"/>
      <c r="B91" s="15" t="s">
        <v>168</v>
      </c>
      <c r="C91" s="16">
        <v>0</v>
      </c>
      <c r="D91" s="16">
        <v>0</v>
      </c>
      <c r="E91" s="16">
        <v>0</v>
      </c>
      <c r="F91" s="16">
        <v>0</v>
      </c>
      <c r="G91" s="16">
        <v>0</v>
      </c>
      <c r="H91" s="16">
        <v>0</v>
      </c>
    </row>
    <row r="92" spans="1:8" ht="21" customHeight="1" x14ac:dyDescent="0.35">
      <c r="A92" s="4"/>
      <c r="B92" s="18" t="s">
        <v>170</v>
      </c>
      <c r="C92" s="19">
        <v>268.47093919999998</v>
      </c>
      <c r="D92" s="19">
        <v>262.71579100000008</v>
      </c>
      <c r="E92" s="19">
        <v>234.40705379999997</v>
      </c>
      <c r="F92" s="19">
        <v>277.68911680000008</v>
      </c>
      <c r="G92" s="19">
        <v>298.03284259999998</v>
      </c>
      <c r="H92" s="19">
        <v>367.48551710000004</v>
      </c>
    </row>
    <row r="93" spans="1:8" ht="21" customHeight="1" thickBot="1" x14ac:dyDescent="0.4">
      <c r="A93" s="4"/>
      <c r="B93" s="15" t="s">
        <v>171</v>
      </c>
      <c r="C93" s="16">
        <v>-83.800700199999994</v>
      </c>
      <c r="D93" s="16">
        <v>-78.497279399999996</v>
      </c>
      <c r="E93" s="16">
        <v>-69.640780400000011</v>
      </c>
      <c r="F93" s="16">
        <v>-81.876809999999978</v>
      </c>
      <c r="G93" s="16">
        <v>-88.149790199999998</v>
      </c>
      <c r="H93" s="16">
        <v>-108.12007960000001</v>
      </c>
    </row>
    <row r="94" spans="1:8" ht="21" customHeight="1" thickBot="1" x14ac:dyDescent="0.4">
      <c r="A94" s="4"/>
      <c r="B94" s="21" t="s">
        <v>124</v>
      </c>
      <c r="C94" s="22">
        <v>184.67023900000001</v>
      </c>
      <c r="D94" s="22">
        <v>184.21851159999997</v>
      </c>
      <c r="E94" s="22">
        <v>164.76627340000005</v>
      </c>
      <c r="F94" s="22">
        <v>195.81230679999999</v>
      </c>
      <c r="G94" s="22">
        <v>209.8830524</v>
      </c>
      <c r="H94" s="22">
        <v>259.36543749999998</v>
      </c>
    </row>
    <row r="95" spans="1:8" ht="21" customHeight="1" x14ac:dyDescent="0.35">
      <c r="A95" s="4"/>
      <c r="B95" s="15"/>
      <c r="C95" s="16"/>
      <c r="D95" s="16"/>
      <c r="E95" s="16"/>
      <c r="F95" s="16"/>
      <c r="G95" s="16"/>
      <c r="H95" s="16"/>
    </row>
    <row r="96" spans="1:8" ht="21" customHeight="1" x14ac:dyDescent="0.35">
      <c r="A96" s="4"/>
      <c r="B96" s="6"/>
      <c r="C96" s="135"/>
      <c r="D96" s="135"/>
      <c r="E96" s="135"/>
      <c r="F96" s="135"/>
      <c r="G96" s="135"/>
      <c r="H96" s="135"/>
    </row>
    <row r="97" spans="1:8" ht="21" customHeight="1" x14ac:dyDescent="0.35">
      <c r="A97" s="4"/>
      <c r="B97" s="26"/>
      <c r="C97" s="6"/>
      <c r="D97" s="6"/>
      <c r="E97" s="6"/>
      <c r="F97" s="6"/>
      <c r="G97" s="6"/>
      <c r="H97" s="6"/>
    </row>
    <row r="98" spans="1:8" ht="21" customHeight="1" x14ac:dyDescent="0.35">
      <c r="A98" s="4"/>
      <c r="B98" s="26"/>
      <c r="C98" s="6"/>
      <c r="D98" s="6"/>
      <c r="E98" s="6"/>
      <c r="F98" s="6"/>
      <c r="G98" s="6"/>
      <c r="H98" s="6"/>
    </row>
    <row r="99" spans="1:8" ht="21" customHeight="1" x14ac:dyDescent="0.35">
      <c r="A99" s="4"/>
      <c r="B99" s="4"/>
      <c r="C99" s="6"/>
      <c r="D99" s="6"/>
      <c r="E99" s="6"/>
      <c r="F99" s="6"/>
      <c r="G99" s="6"/>
      <c r="H99" s="6"/>
    </row>
    <row r="100" spans="1:8" ht="21" customHeight="1" thickBot="1" x14ac:dyDescent="0.4">
      <c r="A100" s="4"/>
      <c r="B100" s="6"/>
      <c r="C100" s="11" t="s">
        <v>264</v>
      </c>
      <c r="D100" s="11" t="s">
        <v>194</v>
      </c>
      <c r="E100" s="11" t="s">
        <v>265</v>
      </c>
      <c r="F100" s="11" t="s">
        <v>222</v>
      </c>
      <c r="G100" s="11" t="s">
        <v>193</v>
      </c>
      <c r="H100" s="11" t="s">
        <v>192</v>
      </c>
    </row>
    <row r="101" spans="1:8" ht="21" customHeight="1" x14ac:dyDescent="0.35">
      <c r="A101" s="4"/>
      <c r="B101" s="13" t="s">
        <v>13</v>
      </c>
      <c r="C101" s="38"/>
      <c r="D101" s="38"/>
      <c r="E101" s="38"/>
      <c r="F101" s="38"/>
      <c r="G101" s="38"/>
      <c r="H101" s="38"/>
    </row>
    <row r="102" spans="1:8" ht="21" customHeight="1" x14ac:dyDescent="0.35">
      <c r="A102" s="4"/>
      <c r="B102" s="14" t="s">
        <v>105</v>
      </c>
      <c r="C102" s="28">
        <v>40482.339127300002</v>
      </c>
      <c r="D102" s="28">
        <v>38336.275420700003</v>
      </c>
      <c r="E102" s="28">
        <v>37415.9653856</v>
      </c>
      <c r="F102" s="28">
        <v>39924.334211100002</v>
      </c>
      <c r="G102" s="28">
        <v>40257.093086499997</v>
      </c>
      <c r="H102" s="28">
        <v>41154.439090799999</v>
      </c>
    </row>
    <row r="103" spans="1:8" ht="21" customHeight="1" x14ac:dyDescent="0.35">
      <c r="A103" s="4"/>
      <c r="B103" s="14" t="s">
        <v>361</v>
      </c>
      <c r="C103" s="28">
        <v>5100.5342604999996</v>
      </c>
      <c r="D103" s="28">
        <v>4475.8476713</v>
      </c>
      <c r="E103" s="28">
        <v>5446.0879874000002</v>
      </c>
      <c r="F103" s="28">
        <v>5217.9194521999998</v>
      </c>
      <c r="G103" s="28">
        <v>6573.9683076000001</v>
      </c>
      <c r="H103" s="28">
        <v>6477.9059623000003</v>
      </c>
    </row>
    <row r="104" spans="1:8" ht="21" customHeight="1" x14ac:dyDescent="0.35">
      <c r="A104" s="4"/>
      <c r="B104" s="14" t="s">
        <v>362</v>
      </c>
      <c r="C104" s="28">
        <v>8750.1539498999991</v>
      </c>
      <c r="D104" s="28">
        <v>8289.3070000000007</v>
      </c>
      <c r="E104" s="28">
        <v>8533.7763099000003</v>
      </c>
      <c r="F104" s="28">
        <v>9385.0015361000005</v>
      </c>
      <c r="G104" s="28">
        <v>9255.1901340999993</v>
      </c>
      <c r="H104" s="28">
        <v>10507.663235</v>
      </c>
    </row>
    <row r="105" spans="1:8" ht="21" customHeight="1" x14ac:dyDescent="0.35">
      <c r="A105" s="4"/>
      <c r="B105" s="14" t="s">
        <v>363</v>
      </c>
      <c r="C105" s="28">
        <v>12268.1600803</v>
      </c>
      <c r="D105" s="28">
        <v>11226.418414199999</v>
      </c>
      <c r="E105" s="28">
        <v>10821.4508286</v>
      </c>
      <c r="F105" s="28">
        <v>11489.117918899999</v>
      </c>
      <c r="G105" s="28">
        <v>11392.460551800001</v>
      </c>
      <c r="H105" s="28">
        <v>10924.9508135</v>
      </c>
    </row>
    <row r="106" spans="1:8" ht="21" customHeight="1" thickBot="1" x14ac:dyDescent="0.4">
      <c r="A106" s="4"/>
      <c r="B106" s="14" t="s">
        <v>364</v>
      </c>
      <c r="C106" s="28">
        <v>2466.9438105999998</v>
      </c>
      <c r="D106" s="28">
        <v>2017.9683198</v>
      </c>
      <c r="E106" s="28">
        <v>2021.7015402</v>
      </c>
      <c r="F106" s="28">
        <v>2188.5836949</v>
      </c>
      <c r="G106" s="28">
        <v>2362.2081899</v>
      </c>
      <c r="H106" s="28">
        <v>2289.4195961</v>
      </c>
    </row>
    <row r="107" spans="1:8" ht="21" customHeight="1" thickBot="1" x14ac:dyDescent="0.4">
      <c r="A107" s="4"/>
      <c r="B107" s="21" t="s">
        <v>104</v>
      </c>
      <c r="C107" s="22">
        <v>69068.131228600003</v>
      </c>
      <c r="D107" s="22">
        <v>64345.816826000002</v>
      </c>
      <c r="E107" s="22">
        <v>64238.982051699997</v>
      </c>
      <c r="F107" s="22">
        <v>68204.956813199999</v>
      </c>
      <c r="G107" s="22">
        <v>69840.920269900002</v>
      </c>
      <c r="H107" s="22">
        <v>71354.378697699998</v>
      </c>
    </row>
    <row r="108" spans="1:8" ht="21" customHeight="1" x14ac:dyDescent="0.35">
      <c r="A108" s="4"/>
      <c r="B108" s="14" t="s">
        <v>106</v>
      </c>
      <c r="C108" s="28">
        <v>29623.1449097</v>
      </c>
      <c r="D108" s="28">
        <v>27298.079909700002</v>
      </c>
      <c r="E108" s="28">
        <v>26439.732970100002</v>
      </c>
      <c r="F108" s="28">
        <v>29502.606045100001</v>
      </c>
      <c r="G108" s="28">
        <v>29211.041299600001</v>
      </c>
      <c r="H108" s="28">
        <v>31495.529793000002</v>
      </c>
    </row>
    <row r="109" spans="1:8" ht="21" customHeight="1" x14ac:dyDescent="0.35">
      <c r="A109" s="4"/>
      <c r="B109" s="14" t="s">
        <v>365</v>
      </c>
      <c r="C109" s="28">
        <v>8535.1018297999999</v>
      </c>
      <c r="D109" s="28">
        <v>8625.5364147</v>
      </c>
      <c r="E109" s="28">
        <v>9463.2223408999998</v>
      </c>
      <c r="F109" s="28">
        <v>8777.8384640000004</v>
      </c>
      <c r="G109" s="28">
        <v>10107.223592099999</v>
      </c>
      <c r="H109" s="28">
        <v>10401.2621979</v>
      </c>
    </row>
    <row r="110" spans="1:8" ht="21" customHeight="1" x14ac:dyDescent="0.35">
      <c r="A110" s="4"/>
      <c r="B110" s="14" t="s">
        <v>366</v>
      </c>
      <c r="C110" s="28">
        <v>9947.7459600000002</v>
      </c>
      <c r="D110" s="28">
        <v>9747.2217469000007</v>
      </c>
      <c r="E110" s="28">
        <v>9280.7831401000003</v>
      </c>
      <c r="F110" s="28">
        <v>9702.5964029000006</v>
      </c>
      <c r="G110" s="28">
        <v>9532.7405142000007</v>
      </c>
      <c r="H110" s="28">
        <v>9372.5351867999998</v>
      </c>
    </row>
    <row r="111" spans="1:8" ht="21" customHeight="1" x14ac:dyDescent="0.35">
      <c r="A111" s="4"/>
      <c r="B111" s="14" t="s">
        <v>367</v>
      </c>
      <c r="C111" s="28">
        <v>13054.749695099999</v>
      </c>
      <c r="D111" s="28">
        <v>11723.563865100001</v>
      </c>
      <c r="E111" s="28">
        <v>11984.2481954</v>
      </c>
      <c r="F111" s="28">
        <v>12321.6159921</v>
      </c>
      <c r="G111" s="28">
        <v>12509.429738299999</v>
      </c>
      <c r="H111" s="28">
        <v>12107.5866448</v>
      </c>
    </row>
    <row r="112" spans="1:8" ht="21" customHeight="1" thickBot="1" x14ac:dyDescent="0.4">
      <c r="A112" s="4"/>
      <c r="B112" s="14" t="s">
        <v>368</v>
      </c>
      <c r="C112" s="28">
        <v>2174.3266015999998</v>
      </c>
      <c r="D112" s="28">
        <v>2013.9709333999999</v>
      </c>
      <c r="E112" s="28">
        <v>2037.227339</v>
      </c>
      <c r="F112" s="28">
        <v>2299.2615176999998</v>
      </c>
      <c r="G112" s="28">
        <v>2515.7359170999998</v>
      </c>
      <c r="H112" s="28">
        <v>2112.3913923</v>
      </c>
    </row>
    <row r="113" spans="1:8" ht="21" customHeight="1" thickBot="1" x14ac:dyDescent="0.4">
      <c r="A113" s="4"/>
      <c r="B113" s="21" t="s">
        <v>254</v>
      </c>
      <c r="C113" s="22">
        <v>63335.068996200003</v>
      </c>
      <c r="D113" s="22">
        <v>59408.372869799998</v>
      </c>
      <c r="E113" s="22">
        <v>59205.213985499999</v>
      </c>
      <c r="F113" s="22">
        <v>62603.918421800001</v>
      </c>
      <c r="G113" s="22">
        <v>63876.171061300003</v>
      </c>
      <c r="H113" s="22">
        <v>65489.305214799999</v>
      </c>
    </row>
    <row r="114" spans="1:8" ht="21" customHeight="1" thickBot="1" x14ac:dyDescent="0.4">
      <c r="A114" s="4"/>
      <c r="B114" s="21" t="s">
        <v>108</v>
      </c>
      <c r="C114" s="22">
        <v>5733.0622308000002</v>
      </c>
      <c r="D114" s="22">
        <v>4937.4439554</v>
      </c>
      <c r="E114" s="22">
        <v>5033.7680658999998</v>
      </c>
      <c r="F114" s="22">
        <v>5601.0383902000003</v>
      </c>
      <c r="G114" s="22">
        <v>5964.7492106</v>
      </c>
      <c r="H114" s="22">
        <v>5865.0734832999997</v>
      </c>
    </row>
    <row r="115" spans="1:8" ht="21" customHeight="1" x14ac:dyDescent="0.35">
      <c r="A115" s="4"/>
      <c r="B115" s="13"/>
      <c r="C115" s="122"/>
      <c r="D115" s="122"/>
      <c r="E115" s="122"/>
      <c r="F115" s="122"/>
      <c r="G115" s="122"/>
      <c r="H115" s="122"/>
    </row>
    <row r="116" spans="1:8" ht="21" customHeight="1" x14ac:dyDescent="0.35">
      <c r="A116" s="4"/>
      <c r="B116" s="13" t="s">
        <v>177</v>
      </c>
      <c r="C116" s="28"/>
      <c r="D116" s="28"/>
      <c r="E116" s="28"/>
      <c r="F116" s="28"/>
      <c r="G116" s="28"/>
      <c r="H116" s="28"/>
    </row>
    <row r="117" spans="1:8" ht="21" customHeight="1" x14ac:dyDescent="0.35">
      <c r="A117" s="4"/>
      <c r="B117" s="14" t="s">
        <v>333</v>
      </c>
      <c r="C117" s="28">
        <v>41579.092225</v>
      </c>
      <c r="D117" s="28">
        <v>38953.632844100001</v>
      </c>
      <c r="E117" s="28">
        <v>38438.245425000001</v>
      </c>
      <c r="F117" s="28">
        <v>40985.540574999999</v>
      </c>
      <c r="G117" s="28">
        <v>41350.524813900003</v>
      </c>
      <c r="H117" s="28">
        <v>42369.415370199997</v>
      </c>
    </row>
    <row r="118" spans="1:8" ht="21" customHeight="1" x14ac:dyDescent="0.35">
      <c r="A118" s="4"/>
      <c r="B118" s="14" t="s">
        <v>16</v>
      </c>
      <c r="C118" s="28">
        <v>42114.693379700002</v>
      </c>
      <c r="D118" s="28">
        <v>39057.758520900003</v>
      </c>
      <c r="E118" s="28">
        <v>38221.203197099996</v>
      </c>
      <c r="F118" s="28">
        <v>42256.421145400003</v>
      </c>
      <c r="G118" s="28">
        <v>41960.610250099999</v>
      </c>
      <c r="H118" s="28">
        <v>44832.618089199997</v>
      </c>
    </row>
    <row r="119" spans="1:8" ht="21" customHeight="1" x14ac:dyDescent="0.35">
      <c r="A119" s="4"/>
      <c r="B119" s="14" t="s">
        <v>334</v>
      </c>
      <c r="C119" s="28">
        <v>29507.166519900002</v>
      </c>
      <c r="D119" s="28">
        <v>26613.772270900001</v>
      </c>
      <c r="E119" s="28">
        <v>25529.885007199999</v>
      </c>
      <c r="F119" s="28">
        <v>28293.0226573</v>
      </c>
      <c r="G119" s="28">
        <v>28518.075953</v>
      </c>
      <c r="H119" s="28">
        <v>30335.009097999999</v>
      </c>
    </row>
    <row r="120" spans="1:8" ht="21" customHeight="1" thickBot="1" x14ac:dyDescent="0.4">
      <c r="A120" s="4"/>
      <c r="B120" s="32" t="s">
        <v>335</v>
      </c>
      <c r="C120" s="33">
        <v>12607.5268598</v>
      </c>
      <c r="D120" s="33">
        <v>12443.98625</v>
      </c>
      <c r="E120" s="33">
        <v>12691.318189899999</v>
      </c>
      <c r="F120" s="33">
        <v>13963.3984881</v>
      </c>
      <c r="G120" s="33">
        <v>13442.534297099999</v>
      </c>
      <c r="H120" s="33">
        <v>14497.608991200001</v>
      </c>
    </row>
    <row r="121" spans="1:8" ht="21" customHeight="1" x14ac:dyDescent="0.35">
      <c r="A121" s="4"/>
      <c r="B121" s="14"/>
      <c r="C121" s="28"/>
      <c r="D121" s="28"/>
      <c r="E121" s="28"/>
      <c r="F121" s="28"/>
      <c r="G121" s="28"/>
      <c r="H121" s="28"/>
    </row>
    <row r="122" spans="1:8" ht="21" customHeight="1" x14ac:dyDescent="0.35">
      <c r="A122" s="4"/>
      <c r="B122" s="35"/>
      <c r="C122" s="16"/>
      <c r="D122" s="16"/>
      <c r="E122" s="16"/>
      <c r="F122" s="16"/>
      <c r="G122" s="16"/>
      <c r="H122" s="16"/>
    </row>
    <row r="123" spans="1:8" ht="21" customHeight="1" x14ac:dyDescent="0.35">
      <c r="A123" s="4"/>
      <c r="B123" s="13" t="s">
        <v>343</v>
      </c>
      <c r="C123" s="137"/>
      <c r="D123" s="137"/>
      <c r="E123" s="137"/>
      <c r="F123" s="137"/>
      <c r="G123" s="137"/>
      <c r="H123" s="137"/>
    </row>
    <row r="124" spans="1:8" ht="21" customHeight="1" x14ac:dyDescent="0.35">
      <c r="A124" s="4"/>
      <c r="B124" s="14" t="s">
        <v>25</v>
      </c>
      <c r="C124" s="129">
        <v>5.5953977492834461</v>
      </c>
      <c r="D124" s="129">
        <v>5.4303804017064463</v>
      </c>
      <c r="E124" s="129">
        <v>5.5445439381761785</v>
      </c>
      <c r="F124" s="129">
        <v>5.7271041845882245</v>
      </c>
      <c r="G124" s="129">
        <v>5.7494302209975467</v>
      </c>
      <c r="H124" s="129">
        <v>5.7873022137978056</v>
      </c>
    </row>
    <row r="125" spans="1:8" ht="21" customHeight="1" x14ac:dyDescent="0.35">
      <c r="A125" s="4"/>
      <c r="B125" s="14" t="s">
        <v>26</v>
      </c>
      <c r="C125" s="28">
        <v>49.559186171620887</v>
      </c>
      <c r="D125" s="28">
        <v>49.815333615325862</v>
      </c>
      <c r="E125" s="28">
        <v>49.307502211967488</v>
      </c>
      <c r="F125" s="28">
        <v>47.891028021153275</v>
      </c>
      <c r="G125" s="28">
        <v>47.047159237598109</v>
      </c>
      <c r="H125" s="28">
        <v>47.356601560978106</v>
      </c>
    </row>
    <row r="126" spans="1:8" ht="21" customHeight="1" thickBot="1" x14ac:dyDescent="0.4">
      <c r="A126" s="4"/>
      <c r="B126" s="132" t="s">
        <v>27</v>
      </c>
      <c r="C126" s="140">
        <v>1.2617141292720024</v>
      </c>
      <c r="D126" s="140">
        <v>1.3085657708883531</v>
      </c>
      <c r="E126" s="140">
        <v>1.3190959838010976</v>
      </c>
      <c r="F126" s="140">
        <v>1.320928908764746</v>
      </c>
      <c r="G126" s="140">
        <v>1.2738285716709901</v>
      </c>
      <c r="H126" s="140">
        <v>1.2754327384998794</v>
      </c>
    </row>
    <row r="127" spans="1:8" ht="21" customHeight="1" x14ac:dyDescent="0.35">
      <c r="A127" s="4"/>
      <c r="B127" s="14"/>
      <c r="C127" s="6"/>
      <c r="D127" s="6"/>
      <c r="E127" s="6"/>
      <c r="F127" s="6"/>
      <c r="G127" s="6"/>
      <c r="H127" s="6"/>
    </row>
    <row r="128" spans="1:8" ht="21" customHeight="1" x14ac:dyDescent="0.35">
      <c r="A128" s="4"/>
      <c r="B128" s="26" t="s">
        <v>180</v>
      </c>
      <c r="C128" s="124"/>
      <c r="D128" s="124"/>
      <c r="E128" s="124"/>
      <c r="F128" s="125"/>
      <c r="G128" s="6"/>
      <c r="H128" s="6"/>
    </row>
    <row r="129" spans="1:8" ht="21" customHeight="1" x14ac:dyDescent="0.35">
      <c r="A129" s="4"/>
      <c r="B129" s="26" t="s">
        <v>340</v>
      </c>
      <c r="C129" s="124"/>
      <c r="D129" s="124"/>
      <c r="E129" s="124"/>
      <c r="F129" s="125"/>
      <c r="G129" s="6"/>
      <c r="H129" s="6"/>
    </row>
    <row r="130" spans="1:8" ht="21" customHeight="1" x14ac:dyDescent="0.35">
      <c r="A130" s="4"/>
      <c r="B130" s="26" t="s">
        <v>341</v>
      </c>
      <c r="C130" s="124"/>
      <c r="D130" s="124"/>
      <c r="E130" s="124"/>
      <c r="F130" s="125"/>
      <c r="G130" s="6"/>
      <c r="H130" s="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8BE8E-2D3C-4C51-B100-640A4116FF0D}">
  <dimension ref="A1:H130"/>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377</v>
      </c>
      <c r="C3" s="6"/>
      <c r="D3" s="6"/>
      <c r="E3" s="6"/>
      <c r="F3" s="6"/>
      <c r="G3" s="6"/>
      <c r="H3" s="6"/>
    </row>
    <row r="4" spans="1:8" ht="21" customHeight="1" x14ac:dyDescent="0.35">
      <c r="A4" s="4"/>
      <c r="B4" s="7" t="s">
        <v>190</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1092.5081709000001</v>
      </c>
      <c r="D8" s="16">
        <v>1003.5439953</v>
      </c>
      <c r="E8" s="16">
        <v>88.96417560000009</v>
      </c>
      <c r="F8" s="17">
        <v>8.8650000415183676</v>
      </c>
      <c r="G8" s="6"/>
      <c r="H8" s="6"/>
    </row>
    <row r="9" spans="1:8" ht="21" customHeight="1" x14ac:dyDescent="0.35">
      <c r="A9" s="4"/>
      <c r="B9" s="15" t="s">
        <v>159</v>
      </c>
      <c r="C9" s="16">
        <v>305.83793500000002</v>
      </c>
      <c r="D9" s="16">
        <v>297.00884600000001</v>
      </c>
      <c r="E9" s="16">
        <v>8.8290890000000104</v>
      </c>
      <c r="F9" s="17">
        <v>2.9726686995713285</v>
      </c>
      <c r="G9" s="6"/>
      <c r="H9" s="6"/>
    </row>
    <row r="10" spans="1:8" ht="21" customHeight="1" x14ac:dyDescent="0.35">
      <c r="A10" s="4"/>
      <c r="B10" s="15" t="s">
        <v>160</v>
      </c>
      <c r="C10" s="16">
        <v>139.95573350000001</v>
      </c>
      <c r="D10" s="16">
        <v>119.8842839</v>
      </c>
      <c r="E10" s="16">
        <v>20.071449600000008</v>
      </c>
      <c r="F10" s="17">
        <v>16.742352664626466</v>
      </c>
      <c r="G10" s="6"/>
      <c r="H10" s="6"/>
    </row>
    <row r="11" spans="1:8" ht="21" customHeight="1" x14ac:dyDescent="0.35">
      <c r="A11" s="4"/>
      <c r="B11" s="15" t="s">
        <v>161</v>
      </c>
      <c r="C11" s="16">
        <v>-0.48186229999999952</v>
      </c>
      <c r="D11" s="16">
        <v>-8.9235611000000006</v>
      </c>
      <c r="E11" s="16">
        <v>8.4416988000000011</v>
      </c>
      <c r="F11" s="17">
        <v>-94.60011205616108</v>
      </c>
      <c r="G11" s="6"/>
      <c r="H11" s="6"/>
    </row>
    <row r="12" spans="1:8" ht="21" customHeight="1" x14ac:dyDescent="0.35">
      <c r="A12" s="4"/>
      <c r="B12" s="18" t="s">
        <v>112</v>
      </c>
      <c r="C12" s="19">
        <v>1537.8199771</v>
      </c>
      <c r="D12" s="19">
        <v>1411.5135640999999</v>
      </c>
      <c r="E12" s="19">
        <v>126.30641300000002</v>
      </c>
      <c r="F12" s="20">
        <v>8.9482960853114228</v>
      </c>
      <c r="G12" s="6"/>
      <c r="H12" s="6"/>
    </row>
    <row r="13" spans="1:8" ht="21" customHeight="1" x14ac:dyDescent="0.35">
      <c r="A13" s="4"/>
      <c r="B13" s="15" t="s">
        <v>162</v>
      </c>
      <c r="C13" s="16">
        <v>-465.25972819999998</v>
      </c>
      <c r="D13" s="16">
        <v>-484.40986939999999</v>
      </c>
      <c r="E13" s="16">
        <v>19.150141200000007</v>
      </c>
      <c r="F13" s="17">
        <v>-3.9532929466775246</v>
      </c>
      <c r="G13" s="6"/>
      <c r="H13" s="6"/>
    </row>
    <row r="14" spans="1:8" ht="21" customHeight="1" x14ac:dyDescent="0.35">
      <c r="A14" s="4"/>
      <c r="B14" s="15" t="s">
        <v>163</v>
      </c>
      <c r="C14" s="16">
        <v>7.986243</v>
      </c>
      <c r="D14" s="16">
        <v>-4.9824979000000003</v>
      </c>
      <c r="E14" s="16">
        <v>12.9687409</v>
      </c>
      <c r="F14" s="17" t="s">
        <v>169</v>
      </c>
      <c r="G14" s="6"/>
      <c r="H14" s="6"/>
    </row>
    <row r="15" spans="1:8" ht="21" customHeight="1" x14ac:dyDescent="0.35">
      <c r="A15" s="4"/>
      <c r="B15" s="18" t="s">
        <v>113</v>
      </c>
      <c r="C15" s="19">
        <v>1080.5464919000001</v>
      </c>
      <c r="D15" s="19">
        <v>922.12119680000001</v>
      </c>
      <c r="E15" s="19">
        <v>158.42529510000008</v>
      </c>
      <c r="F15" s="20">
        <v>17.180528508592687</v>
      </c>
      <c r="G15" s="6"/>
      <c r="H15" s="6"/>
    </row>
    <row r="16" spans="1:8" ht="21" customHeight="1" x14ac:dyDescent="0.35">
      <c r="A16" s="4"/>
      <c r="B16" s="15" t="s">
        <v>164</v>
      </c>
      <c r="C16" s="16">
        <v>-283.5171512</v>
      </c>
      <c r="D16" s="16">
        <v>-293.89588780000003</v>
      </c>
      <c r="E16" s="16">
        <v>10.378736600000025</v>
      </c>
      <c r="F16" s="17">
        <v>-3.5314330791395387</v>
      </c>
      <c r="G16" s="6"/>
      <c r="H16" s="6"/>
    </row>
    <row r="17" spans="1:8" ht="21" customHeight="1" x14ac:dyDescent="0.35">
      <c r="A17" s="4"/>
      <c r="B17" s="15" t="s">
        <v>165</v>
      </c>
      <c r="C17" s="16">
        <v>-15.7132153</v>
      </c>
      <c r="D17" s="16">
        <v>-4.8014159000000003</v>
      </c>
      <c r="E17" s="16">
        <v>-10.9117994</v>
      </c>
      <c r="F17" s="17">
        <v>227.26211657690388</v>
      </c>
      <c r="G17" s="6"/>
      <c r="H17" s="6"/>
    </row>
    <row r="18" spans="1:8" ht="21" customHeight="1" x14ac:dyDescent="0.35">
      <c r="A18" s="4"/>
      <c r="B18" s="18" t="s">
        <v>114</v>
      </c>
      <c r="C18" s="19">
        <v>781.31612540000003</v>
      </c>
      <c r="D18" s="19">
        <v>623.42389309999999</v>
      </c>
      <c r="E18" s="19">
        <v>157.89223230000005</v>
      </c>
      <c r="F18" s="20">
        <v>25.326625117762919</v>
      </c>
      <c r="G18" s="6"/>
      <c r="H18" s="6"/>
    </row>
    <row r="19" spans="1:8" ht="21" customHeight="1" x14ac:dyDescent="0.35">
      <c r="A19" s="4"/>
      <c r="B19" s="15" t="s">
        <v>166</v>
      </c>
      <c r="C19" s="16">
        <v>-115.7977654</v>
      </c>
      <c r="D19" s="16">
        <v>-91.649492199999997</v>
      </c>
      <c r="E19" s="16">
        <v>-24.148273200000006</v>
      </c>
      <c r="F19" s="17">
        <v>26.348507362488153</v>
      </c>
      <c r="G19" s="6"/>
      <c r="H19" s="6"/>
    </row>
    <row r="20" spans="1:8" ht="21" customHeight="1" x14ac:dyDescent="0.35">
      <c r="A20" s="4"/>
      <c r="B20" s="18" t="s">
        <v>167</v>
      </c>
      <c r="C20" s="19">
        <v>665.51836000000003</v>
      </c>
      <c r="D20" s="19">
        <v>531.77440090000005</v>
      </c>
      <c r="E20" s="19">
        <v>133.74395909999998</v>
      </c>
      <c r="F20" s="20">
        <v>25.150507221416717</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665.51836000000003</v>
      </c>
      <c r="D22" s="19">
        <v>531.77440090000005</v>
      </c>
      <c r="E22" s="19">
        <v>133.74395909999998</v>
      </c>
      <c r="F22" s="20">
        <v>25.150507221416717</v>
      </c>
      <c r="G22" s="6"/>
      <c r="H22" s="6"/>
    </row>
    <row r="23" spans="1:8" ht="21" customHeight="1" thickBot="1" x14ac:dyDescent="0.4">
      <c r="A23" s="4"/>
      <c r="B23" s="15" t="s">
        <v>171</v>
      </c>
      <c r="C23" s="16">
        <v>-196.26986980000001</v>
      </c>
      <c r="D23" s="16">
        <v>-162.47753599999999</v>
      </c>
      <c r="E23" s="16">
        <v>-33.792333800000023</v>
      </c>
      <c r="F23" s="17">
        <v>20.798157475751001</v>
      </c>
      <c r="G23" s="6"/>
      <c r="H23" s="6"/>
    </row>
    <row r="24" spans="1:8" ht="21" customHeight="1" thickBot="1" x14ac:dyDescent="0.4">
      <c r="A24" s="4"/>
      <c r="B24" s="21" t="s">
        <v>124</v>
      </c>
      <c r="C24" s="22">
        <v>469.24849019999999</v>
      </c>
      <c r="D24" s="22">
        <v>369.2968649</v>
      </c>
      <c r="E24" s="22">
        <v>99.951625299999989</v>
      </c>
      <c r="F24" s="23">
        <v>27.065386901420183</v>
      </c>
      <c r="G24" s="6"/>
      <c r="H24" s="6"/>
    </row>
    <row r="25" spans="1:8" ht="21" customHeight="1" x14ac:dyDescent="0.35">
      <c r="A25" s="4"/>
      <c r="B25" s="15"/>
      <c r="C25" s="16"/>
      <c r="D25" s="16"/>
      <c r="E25" s="16"/>
      <c r="F25" s="17"/>
      <c r="G25" s="6"/>
      <c r="H25" s="6"/>
    </row>
    <row r="26" spans="1:8" ht="21" customHeight="1" x14ac:dyDescent="0.35">
      <c r="A26" s="4"/>
      <c r="B26" s="40"/>
      <c r="C26" s="39"/>
      <c r="D26" s="39"/>
      <c r="E26" s="39"/>
      <c r="F26" s="121"/>
      <c r="G26" s="6"/>
      <c r="H26" s="6"/>
    </row>
    <row r="27" spans="1:8" ht="21" customHeight="1" x14ac:dyDescent="0.35">
      <c r="A27" s="4"/>
      <c r="B27" s="26"/>
      <c r="C27" s="130"/>
      <c r="D27" s="130"/>
      <c r="E27" s="130"/>
      <c r="F27" s="131"/>
      <c r="G27" s="6"/>
      <c r="H27" s="6"/>
    </row>
    <row r="28" spans="1:8" ht="21" customHeight="1" x14ac:dyDescent="0.35">
      <c r="A28" s="4"/>
      <c r="B28" s="6"/>
      <c r="C28" s="6"/>
      <c r="D28" s="6"/>
      <c r="E28" s="6"/>
      <c r="F28" s="6"/>
      <c r="G28" s="6"/>
      <c r="H28" s="6"/>
    </row>
    <row r="29" spans="1:8" ht="21" customHeight="1" thickBot="1" x14ac:dyDescent="0.4">
      <c r="A29" s="4"/>
      <c r="B29" s="4"/>
      <c r="C29" s="9"/>
      <c r="D29" s="9"/>
      <c r="E29" s="10" t="s">
        <v>18</v>
      </c>
      <c r="F29" s="10"/>
      <c r="G29" s="6"/>
      <c r="H29" s="6"/>
    </row>
    <row r="30" spans="1:8" ht="21" customHeight="1" thickBot="1" x14ac:dyDescent="0.4">
      <c r="A30" s="4"/>
      <c r="B30" s="6"/>
      <c r="C30" s="11" t="s">
        <v>192</v>
      </c>
      <c r="D30" s="11" t="s">
        <v>194</v>
      </c>
      <c r="E30" s="11" t="s">
        <v>19</v>
      </c>
      <c r="F30" s="11" t="s">
        <v>0</v>
      </c>
      <c r="G30" s="6"/>
      <c r="H30" s="6"/>
    </row>
    <row r="31" spans="1:8" ht="21" customHeight="1" x14ac:dyDescent="0.35">
      <c r="A31" s="4"/>
      <c r="B31" s="13" t="s">
        <v>13</v>
      </c>
      <c r="C31" s="14"/>
      <c r="D31" s="14"/>
      <c r="E31" s="14"/>
      <c r="F31" s="14"/>
      <c r="G31" s="6"/>
      <c r="H31" s="6"/>
    </row>
    <row r="32" spans="1:8" ht="21" customHeight="1" x14ac:dyDescent="0.35">
      <c r="A32" s="4"/>
      <c r="B32" s="14" t="s">
        <v>105</v>
      </c>
      <c r="C32" s="28">
        <v>41154.439090799999</v>
      </c>
      <c r="D32" s="28">
        <v>39893.602649200002</v>
      </c>
      <c r="E32" s="28">
        <v>1260.8364415999968</v>
      </c>
      <c r="F32" s="29">
        <v>3.1604978188784378</v>
      </c>
      <c r="G32" s="6"/>
      <c r="H32" s="6"/>
    </row>
    <row r="33" spans="1:8" ht="21" customHeight="1" x14ac:dyDescent="0.35">
      <c r="A33" s="4"/>
      <c r="B33" s="14" t="s">
        <v>361</v>
      </c>
      <c r="C33" s="28">
        <v>6477.9059623000003</v>
      </c>
      <c r="D33" s="28">
        <v>4657.6691810000002</v>
      </c>
      <c r="E33" s="28">
        <v>1820.2367813000001</v>
      </c>
      <c r="F33" s="29">
        <v>39.080422214726632</v>
      </c>
      <c r="G33" s="6"/>
      <c r="H33" s="6"/>
    </row>
    <row r="34" spans="1:8" ht="21" customHeight="1" x14ac:dyDescent="0.35">
      <c r="A34" s="4"/>
      <c r="B34" s="14" t="s">
        <v>362</v>
      </c>
      <c r="C34" s="28">
        <v>10507.663235</v>
      </c>
      <c r="D34" s="28">
        <v>8626.0419428000005</v>
      </c>
      <c r="E34" s="28">
        <v>1881.6212921999995</v>
      </c>
      <c r="F34" s="29">
        <v>21.813263889477774</v>
      </c>
      <c r="G34" s="6"/>
      <c r="H34" s="6"/>
    </row>
    <row r="35" spans="1:8" ht="21" customHeight="1" x14ac:dyDescent="0.35">
      <c r="A35" s="4"/>
      <c r="B35" s="14" t="s">
        <v>363</v>
      </c>
      <c r="C35" s="28">
        <v>10924.9508135</v>
      </c>
      <c r="D35" s="28">
        <v>11682.467075799999</v>
      </c>
      <c r="E35" s="28">
        <v>-757.51626229999965</v>
      </c>
      <c r="F35" s="29">
        <v>-6.4842148270991462</v>
      </c>
      <c r="G35" s="6"/>
      <c r="H35" s="6"/>
    </row>
    <row r="36" spans="1:8" ht="21" customHeight="1" thickBot="1" x14ac:dyDescent="0.4">
      <c r="A36" s="4"/>
      <c r="B36" s="14" t="s">
        <v>364</v>
      </c>
      <c r="C36" s="28">
        <v>2289.4195961</v>
      </c>
      <c r="D36" s="28">
        <v>2099.9438636</v>
      </c>
      <c r="E36" s="28">
        <v>189.47573250000005</v>
      </c>
      <c r="F36" s="29">
        <v>9.0228951251666238</v>
      </c>
      <c r="G36" s="6"/>
      <c r="H36" s="6"/>
    </row>
    <row r="37" spans="1:8" ht="21" customHeight="1" thickBot="1" x14ac:dyDescent="0.4">
      <c r="A37" s="4"/>
      <c r="B37" s="21" t="s">
        <v>104</v>
      </c>
      <c r="C37" s="22">
        <v>71354.378697699998</v>
      </c>
      <c r="D37" s="22">
        <v>66959.724712399999</v>
      </c>
      <c r="E37" s="22">
        <v>4394.6539852999995</v>
      </c>
      <c r="F37" s="23">
        <v>6.5631303058302022</v>
      </c>
      <c r="G37" s="6"/>
      <c r="H37" s="6"/>
    </row>
    <row r="38" spans="1:8" ht="21" customHeight="1" x14ac:dyDescent="0.35">
      <c r="A38" s="4"/>
      <c r="B38" s="14" t="s">
        <v>106</v>
      </c>
      <c r="C38" s="28">
        <v>31495.529793000002</v>
      </c>
      <c r="D38" s="28">
        <v>28407.004621700002</v>
      </c>
      <c r="E38" s="28">
        <v>3088.5251712999998</v>
      </c>
      <c r="F38" s="29">
        <v>10.872407043369464</v>
      </c>
      <c r="G38" s="6"/>
      <c r="H38" s="6"/>
    </row>
    <row r="39" spans="1:8" ht="21" customHeight="1" x14ac:dyDescent="0.35">
      <c r="A39" s="4"/>
      <c r="B39" s="14" t="s">
        <v>365</v>
      </c>
      <c r="C39" s="28">
        <v>10401.2621979</v>
      </c>
      <c r="D39" s="28">
        <v>8975.9299412</v>
      </c>
      <c r="E39" s="28">
        <v>1425.3322566999996</v>
      </c>
      <c r="F39" s="29">
        <v>15.879494002706595</v>
      </c>
      <c r="G39" s="6"/>
      <c r="H39" s="6"/>
    </row>
    <row r="40" spans="1:8" ht="21" customHeight="1" x14ac:dyDescent="0.35">
      <c r="A40" s="4"/>
      <c r="B40" s="14" t="s">
        <v>366</v>
      </c>
      <c r="C40" s="28">
        <v>9372.5351867999998</v>
      </c>
      <c r="D40" s="28">
        <v>10143.181283399999</v>
      </c>
      <c r="E40" s="28">
        <v>-770.64609659999951</v>
      </c>
      <c r="F40" s="29">
        <v>-7.5976764593689552</v>
      </c>
      <c r="G40" s="6"/>
      <c r="H40" s="6"/>
    </row>
    <row r="41" spans="1:8" ht="21" customHeight="1" x14ac:dyDescent="0.35">
      <c r="A41" s="4"/>
      <c r="B41" s="14" t="s">
        <v>367</v>
      </c>
      <c r="C41" s="28">
        <v>12107.5866448</v>
      </c>
      <c r="D41" s="28">
        <v>12199.8079719</v>
      </c>
      <c r="E41" s="28">
        <v>-92.221327100000053</v>
      </c>
      <c r="F41" s="29">
        <v>-0.75592441546961076</v>
      </c>
      <c r="G41" s="6"/>
      <c r="H41" s="6"/>
    </row>
    <row r="42" spans="1:8" ht="21" customHeight="1" thickBot="1" x14ac:dyDescent="0.4">
      <c r="A42" s="4"/>
      <c r="B42" s="14" t="s">
        <v>368</v>
      </c>
      <c r="C42" s="28">
        <v>2112.3913923</v>
      </c>
      <c r="D42" s="28">
        <v>2095.7840918000002</v>
      </c>
      <c r="E42" s="28">
        <v>16.607300499999837</v>
      </c>
      <c r="F42" s="29">
        <v>0.79241466546949368</v>
      </c>
      <c r="G42" s="6"/>
      <c r="H42" s="6"/>
    </row>
    <row r="43" spans="1:8" ht="21" customHeight="1" thickBot="1" x14ac:dyDescent="0.4">
      <c r="A43" s="4"/>
      <c r="B43" s="21" t="s">
        <v>254</v>
      </c>
      <c r="C43" s="22">
        <v>65489.305214799999</v>
      </c>
      <c r="D43" s="22">
        <v>61821.707909999997</v>
      </c>
      <c r="E43" s="22">
        <v>3667.5973048000014</v>
      </c>
      <c r="F43" s="23">
        <v>5.9325396026575117</v>
      </c>
      <c r="G43" s="6"/>
      <c r="H43" s="6"/>
    </row>
    <row r="44" spans="1:8" ht="21" customHeight="1" thickBot="1" x14ac:dyDescent="0.4">
      <c r="A44" s="4"/>
      <c r="B44" s="21" t="s">
        <v>108</v>
      </c>
      <c r="C44" s="22">
        <v>5865.0734832999997</v>
      </c>
      <c r="D44" s="22">
        <v>5138.0168021999998</v>
      </c>
      <c r="E44" s="22">
        <v>727.05668109999988</v>
      </c>
      <c r="F44" s="23">
        <v>14.150531403258318</v>
      </c>
      <c r="G44" s="6"/>
      <c r="H44" s="6"/>
    </row>
    <row r="45" spans="1:8" ht="21" customHeight="1" x14ac:dyDescent="0.35">
      <c r="A45" s="4"/>
      <c r="B45" s="13"/>
      <c r="C45" s="122"/>
      <c r="D45" s="122"/>
      <c r="E45" s="122"/>
      <c r="F45" s="123"/>
      <c r="G45" s="6"/>
      <c r="H45" s="6"/>
    </row>
    <row r="46" spans="1:8" ht="21" customHeight="1" x14ac:dyDescent="0.35">
      <c r="A46" s="4"/>
      <c r="B46" s="13" t="s">
        <v>177</v>
      </c>
      <c r="C46" s="28"/>
      <c r="D46" s="28"/>
      <c r="E46" s="28"/>
      <c r="F46" s="29"/>
      <c r="G46" s="6"/>
      <c r="H46" s="6"/>
    </row>
    <row r="47" spans="1:8" ht="21" customHeight="1" x14ac:dyDescent="0.35">
      <c r="A47" s="4"/>
      <c r="B47" s="14" t="s">
        <v>333</v>
      </c>
      <c r="C47" s="28">
        <v>42369.415370199997</v>
      </c>
      <c r="D47" s="28">
        <v>40536.038866000003</v>
      </c>
      <c r="E47" s="28">
        <v>1833.3765041999941</v>
      </c>
      <c r="F47" s="29">
        <v>4.5228309314104109</v>
      </c>
      <c r="G47" s="6"/>
      <c r="H47" s="6"/>
    </row>
    <row r="48" spans="1:8" ht="21" customHeight="1" x14ac:dyDescent="0.35">
      <c r="A48" s="4"/>
      <c r="B48" s="14" t="s">
        <v>16</v>
      </c>
      <c r="C48" s="28">
        <v>44832.618089199997</v>
      </c>
      <c r="D48" s="28">
        <v>40644.394421999998</v>
      </c>
      <c r="E48" s="28">
        <v>4188.2236671999999</v>
      </c>
      <c r="F48" s="29">
        <v>10.304554236224511</v>
      </c>
      <c r="G48" s="6"/>
      <c r="H48" s="6"/>
    </row>
    <row r="49" spans="1:8" ht="21" customHeight="1" x14ac:dyDescent="0.35">
      <c r="A49" s="4"/>
      <c r="B49" s="14" t="s">
        <v>334</v>
      </c>
      <c r="C49" s="28">
        <v>30335.009097999999</v>
      </c>
      <c r="D49" s="28">
        <v>27694.898483699999</v>
      </c>
      <c r="E49" s="28">
        <v>2640.1106142999997</v>
      </c>
      <c r="F49" s="29">
        <v>9.5328409160042717</v>
      </c>
      <c r="G49" s="6"/>
      <c r="H49" s="6"/>
    </row>
    <row r="50" spans="1:8" ht="21" customHeight="1" thickBot="1" x14ac:dyDescent="0.4">
      <c r="A50" s="4"/>
      <c r="B50" s="32" t="s">
        <v>335</v>
      </c>
      <c r="C50" s="33">
        <v>14497.608991200001</v>
      </c>
      <c r="D50" s="33">
        <v>12949.4959383</v>
      </c>
      <c r="E50" s="33">
        <v>1548.1130529000002</v>
      </c>
      <c r="F50" s="34">
        <v>11.955006281914285</v>
      </c>
      <c r="G50" s="6"/>
      <c r="H50" s="6"/>
    </row>
    <row r="51" spans="1:8" ht="21" customHeight="1" x14ac:dyDescent="0.35">
      <c r="A51" s="4"/>
      <c r="B51" s="35"/>
      <c r="C51" s="16"/>
      <c r="D51" s="16"/>
      <c r="E51" s="16"/>
      <c r="F51" s="17"/>
      <c r="G51" s="6"/>
      <c r="H51" s="6"/>
    </row>
    <row r="52" spans="1:8" ht="21" customHeight="1" x14ac:dyDescent="0.35">
      <c r="A52" s="4"/>
      <c r="B52" s="26" t="s">
        <v>180</v>
      </c>
      <c r="C52" s="124"/>
      <c r="D52" s="124"/>
      <c r="E52" s="124"/>
      <c r="F52" s="125"/>
      <c r="G52" s="6"/>
      <c r="H52" s="6"/>
    </row>
    <row r="53" spans="1:8" ht="21" customHeight="1" x14ac:dyDescent="0.35">
      <c r="A53" s="4"/>
      <c r="B53" s="26" t="s">
        <v>340</v>
      </c>
      <c r="C53" s="124"/>
      <c r="D53" s="124"/>
      <c r="E53" s="124"/>
      <c r="F53" s="125"/>
      <c r="G53" s="6"/>
      <c r="H53" s="6"/>
    </row>
    <row r="54" spans="1:8" ht="21" customHeight="1" x14ac:dyDescent="0.35">
      <c r="A54" s="4"/>
      <c r="B54" s="26" t="s">
        <v>341</v>
      </c>
      <c r="C54" s="124"/>
      <c r="D54" s="124"/>
      <c r="E54" s="124"/>
      <c r="F54" s="125"/>
      <c r="G54" s="6"/>
      <c r="H54" s="6"/>
    </row>
    <row r="55" spans="1:8" ht="21" customHeight="1" x14ac:dyDescent="0.35">
      <c r="A55" s="4"/>
      <c r="B55" s="26"/>
      <c r="C55" s="126"/>
      <c r="D55" s="126"/>
      <c r="E55" s="127"/>
      <c r="F55" s="6"/>
      <c r="G55" s="6"/>
      <c r="H55" s="6"/>
    </row>
    <row r="56" spans="1:8" ht="21" customHeight="1" x14ac:dyDescent="0.35">
      <c r="A56" s="4"/>
      <c r="B56" s="26"/>
      <c r="C56" s="125"/>
      <c r="D56" s="125"/>
      <c r="E56" s="128"/>
      <c r="F56" s="6"/>
      <c r="G56" s="6"/>
      <c r="H56" s="6"/>
    </row>
    <row r="57" spans="1:8" ht="21" customHeight="1" x14ac:dyDescent="0.35">
      <c r="A57" s="4"/>
      <c r="B57" s="4"/>
      <c r="C57" s="124"/>
      <c r="D57" s="124"/>
      <c r="E57" s="124"/>
      <c r="F57" s="125"/>
      <c r="G57" s="6"/>
      <c r="H57" s="6"/>
    </row>
    <row r="58" spans="1:8" ht="21" customHeight="1" x14ac:dyDescent="0.35">
      <c r="A58" s="4"/>
      <c r="B58" s="26"/>
      <c r="C58" s="124"/>
      <c r="D58" s="124"/>
      <c r="E58" s="124"/>
      <c r="F58" s="125"/>
      <c r="G58" s="6"/>
      <c r="H58" s="6"/>
    </row>
    <row r="59" spans="1:8" ht="21" customHeight="1" x14ac:dyDescent="0.35">
      <c r="A59" s="4"/>
      <c r="B59" s="26"/>
      <c r="C59" s="124"/>
      <c r="D59" s="124"/>
      <c r="E59" s="124"/>
      <c r="F59" s="125"/>
      <c r="G59" s="6"/>
      <c r="H59" s="6"/>
    </row>
    <row r="60" spans="1:8" ht="21" customHeight="1" x14ac:dyDescent="0.35">
      <c r="A60" s="4"/>
      <c r="B60" s="26"/>
      <c r="C60" s="124"/>
      <c r="D60" s="124"/>
      <c r="E60" s="124"/>
      <c r="F60" s="125"/>
      <c r="G60" s="6"/>
      <c r="H60" s="6"/>
    </row>
    <row r="61" spans="1:8" ht="21" customHeight="1" x14ac:dyDescent="0.35">
      <c r="A61" s="4"/>
      <c r="B61" s="26"/>
      <c r="C61" s="124"/>
      <c r="D61" s="124"/>
      <c r="E61" s="124"/>
      <c r="F61" s="125"/>
      <c r="G61" s="6"/>
      <c r="H61" s="6"/>
    </row>
    <row r="62" spans="1:8" ht="21" customHeight="1" x14ac:dyDescent="0.35">
      <c r="A62" s="4"/>
      <c r="B62" s="26"/>
      <c r="C62" s="124"/>
      <c r="D62" s="124"/>
      <c r="E62" s="124"/>
      <c r="F62" s="125"/>
      <c r="G62" s="6"/>
      <c r="H62" s="6"/>
    </row>
    <row r="63" spans="1:8" ht="21" customHeight="1" x14ac:dyDescent="0.35">
      <c r="A63" s="4"/>
      <c r="B63" s="14"/>
      <c r="C63" s="124"/>
      <c r="D63" s="124"/>
      <c r="E63" s="124"/>
      <c r="F63" s="125"/>
      <c r="G63" s="6"/>
      <c r="H63" s="6"/>
    </row>
    <row r="64" spans="1:8" ht="39.950000000000003" customHeight="1" x14ac:dyDescent="0.35">
      <c r="A64" s="4"/>
      <c r="B64" s="26"/>
      <c r="C64" s="6"/>
      <c r="D64" s="6"/>
      <c r="E64" s="6"/>
      <c r="F64" s="6"/>
      <c r="G64" s="6"/>
      <c r="H64" s="6"/>
    </row>
    <row r="65" spans="1:8" ht="39.950000000000003" customHeight="1" x14ac:dyDescent="0.35">
      <c r="A65" s="4"/>
      <c r="B65" s="26"/>
      <c r="C65" s="6"/>
      <c r="D65" s="6"/>
      <c r="E65" s="6"/>
      <c r="F65" s="6"/>
      <c r="G65" s="6"/>
      <c r="H65" s="6"/>
    </row>
    <row r="66" spans="1:8" ht="39.950000000000003" customHeight="1" x14ac:dyDescent="0.35">
      <c r="A66" s="4"/>
      <c r="B66" s="26"/>
      <c r="C66" s="6"/>
      <c r="D66" s="6"/>
      <c r="E66" s="6"/>
      <c r="F66" s="6"/>
      <c r="G66" s="6"/>
      <c r="H66" s="6"/>
    </row>
    <row r="67" spans="1:8" ht="39.950000000000003" customHeight="1" x14ac:dyDescent="0.35">
      <c r="A67" s="4"/>
      <c r="B67" s="26"/>
      <c r="C67" s="6"/>
      <c r="D67" s="6"/>
      <c r="E67" s="6"/>
      <c r="F67" s="6"/>
      <c r="G67" s="6"/>
      <c r="H67" s="6"/>
    </row>
    <row r="68" spans="1:8" ht="39.950000000000003" customHeight="1" x14ac:dyDescent="0.35">
      <c r="A68" s="4"/>
      <c r="B68" s="26"/>
      <c r="C68" s="6"/>
      <c r="D68" s="6"/>
      <c r="E68" s="6"/>
      <c r="F68" s="6"/>
      <c r="G68" s="6"/>
      <c r="H68" s="6"/>
    </row>
    <row r="69" spans="1:8" ht="18" customHeight="1" x14ac:dyDescent="0.35">
      <c r="A69" s="4"/>
      <c r="B69" s="14"/>
      <c r="C69" s="124"/>
      <c r="D69" s="124"/>
      <c r="E69" s="124"/>
      <c r="F69" s="125"/>
      <c r="G69" s="6"/>
      <c r="H69" s="6"/>
    </row>
    <row r="70" spans="1:8" ht="18" customHeight="1" x14ac:dyDescent="0.35">
      <c r="A70" s="4"/>
      <c r="B70" s="14"/>
      <c r="C70" s="124"/>
      <c r="D70" s="124"/>
      <c r="E70" s="124"/>
      <c r="F70" s="125"/>
      <c r="G70" s="6"/>
      <c r="H70" s="6"/>
    </row>
    <row r="71" spans="1:8" ht="21" customHeight="1" x14ac:dyDescent="0.35">
      <c r="A71" s="4"/>
      <c r="B71" s="6"/>
      <c r="C71" s="6"/>
      <c r="D71" s="6"/>
      <c r="E71" s="6"/>
      <c r="F71" s="6"/>
      <c r="G71" s="6"/>
      <c r="H71" s="6"/>
    </row>
    <row r="72" spans="1:8" ht="75" customHeight="1" x14ac:dyDescent="0.35">
      <c r="A72" s="4"/>
      <c r="B72" s="6"/>
      <c r="C72" s="6"/>
      <c r="D72" s="6"/>
      <c r="E72" s="6"/>
      <c r="F72" s="6"/>
      <c r="G72" s="6"/>
      <c r="H72" s="6"/>
    </row>
    <row r="73" spans="1:8" ht="28.5" x14ac:dyDescent="0.35">
      <c r="A73" s="4"/>
      <c r="B73" s="5" t="s">
        <v>377</v>
      </c>
      <c r="C73" s="6"/>
      <c r="D73" s="6"/>
      <c r="E73" s="6"/>
      <c r="F73" s="6"/>
      <c r="G73" s="6"/>
      <c r="H73" s="6"/>
    </row>
    <row r="74" spans="1:8" ht="21" customHeight="1" x14ac:dyDescent="0.35">
      <c r="A74" s="4"/>
      <c r="B74" s="7" t="s">
        <v>190</v>
      </c>
      <c r="C74" s="6"/>
      <c r="D74" s="6"/>
      <c r="E74" s="6"/>
      <c r="F74" s="6"/>
      <c r="G74" s="6"/>
      <c r="H74" s="6"/>
    </row>
    <row r="75" spans="1:8" ht="21" customHeight="1" x14ac:dyDescent="0.35">
      <c r="A75" s="4"/>
      <c r="B75" s="6"/>
      <c r="C75" s="6"/>
      <c r="D75" s="6"/>
      <c r="E75" s="6"/>
      <c r="F75" s="6"/>
      <c r="G75" s="6"/>
      <c r="H75" s="6"/>
    </row>
    <row r="76" spans="1:8" ht="21" customHeight="1" thickBot="1" x14ac:dyDescent="0.4">
      <c r="A76" s="4"/>
      <c r="B76" s="14"/>
      <c r="C76" s="11" t="s">
        <v>183</v>
      </c>
      <c r="D76" s="11" t="s">
        <v>184</v>
      </c>
      <c r="E76" s="11" t="s">
        <v>185</v>
      </c>
      <c r="F76" s="11" t="s">
        <v>186</v>
      </c>
      <c r="G76" s="11" t="s">
        <v>187</v>
      </c>
      <c r="H76" s="11" t="s">
        <v>188</v>
      </c>
    </row>
    <row r="77" spans="1:8" ht="21" customHeight="1" x14ac:dyDescent="0.35">
      <c r="A77" s="4"/>
      <c r="B77" s="13" t="s">
        <v>157</v>
      </c>
      <c r="C77" s="38"/>
      <c r="D77" s="38"/>
      <c r="E77" s="38"/>
      <c r="F77" s="38"/>
      <c r="G77" s="38"/>
      <c r="H77" s="38"/>
    </row>
    <row r="78" spans="1:8" ht="21" customHeight="1" x14ac:dyDescent="0.35">
      <c r="A78" s="4"/>
      <c r="B78" s="15" t="s">
        <v>111</v>
      </c>
      <c r="C78" s="16">
        <v>498.54111510000001</v>
      </c>
      <c r="D78" s="16">
        <v>505.00288019999999</v>
      </c>
      <c r="E78" s="16">
        <v>471.93553689999999</v>
      </c>
      <c r="F78" s="16">
        <v>500.02083379999999</v>
      </c>
      <c r="G78" s="16">
        <v>482.53878750000001</v>
      </c>
      <c r="H78" s="16">
        <v>609.96938340000008</v>
      </c>
    </row>
    <row r="79" spans="1:8" ht="21" customHeight="1" x14ac:dyDescent="0.35">
      <c r="A79" s="4"/>
      <c r="B79" s="15" t="s">
        <v>159</v>
      </c>
      <c r="C79" s="16">
        <v>147.26317589999999</v>
      </c>
      <c r="D79" s="16">
        <v>149.74567010000001</v>
      </c>
      <c r="E79" s="16">
        <v>145.47964430000002</v>
      </c>
      <c r="F79" s="16">
        <v>157.51338079999999</v>
      </c>
      <c r="G79" s="16">
        <v>159.05595890000001</v>
      </c>
      <c r="H79" s="16">
        <v>146.78197610000001</v>
      </c>
    </row>
    <row r="80" spans="1:8" ht="21" customHeight="1" x14ac:dyDescent="0.35">
      <c r="A80" s="4"/>
      <c r="B80" s="15" t="s">
        <v>160</v>
      </c>
      <c r="C80" s="16">
        <v>60.894136500000002</v>
      </c>
      <c r="D80" s="16">
        <v>58.990147399999998</v>
      </c>
      <c r="E80" s="16">
        <v>69.006794499999998</v>
      </c>
      <c r="F80" s="16">
        <v>47.685131500000011</v>
      </c>
      <c r="G80" s="16">
        <v>81.836005400000005</v>
      </c>
      <c r="H80" s="16">
        <v>58.119728100000003</v>
      </c>
    </row>
    <row r="81" spans="1:8" ht="21" customHeight="1" x14ac:dyDescent="0.35">
      <c r="A81" s="4"/>
      <c r="B81" s="15" t="s">
        <v>161</v>
      </c>
      <c r="C81" s="16">
        <v>-4.2217769999999994</v>
      </c>
      <c r="D81" s="16">
        <v>-4.7017841000000011</v>
      </c>
      <c r="E81" s="16">
        <v>-4.7638343999999968</v>
      </c>
      <c r="F81" s="16">
        <v>-1.6860906000000035</v>
      </c>
      <c r="G81" s="16">
        <v>1.6265461999999991</v>
      </c>
      <c r="H81" s="16">
        <v>-2.1084084999999986</v>
      </c>
    </row>
    <row r="82" spans="1:8" ht="21" customHeight="1" x14ac:dyDescent="0.35">
      <c r="A82" s="4"/>
      <c r="B82" s="18" t="s">
        <v>112</v>
      </c>
      <c r="C82" s="19">
        <v>702.47665050000001</v>
      </c>
      <c r="D82" s="19">
        <v>709.03691359999993</v>
      </c>
      <c r="E82" s="19">
        <v>681.65814130000012</v>
      </c>
      <c r="F82" s="19">
        <v>703.5332555</v>
      </c>
      <c r="G82" s="19">
        <v>725.05729799999995</v>
      </c>
      <c r="H82" s="19">
        <v>812.76267910000001</v>
      </c>
    </row>
    <row r="83" spans="1:8" ht="21" customHeight="1" x14ac:dyDescent="0.35">
      <c r="A83" s="4"/>
      <c r="B83" s="15" t="s">
        <v>162</v>
      </c>
      <c r="C83" s="16">
        <v>-242.1633271</v>
      </c>
      <c r="D83" s="16">
        <v>-242.24654229999999</v>
      </c>
      <c r="E83" s="16">
        <v>-229.59459599999997</v>
      </c>
      <c r="F83" s="16">
        <v>-225.5151717</v>
      </c>
      <c r="G83" s="16">
        <v>-227.7471841</v>
      </c>
      <c r="H83" s="16">
        <v>-237.51254409999999</v>
      </c>
    </row>
    <row r="84" spans="1:8" ht="21" customHeight="1" x14ac:dyDescent="0.35">
      <c r="A84" s="4"/>
      <c r="B84" s="15" t="s">
        <v>163</v>
      </c>
      <c r="C84" s="16">
        <v>-2.5166114999999998</v>
      </c>
      <c r="D84" s="16">
        <v>-2.4658864000000005</v>
      </c>
      <c r="E84" s="16">
        <v>1.6633777000000003</v>
      </c>
      <c r="F84" s="16">
        <v>-4.3065741000000006</v>
      </c>
      <c r="G84" s="16">
        <v>7.4765448000000001</v>
      </c>
      <c r="H84" s="16">
        <v>0.50969819999999988</v>
      </c>
    </row>
    <row r="85" spans="1:8" ht="21" customHeight="1" x14ac:dyDescent="0.35">
      <c r="A85" s="4"/>
      <c r="B85" s="18" t="s">
        <v>113</v>
      </c>
      <c r="C85" s="19">
        <v>457.79671189999999</v>
      </c>
      <c r="D85" s="19">
        <v>464.32448490000002</v>
      </c>
      <c r="E85" s="19">
        <v>453.72692299999994</v>
      </c>
      <c r="F85" s="19">
        <v>473.71150970000008</v>
      </c>
      <c r="G85" s="19">
        <v>504.78665869999998</v>
      </c>
      <c r="H85" s="19">
        <v>575.75983320000012</v>
      </c>
    </row>
    <row r="86" spans="1:8" ht="21" customHeight="1" x14ac:dyDescent="0.35">
      <c r="A86" s="4"/>
      <c r="B86" s="15" t="s">
        <v>164</v>
      </c>
      <c r="C86" s="16">
        <v>-151.49287459999999</v>
      </c>
      <c r="D86" s="16">
        <v>-142.40301320000003</v>
      </c>
      <c r="E86" s="16">
        <v>-132.78499159999996</v>
      </c>
      <c r="F86" s="16">
        <v>-120.20163930000001</v>
      </c>
      <c r="G86" s="16">
        <v>-135.8942606</v>
      </c>
      <c r="H86" s="16">
        <v>-147.62289060000001</v>
      </c>
    </row>
    <row r="87" spans="1:8" ht="21" customHeight="1" x14ac:dyDescent="0.35">
      <c r="A87" s="4"/>
      <c r="B87" s="15" t="s">
        <v>165</v>
      </c>
      <c r="C87" s="16">
        <v>0</v>
      </c>
      <c r="D87" s="16">
        <v>-4.8014159000000003</v>
      </c>
      <c r="E87" s="16">
        <v>-13.6427511</v>
      </c>
      <c r="F87" s="16">
        <v>-14.359550800000001</v>
      </c>
      <c r="G87" s="16">
        <v>-9.5315174000000003</v>
      </c>
      <c r="H87" s="16">
        <v>-6.1816978999999996</v>
      </c>
    </row>
    <row r="88" spans="1:8" ht="21" customHeight="1" x14ac:dyDescent="0.35">
      <c r="A88" s="4"/>
      <c r="B88" s="18" t="s">
        <v>114</v>
      </c>
      <c r="C88" s="19">
        <v>306.3038373</v>
      </c>
      <c r="D88" s="19">
        <v>317.12005579999999</v>
      </c>
      <c r="E88" s="19">
        <v>307.29918029999999</v>
      </c>
      <c r="F88" s="19">
        <v>339.1503196000001</v>
      </c>
      <c r="G88" s="19">
        <v>359.3608807</v>
      </c>
      <c r="H88" s="19">
        <v>421.95524470000004</v>
      </c>
    </row>
    <row r="89" spans="1:8" ht="21" customHeight="1" x14ac:dyDescent="0.35">
      <c r="A89" s="4"/>
      <c r="B89" s="15" t="s">
        <v>166</v>
      </c>
      <c r="C89" s="16">
        <v>-45.061861899999997</v>
      </c>
      <c r="D89" s="16">
        <v>-46.587630300000001</v>
      </c>
      <c r="E89" s="16">
        <v>-53.676114399999989</v>
      </c>
      <c r="F89" s="16">
        <v>-49.569737000000003</v>
      </c>
      <c r="G89" s="16">
        <v>-62.726782399999998</v>
      </c>
      <c r="H89" s="16">
        <v>-53.070983000000005</v>
      </c>
    </row>
    <row r="90" spans="1:8" ht="21" customHeight="1" x14ac:dyDescent="0.35">
      <c r="A90" s="4"/>
      <c r="B90" s="18" t="s">
        <v>167</v>
      </c>
      <c r="C90" s="19">
        <v>261.2419754</v>
      </c>
      <c r="D90" s="19">
        <v>270.53242550000004</v>
      </c>
      <c r="E90" s="19">
        <v>253.62306589999992</v>
      </c>
      <c r="F90" s="19">
        <v>289.58058259999996</v>
      </c>
      <c r="G90" s="19">
        <v>296.63409830000001</v>
      </c>
      <c r="H90" s="19">
        <v>368.88426170000002</v>
      </c>
    </row>
    <row r="91" spans="1:8" ht="21" customHeight="1" x14ac:dyDescent="0.35">
      <c r="A91" s="4"/>
      <c r="B91" s="15" t="s">
        <v>168</v>
      </c>
      <c r="C91" s="16">
        <v>0</v>
      </c>
      <c r="D91" s="16">
        <v>0</v>
      </c>
      <c r="E91" s="16">
        <v>0</v>
      </c>
      <c r="F91" s="16">
        <v>0</v>
      </c>
      <c r="G91" s="16">
        <v>0</v>
      </c>
      <c r="H91" s="16">
        <v>0</v>
      </c>
    </row>
    <row r="92" spans="1:8" ht="21" customHeight="1" x14ac:dyDescent="0.35">
      <c r="A92" s="4"/>
      <c r="B92" s="18" t="s">
        <v>170</v>
      </c>
      <c r="C92" s="19">
        <v>261.2419754</v>
      </c>
      <c r="D92" s="19">
        <v>270.53242550000004</v>
      </c>
      <c r="E92" s="19">
        <v>253.62306589999992</v>
      </c>
      <c r="F92" s="19">
        <v>289.58058259999996</v>
      </c>
      <c r="G92" s="19">
        <v>296.63409830000001</v>
      </c>
      <c r="H92" s="19">
        <v>368.88426170000002</v>
      </c>
    </row>
    <row r="93" spans="1:8" ht="21" customHeight="1" thickBot="1" x14ac:dyDescent="0.4">
      <c r="A93" s="4"/>
      <c r="B93" s="15" t="s">
        <v>171</v>
      </c>
      <c r="C93" s="16">
        <v>-81.5442465</v>
      </c>
      <c r="D93" s="16">
        <v>-80.933289499999987</v>
      </c>
      <c r="E93" s="16">
        <v>-75.460805600000015</v>
      </c>
      <c r="F93" s="16">
        <v>-85.411010400000009</v>
      </c>
      <c r="G93" s="16">
        <v>-87.7360805</v>
      </c>
      <c r="H93" s="16">
        <v>-108.53378930000001</v>
      </c>
    </row>
    <row r="94" spans="1:8" ht="21" customHeight="1" thickBot="1" x14ac:dyDescent="0.4">
      <c r="A94" s="4"/>
      <c r="B94" s="21" t="s">
        <v>124</v>
      </c>
      <c r="C94" s="22">
        <v>179.69772889999999</v>
      </c>
      <c r="D94" s="22">
        <v>189.59913600000002</v>
      </c>
      <c r="E94" s="22">
        <v>178.16226030000001</v>
      </c>
      <c r="F94" s="22">
        <v>204.16957219999995</v>
      </c>
      <c r="G94" s="22">
        <v>208.89801779999999</v>
      </c>
      <c r="H94" s="22">
        <v>260.3504724</v>
      </c>
    </row>
    <row r="95" spans="1:8" ht="21" customHeight="1" x14ac:dyDescent="0.35">
      <c r="A95" s="4"/>
      <c r="B95" s="15"/>
      <c r="C95" s="16"/>
      <c r="D95" s="16"/>
      <c r="E95" s="16"/>
      <c r="F95" s="16"/>
      <c r="G95" s="16"/>
      <c r="H95" s="16"/>
    </row>
    <row r="96" spans="1:8" ht="21" customHeight="1" x14ac:dyDescent="0.35">
      <c r="A96" s="4"/>
      <c r="B96" s="40"/>
      <c r="C96" s="39"/>
      <c r="D96" s="39"/>
      <c r="E96" s="39"/>
      <c r="F96" s="39"/>
      <c r="G96" s="39"/>
      <c r="H96" s="39"/>
    </row>
    <row r="97" spans="1:8" ht="21" customHeight="1" x14ac:dyDescent="0.35">
      <c r="A97" s="4"/>
      <c r="B97" s="6"/>
      <c r="C97" s="135"/>
      <c r="D97" s="135"/>
      <c r="E97" s="135"/>
      <c r="F97" s="135"/>
      <c r="G97" s="135"/>
      <c r="H97" s="135"/>
    </row>
    <row r="98" spans="1:8" ht="21" customHeight="1" x14ac:dyDescent="0.35">
      <c r="A98" s="4"/>
      <c r="B98" s="26"/>
      <c r="C98" s="6"/>
      <c r="D98" s="6"/>
      <c r="E98" s="6"/>
      <c r="F98" s="6"/>
      <c r="G98" s="6"/>
      <c r="H98" s="6"/>
    </row>
    <row r="99" spans="1:8" ht="21" customHeight="1" x14ac:dyDescent="0.35">
      <c r="A99" s="4"/>
      <c r="B99" s="4"/>
      <c r="C99" s="6"/>
      <c r="D99" s="6"/>
      <c r="E99" s="6"/>
      <c r="F99" s="6"/>
      <c r="G99" s="6"/>
      <c r="H99" s="6"/>
    </row>
    <row r="100" spans="1:8" ht="21" customHeight="1" thickBot="1" x14ac:dyDescent="0.4">
      <c r="A100" s="4"/>
      <c r="B100" s="6"/>
      <c r="C100" s="11" t="s">
        <v>264</v>
      </c>
      <c r="D100" s="11" t="s">
        <v>194</v>
      </c>
      <c r="E100" s="11" t="s">
        <v>265</v>
      </c>
      <c r="F100" s="11" t="s">
        <v>222</v>
      </c>
      <c r="G100" s="11" t="s">
        <v>193</v>
      </c>
      <c r="H100" s="11" t="s">
        <v>192</v>
      </c>
    </row>
    <row r="101" spans="1:8" ht="21" customHeight="1" x14ac:dyDescent="0.35">
      <c r="A101" s="4"/>
      <c r="B101" s="13" t="s">
        <v>13</v>
      </c>
      <c r="C101" s="38"/>
      <c r="D101" s="38"/>
      <c r="E101" s="38"/>
      <c r="F101" s="38"/>
      <c r="G101" s="38"/>
      <c r="H101" s="38"/>
    </row>
    <row r="102" spans="1:8" ht="21" customHeight="1" x14ac:dyDescent="0.35">
      <c r="A102" s="4"/>
      <c r="B102" s="14" t="s">
        <v>105</v>
      </c>
      <c r="C102" s="28">
        <v>39582.810602099999</v>
      </c>
      <c r="D102" s="28">
        <v>39893.602649200002</v>
      </c>
      <c r="E102" s="28">
        <v>40043.659852999997</v>
      </c>
      <c r="F102" s="28">
        <v>40174.685087999998</v>
      </c>
      <c r="G102" s="28">
        <v>41022.135672700002</v>
      </c>
      <c r="H102" s="28">
        <v>41154.439090799999</v>
      </c>
    </row>
    <row r="103" spans="1:8" ht="21" customHeight="1" x14ac:dyDescent="0.35">
      <c r="A103" s="4"/>
      <c r="B103" s="14" t="s">
        <v>361</v>
      </c>
      <c r="C103" s="28">
        <v>4987.1990096999998</v>
      </c>
      <c r="D103" s="28">
        <v>4657.6691810000002</v>
      </c>
      <c r="E103" s="28">
        <v>5828.5625576000002</v>
      </c>
      <c r="F103" s="28">
        <v>5250.6391135000003</v>
      </c>
      <c r="G103" s="28">
        <v>6698.8994771999996</v>
      </c>
      <c r="H103" s="28">
        <v>6477.9059623000003</v>
      </c>
    </row>
    <row r="104" spans="1:8" ht="21" customHeight="1" x14ac:dyDescent="0.35">
      <c r="A104" s="4"/>
      <c r="B104" s="14" t="s">
        <v>362</v>
      </c>
      <c r="C104" s="28">
        <v>8555.7231627000001</v>
      </c>
      <c r="D104" s="28">
        <v>8626.0419428000005</v>
      </c>
      <c r="E104" s="28">
        <v>9133.0968558000004</v>
      </c>
      <c r="F104" s="28">
        <v>9443.8514434000008</v>
      </c>
      <c r="G104" s="28">
        <v>9431.0750289999996</v>
      </c>
      <c r="H104" s="28">
        <v>10507.663235</v>
      </c>
    </row>
    <row r="105" spans="1:8" ht="21" customHeight="1" x14ac:dyDescent="0.35">
      <c r="A105" s="4"/>
      <c r="B105" s="14" t="s">
        <v>363</v>
      </c>
      <c r="C105" s="28">
        <v>11995.558245099999</v>
      </c>
      <c r="D105" s="28">
        <v>11682.467075799999</v>
      </c>
      <c r="E105" s="28">
        <v>11581.4329966</v>
      </c>
      <c r="F105" s="28">
        <v>11561.1619692</v>
      </c>
      <c r="G105" s="28">
        <v>11608.961963600001</v>
      </c>
      <c r="H105" s="28">
        <v>10924.9508135</v>
      </c>
    </row>
    <row r="106" spans="1:8" ht="21" customHeight="1" thickBot="1" x14ac:dyDescent="0.4">
      <c r="A106" s="4"/>
      <c r="B106" s="14" t="s">
        <v>364</v>
      </c>
      <c r="C106" s="28">
        <v>2412.1276515999998</v>
      </c>
      <c r="D106" s="28">
        <v>2099.9438636</v>
      </c>
      <c r="E106" s="28">
        <v>2163.6840837999998</v>
      </c>
      <c r="F106" s="28">
        <v>2202.3075018999998</v>
      </c>
      <c r="G106" s="28">
        <v>2407.0994053999998</v>
      </c>
      <c r="H106" s="28">
        <v>2289.4195961</v>
      </c>
    </row>
    <row r="107" spans="1:8" ht="21" customHeight="1" thickBot="1" x14ac:dyDescent="0.4">
      <c r="A107" s="4"/>
      <c r="B107" s="21" t="s">
        <v>104</v>
      </c>
      <c r="C107" s="22">
        <v>67533.418671199994</v>
      </c>
      <c r="D107" s="22">
        <v>66959.724712399999</v>
      </c>
      <c r="E107" s="22">
        <v>68750.436346799994</v>
      </c>
      <c r="F107" s="22">
        <v>68632.645116</v>
      </c>
      <c r="G107" s="22">
        <v>71168.171547899998</v>
      </c>
      <c r="H107" s="22">
        <v>71354.378697699998</v>
      </c>
    </row>
    <row r="108" spans="1:8" ht="21" customHeight="1" x14ac:dyDescent="0.35">
      <c r="A108" s="4"/>
      <c r="B108" s="14" t="s">
        <v>106</v>
      </c>
      <c r="C108" s="28">
        <v>28964.910618400001</v>
      </c>
      <c r="D108" s="28">
        <v>28407.004621700002</v>
      </c>
      <c r="E108" s="28">
        <v>28296.575078499998</v>
      </c>
      <c r="F108" s="28">
        <v>29687.6060822</v>
      </c>
      <c r="G108" s="28">
        <v>29766.1655971</v>
      </c>
      <c r="H108" s="28">
        <v>31495.529793000002</v>
      </c>
    </row>
    <row r="109" spans="1:8" ht="21" customHeight="1" x14ac:dyDescent="0.35">
      <c r="A109" s="4"/>
      <c r="B109" s="14" t="s">
        <v>365</v>
      </c>
      <c r="C109" s="28">
        <v>8345.4495585999994</v>
      </c>
      <c r="D109" s="28">
        <v>8975.9299412</v>
      </c>
      <c r="E109" s="28">
        <v>10127.8171666</v>
      </c>
      <c r="F109" s="28">
        <v>8832.8810740000008</v>
      </c>
      <c r="G109" s="28">
        <v>10299.300463</v>
      </c>
      <c r="H109" s="28">
        <v>10401.2621979</v>
      </c>
    </row>
    <row r="110" spans="1:8" ht="21" customHeight="1" x14ac:dyDescent="0.35">
      <c r="A110" s="4"/>
      <c r="B110" s="14" t="s">
        <v>366</v>
      </c>
      <c r="C110" s="28">
        <v>9726.7043543</v>
      </c>
      <c r="D110" s="28">
        <v>10143.181283399999</v>
      </c>
      <c r="E110" s="28">
        <v>9932.5654011000006</v>
      </c>
      <c r="F110" s="28">
        <v>9763.4378312999997</v>
      </c>
      <c r="G110" s="28">
        <v>9713.8999545000006</v>
      </c>
      <c r="H110" s="28">
        <v>9372.5351867999998</v>
      </c>
    </row>
    <row r="111" spans="1:8" ht="21" customHeight="1" x14ac:dyDescent="0.35">
      <c r="A111" s="4"/>
      <c r="B111" s="14" t="s">
        <v>367</v>
      </c>
      <c r="C111" s="28">
        <v>12764.6696261</v>
      </c>
      <c r="D111" s="28">
        <v>12199.8079719</v>
      </c>
      <c r="E111" s="28">
        <v>12825.8927281</v>
      </c>
      <c r="F111" s="28">
        <v>12398.8803333</v>
      </c>
      <c r="G111" s="28">
        <v>12747.157943599999</v>
      </c>
      <c r="H111" s="28">
        <v>12107.5866448</v>
      </c>
    </row>
    <row r="112" spans="1:8" ht="21" customHeight="1" thickBot="1" x14ac:dyDescent="0.4">
      <c r="A112" s="4"/>
      <c r="B112" s="14" t="s">
        <v>368</v>
      </c>
      <c r="C112" s="28">
        <v>2126.0124767000002</v>
      </c>
      <c r="D112" s="28">
        <v>2095.7840918000002</v>
      </c>
      <c r="E112" s="28">
        <v>2180.3002483999999</v>
      </c>
      <c r="F112" s="28">
        <v>2313.6793444999998</v>
      </c>
      <c r="G112" s="28">
        <v>2563.5447611</v>
      </c>
      <c r="H112" s="28">
        <v>2112.3913923</v>
      </c>
    </row>
    <row r="113" spans="1:8" ht="21" customHeight="1" thickBot="1" x14ac:dyDescent="0.4">
      <c r="A113" s="4"/>
      <c r="B113" s="21" t="s">
        <v>254</v>
      </c>
      <c r="C113" s="22">
        <v>61927.746634100004</v>
      </c>
      <c r="D113" s="22">
        <v>61821.707909999997</v>
      </c>
      <c r="E113" s="22">
        <v>63363.150622699999</v>
      </c>
      <c r="F113" s="22">
        <v>62996.484665299999</v>
      </c>
      <c r="G113" s="22">
        <v>65090.068719299998</v>
      </c>
      <c r="H113" s="22">
        <v>65489.305214799999</v>
      </c>
    </row>
    <row r="114" spans="1:8" ht="21" customHeight="1" thickBot="1" x14ac:dyDescent="0.4">
      <c r="A114" s="4"/>
      <c r="B114" s="21" t="s">
        <v>108</v>
      </c>
      <c r="C114" s="22">
        <v>5605.6720375000004</v>
      </c>
      <c r="D114" s="22">
        <v>5138.0168021999998</v>
      </c>
      <c r="E114" s="22">
        <v>5387.2857249999997</v>
      </c>
      <c r="F114" s="22">
        <v>5636.1604504999996</v>
      </c>
      <c r="G114" s="22">
        <v>6078.1028281999997</v>
      </c>
      <c r="H114" s="22">
        <v>5865.0734832999997</v>
      </c>
    </row>
    <row r="115" spans="1:8" ht="21" customHeight="1" x14ac:dyDescent="0.35">
      <c r="A115" s="4"/>
      <c r="B115" s="13"/>
      <c r="C115" s="122"/>
      <c r="D115" s="122"/>
      <c r="E115" s="122"/>
      <c r="F115" s="122"/>
      <c r="G115" s="122"/>
      <c r="H115" s="122"/>
    </row>
    <row r="116" spans="1:8" ht="21" customHeight="1" x14ac:dyDescent="0.35">
      <c r="A116" s="4"/>
      <c r="B116" s="13" t="s">
        <v>177</v>
      </c>
      <c r="C116" s="28"/>
      <c r="D116" s="28"/>
      <c r="E116" s="28"/>
      <c r="F116" s="28"/>
      <c r="G116" s="28"/>
      <c r="H116" s="28"/>
    </row>
    <row r="117" spans="1:8" ht="21" customHeight="1" x14ac:dyDescent="0.35">
      <c r="A117" s="4"/>
      <c r="B117" s="14" t="s">
        <v>333</v>
      </c>
      <c r="C117" s="28">
        <v>40655.193549600001</v>
      </c>
      <c r="D117" s="28">
        <v>40536.038866000003</v>
      </c>
      <c r="E117" s="28">
        <v>41137.733832999998</v>
      </c>
      <c r="F117" s="28">
        <v>41242.545888300003</v>
      </c>
      <c r="G117" s="28">
        <v>42136.346889799999</v>
      </c>
      <c r="H117" s="28">
        <v>42369.415370199997</v>
      </c>
    </row>
    <row r="118" spans="1:8" ht="21" customHeight="1" x14ac:dyDescent="0.35">
      <c r="A118" s="4"/>
      <c r="B118" s="14" t="s">
        <v>16</v>
      </c>
      <c r="C118" s="28">
        <v>41178.8935031</v>
      </c>
      <c r="D118" s="28">
        <v>40644.394421999998</v>
      </c>
      <c r="E118" s="28">
        <v>40905.448897299997</v>
      </c>
      <c r="F118" s="28">
        <v>42521.395685399999</v>
      </c>
      <c r="G118" s="28">
        <v>42758.026338800002</v>
      </c>
      <c r="H118" s="28">
        <v>44832.618089199997</v>
      </c>
    </row>
    <row r="119" spans="1:8" ht="21" customHeight="1" x14ac:dyDescent="0.35">
      <c r="A119" s="4"/>
      <c r="B119" s="14" t="s">
        <v>334</v>
      </c>
      <c r="C119" s="28">
        <v>28851.509299599998</v>
      </c>
      <c r="D119" s="28">
        <v>27694.898483699999</v>
      </c>
      <c r="E119" s="28">
        <v>27322.829193000001</v>
      </c>
      <c r="F119" s="28">
        <v>28470.437839900002</v>
      </c>
      <c r="G119" s="28">
        <v>29060.031192400002</v>
      </c>
      <c r="H119" s="28">
        <v>30335.009097999999</v>
      </c>
    </row>
    <row r="120" spans="1:8" ht="21" customHeight="1" thickBot="1" x14ac:dyDescent="0.4">
      <c r="A120" s="4"/>
      <c r="B120" s="32" t="s">
        <v>335</v>
      </c>
      <c r="C120" s="33">
        <v>12327.3842035</v>
      </c>
      <c r="D120" s="33">
        <v>12949.4959383</v>
      </c>
      <c r="E120" s="33">
        <v>13582.619704299999</v>
      </c>
      <c r="F120" s="33">
        <v>14050.957845499999</v>
      </c>
      <c r="G120" s="33">
        <v>13697.995146400001</v>
      </c>
      <c r="H120" s="33">
        <v>14497.608991200001</v>
      </c>
    </row>
    <row r="121" spans="1:8" ht="21" customHeight="1" x14ac:dyDescent="0.35">
      <c r="A121" s="4"/>
      <c r="B121" s="14"/>
      <c r="C121" s="124"/>
      <c r="D121" s="124"/>
      <c r="E121" s="124"/>
      <c r="F121" s="124"/>
      <c r="G121" s="124"/>
      <c r="H121" s="124"/>
    </row>
    <row r="122" spans="1:8" ht="21" customHeight="1" x14ac:dyDescent="0.35">
      <c r="A122" s="4"/>
      <c r="B122" s="26" t="s">
        <v>180</v>
      </c>
      <c r="C122" s="124"/>
      <c r="D122" s="124"/>
      <c r="E122" s="124"/>
      <c r="F122" s="125"/>
      <c r="G122" s="6"/>
      <c r="H122" s="6"/>
    </row>
    <row r="123" spans="1:8" ht="21" customHeight="1" x14ac:dyDescent="0.35">
      <c r="A123" s="4"/>
      <c r="B123" s="26" t="s">
        <v>340</v>
      </c>
      <c r="C123" s="124"/>
      <c r="D123" s="124"/>
      <c r="E123" s="124"/>
      <c r="F123" s="125"/>
      <c r="G123" s="6"/>
      <c r="H123" s="6"/>
    </row>
    <row r="124" spans="1:8" ht="21" customHeight="1" x14ac:dyDescent="0.35">
      <c r="A124" s="4"/>
      <c r="B124" s="26" t="s">
        <v>341</v>
      </c>
      <c r="C124" s="124"/>
      <c r="D124" s="124"/>
      <c r="E124" s="124"/>
      <c r="F124" s="125"/>
      <c r="G124" s="6"/>
      <c r="H124" s="6"/>
    </row>
    <row r="125" spans="1:8" ht="21" customHeight="1" x14ac:dyDescent="0.35">
      <c r="A125" s="4"/>
      <c r="B125" s="14"/>
      <c r="C125" s="129"/>
      <c r="D125" s="129"/>
      <c r="E125" s="129"/>
      <c r="F125" s="129"/>
      <c r="G125" s="129"/>
      <c r="H125" s="129"/>
    </row>
    <row r="126" spans="1:8" ht="21" customHeight="1" x14ac:dyDescent="0.35">
      <c r="A126" s="4"/>
      <c r="B126" s="14"/>
      <c r="C126" s="6"/>
      <c r="D126" s="6"/>
      <c r="E126" s="6"/>
      <c r="F126" s="6"/>
      <c r="G126" s="6"/>
      <c r="H126" s="6"/>
    </row>
    <row r="127" spans="1:8" ht="21" customHeight="1" x14ac:dyDescent="0.35">
      <c r="A127" s="4"/>
      <c r="B127" s="26"/>
      <c r="C127" s="124"/>
      <c r="D127" s="124"/>
      <c r="E127" s="124"/>
      <c r="F127" s="125"/>
      <c r="G127" s="6"/>
      <c r="H127" s="6"/>
    </row>
    <row r="128" spans="1:8" ht="21" customHeight="1" x14ac:dyDescent="0.35">
      <c r="A128" s="4"/>
      <c r="B128" s="26"/>
      <c r="C128" s="124"/>
      <c r="D128" s="124"/>
      <c r="E128" s="124"/>
      <c r="F128" s="125"/>
      <c r="G128" s="6"/>
      <c r="H128" s="6"/>
    </row>
    <row r="129" spans="1:8" ht="21" customHeight="1" x14ac:dyDescent="0.35">
      <c r="A129" s="4"/>
      <c r="B129" s="26"/>
      <c r="C129" s="124"/>
      <c r="D129" s="124"/>
      <c r="E129" s="124"/>
      <c r="F129" s="125"/>
      <c r="G129" s="6"/>
      <c r="H129" s="6"/>
    </row>
    <row r="130" spans="1:8" ht="21" customHeight="1" x14ac:dyDescent="0.35">
      <c r="A130" s="4"/>
      <c r="B130" s="26"/>
      <c r="C130" s="124"/>
      <c r="D130" s="124"/>
      <c r="E130" s="124"/>
      <c r="F130" s="125"/>
      <c r="G130" s="6"/>
      <c r="H130" s="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97F50-E2B4-4CE5-9062-AB4B18383B7A}">
  <dimension ref="A1:H130"/>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377</v>
      </c>
      <c r="C3" s="6"/>
      <c r="D3" s="6"/>
      <c r="E3" s="6"/>
      <c r="F3" s="6"/>
      <c r="G3" s="6"/>
      <c r="H3" s="6"/>
    </row>
    <row r="4" spans="1:8" ht="21" customHeight="1" x14ac:dyDescent="0.35">
      <c r="A4" s="4"/>
      <c r="B4" s="7" t="s">
        <v>382</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1137812.0551791999</v>
      </c>
      <c r="D8" s="16">
        <v>1045158.7349282</v>
      </c>
      <c r="E8" s="16">
        <v>92653.320250999881</v>
      </c>
      <c r="F8" s="17">
        <v>8.8649998468763656</v>
      </c>
      <c r="G8" s="6"/>
      <c r="H8" s="6"/>
    </row>
    <row r="9" spans="1:8" ht="21" customHeight="1" x14ac:dyDescent="0.35">
      <c r="A9" s="4"/>
      <c r="B9" s="15" t="s">
        <v>159</v>
      </c>
      <c r="C9" s="16">
        <v>318520.35449569998</v>
      </c>
      <c r="D9" s="16">
        <v>309325.14233359997</v>
      </c>
      <c r="E9" s="16">
        <v>9195.2121621000115</v>
      </c>
      <c r="F9" s="17">
        <v>2.9726688534691399</v>
      </c>
      <c r="G9" s="6"/>
      <c r="H9" s="6"/>
    </row>
    <row r="10" spans="1:8" ht="21" customHeight="1" x14ac:dyDescent="0.35">
      <c r="A10" s="4"/>
      <c r="B10" s="15" t="s">
        <v>160</v>
      </c>
      <c r="C10" s="16">
        <v>145759.38641179999</v>
      </c>
      <c r="D10" s="16">
        <v>124855.6186928</v>
      </c>
      <c r="E10" s="16">
        <v>20903.767718999996</v>
      </c>
      <c r="F10" s="17">
        <v>16.742352437043706</v>
      </c>
      <c r="G10" s="6"/>
      <c r="H10" s="6"/>
    </row>
    <row r="11" spans="1:8" ht="21" customHeight="1" x14ac:dyDescent="0.35">
      <c r="A11" s="4"/>
      <c r="B11" s="15" t="s">
        <v>161</v>
      </c>
      <c r="C11" s="16">
        <v>-501.84381049999865</v>
      </c>
      <c r="D11" s="16">
        <v>-9293.6018203000021</v>
      </c>
      <c r="E11" s="16">
        <v>8791.7580098000035</v>
      </c>
      <c r="F11" s="17">
        <v>-94.60011500165821</v>
      </c>
      <c r="G11" s="6"/>
      <c r="H11" s="6"/>
    </row>
    <row r="12" spans="1:8" ht="21" customHeight="1" x14ac:dyDescent="0.35">
      <c r="A12" s="4"/>
      <c r="B12" s="18" t="s">
        <v>112</v>
      </c>
      <c r="C12" s="19">
        <v>1601589.9522762001</v>
      </c>
      <c r="D12" s="19">
        <v>1470045.8941343001</v>
      </c>
      <c r="E12" s="19">
        <v>131544.05814189999</v>
      </c>
      <c r="F12" s="20">
        <v>8.9482960135312908</v>
      </c>
      <c r="G12" s="6"/>
      <c r="H12" s="6"/>
    </row>
    <row r="13" spans="1:8" ht="21" customHeight="1" x14ac:dyDescent="0.35">
      <c r="A13" s="4"/>
      <c r="B13" s="15" t="s">
        <v>162</v>
      </c>
      <c r="C13" s="16">
        <v>-484553.01495699998</v>
      </c>
      <c r="D13" s="16">
        <v>-504497.2706173</v>
      </c>
      <c r="E13" s="16">
        <v>19944.255660300027</v>
      </c>
      <c r="F13" s="17">
        <v>-3.9532930744890549</v>
      </c>
      <c r="G13" s="6"/>
      <c r="H13" s="6"/>
    </row>
    <row r="14" spans="1:8" ht="21" customHeight="1" x14ac:dyDescent="0.35">
      <c r="A14" s="4"/>
      <c r="B14" s="15" t="s">
        <v>163</v>
      </c>
      <c r="C14" s="16">
        <v>8317.4143631000006</v>
      </c>
      <c r="D14" s="16">
        <v>-5189.1109876</v>
      </c>
      <c r="E14" s="16">
        <v>13506.525350700002</v>
      </c>
      <c r="F14" s="17" t="s">
        <v>169</v>
      </c>
      <c r="G14" s="6"/>
      <c r="H14" s="6"/>
    </row>
    <row r="15" spans="1:8" ht="21" customHeight="1" x14ac:dyDescent="0.35">
      <c r="A15" s="4"/>
      <c r="B15" s="18" t="s">
        <v>113</v>
      </c>
      <c r="C15" s="19">
        <v>1125354.3516823</v>
      </c>
      <c r="D15" s="19">
        <v>960359.51252940006</v>
      </c>
      <c r="E15" s="19">
        <v>164994.83915289992</v>
      </c>
      <c r="F15" s="20">
        <v>17.180528437557268</v>
      </c>
      <c r="G15" s="6"/>
      <c r="H15" s="6"/>
    </row>
    <row r="16" spans="1:8" ht="21" customHeight="1" x14ac:dyDescent="0.35">
      <c r="A16" s="4"/>
      <c r="B16" s="15" t="s">
        <v>164</v>
      </c>
      <c r="C16" s="16">
        <v>-295273.97748990002</v>
      </c>
      <c r="D16" s="16">
        <v>-306083.09679480002</v>
      </c>
      <c r="E16" s="16">
        <v>10809.119304899999</v>
      </c>
      <c r="F16" s="17">
        <v>-3.5314329402993785</v>
      </c>
      <c r="G16" s="6"/>
      <c r="H16" s="6"/>
    </row>
    <row r="17" spans="1:8" ht="21" customHeight="1" x14ac:dyDescent="0.35">
      <c r="A17" s="4"/>
      <c r="B17" s="15" t="s">
        <v>165</v>
      </c>
      <c r="C17" s="16">
        <v>-16364.8071083</v>
      </c>
      <c r="D17" s="16">
        <v>-5000.5201631999998</v>
      </c>
      <c r="E17" s="16">
        <v>-11364.286945100001</v>
      </c>
      <c r="F17" s="17">
        <v>227.26209622615767</v>
      </c>
      <c r="G17" s="6"/>
      <c r="H17" s="6"/>
    </row>
    <row r="18" spans="1:8" ht="21" customHeight="1" x14ac:dyDescent="0.35">
      <c r="A18" s="4"/>
      <c r="B18" s="18" t="s">
        <v>114</v>
      </c>
      <c r="C18" s="19">
        <v>813715.56708409998</v>
      </c>
      <c r="D18" s="19">
        <v>649275.89557139995</v>
      </c>
      <c r="E18" s="19">
        <v>164439.67151270004</v>
      </c>
      <c r="F18" s="20">
        <v>25.326625034798763</v>
      </c>
      <c r="G18" s="6"/>
      <c r="H18" s="6"/>
    </row>
    <row r="19" spans="1:8" ht="21" customHeight="1" x14ac:dyDescent="0.35">
      <c r="A19" s="4"/>
      <c r="B19" s="15" t="s">
        <v>166</v>
      </c>
      <c r="C19" s="16">
        <v>-120599.6415028</v>
      </c>
      <c r="D19" s="16">
        <v>-95449.992957800001</v>
      </c>
      <c r="E19" s="16">
        <v>-25149.648545000004</v>
      </c>
      <c r="F19" s="17">
        <v>26.348507491372025</v>
      </c>
      <c r="G19" s="6"/>
      <c r="H19" s="6"/>
    </row>
    <row r="20" spans="1:8" ht="21" customHeight="1" x14ac:dyDescent="0.35">
      <c r="A20" s="4"/>
      <c r="B20" s="18" t="s">
        <v>167</v>
      </c>
      <c r="C20" s="19">
        <v>693115.92558130005</v>
      </c>
      <c r="D20" s="19">
        <v>553825.90261360002</v>
      </c>
      <c r="E20" s="19">
        <v>139290.02296770003</v>
      </c>
      <c r="F20" s="20">
        <v>25.150507101666133</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693115.92558130005</v>
      </c>
      <c r="D22" s="19">
        <v>553825.90261360002</v>
      </c>
      <c r="E22" s="19">
        <v>139290.02296770003</v>
      </c>
      <c r="F22" s="20">
        <v>25.150507101666133</v>
      </c>
      <c r="G22" s="6"/>
      <c r="H22" s="6"/>
    </row>
    <row r="23" spans="1:8" ht="21" customHeight="1" thickBot="1" x14ac:dyDescent="0.4">
      <c r="A23" s="4"/>
      <c r="B23" s="15" t="s">
        <v>171</v>
      </c>
      <c r="C23" s="16">
        <v>-204408.74535809999</v>
      </c>
      <c r="D23" s="16">
        <v>-169215.11838219999</v>
      </c>
      <c r="E23" s="16">
        <v>-35193.626975899999</v>
      </c>
      <c r="F23" s="17">
        <v>20.798157583301418</v>
      </c>
      <c r="G23" s="6"/>
      <c r="H23" s="6"/>
    </row>
    <row r="24" spans="1:8" ht="21" customHeight="1" thickBot="1" x14ac:dyDescent="0.4">
      <c r="A24" s="4"/>
      <c r="B24" s="21" t="s">
        <v>124</v>
      </c>
      <c r="C24" s="22">
        <v>488707.1802232</v>
      </c>
      <c r="D24" s="22">
        <v>384610.7842314</v>
      </c>
      <c r="E24" s="22">
        <v>104096.3959918</v>
      </c>
      <c r="F24" s="23">
        <v>27.065386686913776</v>
      </c>
      <c r="G24" s="6"/>
      <c r="H24" s="6"/>
    </row>
    <row r="25" spans="1:8" ht="21" customHeight="1" x14ac:dyDescent="0.35">
      <c r="A25" s="4"/>
      <c r="B25" s="15"/>
      <c r="C25" s="16"/>
      <c r="D25" s="16"/>
      <c r="E25" s="16"/>
      <c r="F25" s="17"/>
      <c r="G25" s="6"/>
      <c r="H25" s="6"/>
    </row>
    <row r="26" spans="1:8" ht="21" customHeight="1" x14ac:dyDescent="0.35">
      <c r="A26" s="4"/>
      <c r="B26" s="40"/>
      <c r="C26" s="39"/>
      <c r="D26" s="39"/>
      <c r="E26" s="39"/>
      <c r="F26" s="121"/>
      <c r="G26" s="6"/>
      <c r="H26" s="6"/>
    </row>
    <row r="27" spans="1:8" ht="21" customHeight="1" x14ac:dyDescent="0.35">
      <c r="A27" s="4"/>
      <c r="B27" s="6"/>
      <c r="C27" s="6"/>
      <c r="D27" s="6"/>
      <c r="E27" s="6"/>
      <c r="F27" s="6"/>
      <c r="G27" s="6"/>
      <c r="H27" s="6"/>
    </row>
    <row r="28" spans="1:8" ht="21" customHeight="1" x14ac:dyDescent="0.35">
      <c r="A28" s="4"/>
      <c r="B28" s="6"/>
      <c r="C28" s="6"/>
      <c r="D28" s="6"/>
      <c r="E28" s="6"/>
      <c r="F28" s="6"/>
      <c r="G28" s="6"/>
      <c r="H28" s="6"/>
    </row>
    <row r="29" spans="1:8" ht="21" customHeight="1" thickBot="1" x14ac:dyDescent="0.4">
      <c r="A29" s="4"/>
      <c r="B29" s="4"/>
      <c r="C29" s="9"/>
      <c r="D29" s="9"/>
      <c r="E29" s="10" t="s">
        <v>18</v>
      </c>
      <c r="F29" s="10"/>
      <c r="G29" s="6"/>
      <c r="H29" s="6"/>
    </row>
    <row r="30" spans="1:8" ht="21" customHeight="1" thickBot="1" x14ac:dyDescent="0.4">
      <c r="A30" s="4"/>
      <c r="B30" s="6"/>
      <c r="C30" s="11" t="s">
        <v>192</v>
      </c>
      <c r="D30" s="11" t="s">
        <v>194</v>
      </c>
      <c r="E30" s="11" t="s">
        <v>19</v>
      </c>
      <c r="F30" s="11" t="s">
        <v>0</v>
      </c>
      <c r="G30" s="6"/>
      <c r="H30" s="6"/>
    </row>
    <row r="31" spans="1:8" ht="21" customHeight="1" x14ac:dyDescent="0.35">
      <c r="A31" s="4"/>
      <c r="B31" s="13" t="s">
        <v>13</v>
      </c>
      <c r="C31" s="14"/>
      <c r="D31" s="14"/>
      <c r="E31" s="14"/>
      <c r="F31" s="14"/>
      <c r="G31" s="6"/>
      <c r="H31" s="6"/>
    </row>
    <row r="32" spans="1:8" ht="21" customHeight="1" x14ac:dyDescent="0.35">
      <c r="A32" s="4"/>
      <c r="B32" s="14" t="s">
        <v>105</v>
      </c>
      <c r="C32" s="28">
        <v>43341657.639938898</v>
      </c>
      <c r="D32" s="28">
        <v>42013812.0280689</v>
      </c>
      <c r="E32" s="28">
        <v>1327845.6118699983</v>
      </c>
      <c r="F32" s="29">
        <v>3.1604978167248459</v>
      </c>
      <c r="G32" s="6"/>
      <c r="H32" s="6"/>
    </row>
    <row r="33" spans="1:8" ht="21" customHeight="1" x14ac:dyDescent="0.35">
      <c r="A33" s="4"/>
      <c r="B33" s="14" t="s">
        <v>361</v>
      </c>
      <c r="C33" s="28">
        <v>6822184.6450413996</v>
      </c>
      <c r="D33" s="28">
        <v>4905208.4658004995</v>
      </c>
      <c r="E33" s="28">
        <v>1916976.1792409001</v>
      </c>
      <c r="F33" s="29">
        <v>39.080422220711093</v>
      </c>
      <c r="G33" s="6"/>
      <c r="H33" s="6"/>
    </row>
    <row r="34" spans="1:8" ht="21" customHeight="1" x14ac:dyDescent="0.35">
      <c r="A34" s="4"/>
      <c r="B34" s="14" t="s">
        <v>362</v>
      </c>
      <c r="C34" s="28">
        <v>11066109.8193496</v>
      </c>
      <c r="D34" s="28">
        <v>9084486.7512149997</v>
      </c>
      <c r="E34" s="28">
        <v>1981623.0681346003</v>
      </c>
      <c r="F34" s="29">
        <v>21.81326389044014</v>
      </c>
      <c r="G34" s="6"/>
      <c r="H34" s="6"/>
    </row>
    <row r="35" spans="1:8" ht="21" customHeight="1" x14ac:dyDescent="0.35">
      <c r="A35" s="4"/>
      <c r="B35" s="14" t="s">
        <v>363</v>
      </c>
      <c r="C35" s="28">
        <v>11505574.814100301</v>
      </c>
      <c r="D35" s="28">
        <v>12303350.491004899</v>
      </c>
      <c r="E35" s="28">
        <v>-797775.67690459825</v>
      </c>
      <c r="F35" s="29">
        <v>-6.4842148282117122</v>
      </c>
      <c r="G35" s="6"/>
      <c r="H35" s="6"/>
    </row>
    <row r="36" spans="1:8" ht="21" customHeight="1" thickBot="1" x14ac:dyDescent="0.4">
      <c r="A36" s="4"/>
      <c r="B36" s="14" t="s">
        <v>364</v>
      </c>
      <c r="C36" s="28">
        <v>2411094.4661603002</v>
      </c>
      <c r="D36" s="28">
        <v>2211548.7419301001</v>
      </c>
      <c r="E36" s="28">
        <v>199545.72423020005</v>
      </c>
      <c r="F36" s="29">
        <v>9.0228951524735166</v>
      </c>
      <c r="G36" s="6"/>
      <c r="H36" s="6"/>
    </row>
    <row r="37" spans="1:8" ht="21" customHeight="1" thickBot="1" x14ac:dyDescent="0.4">
      <c r="A37" s="4"/>
      <c r="B37" s="21" t="s">
        <v>104</v>
      </c>
      <c r="C37" s="22">
        <v>75146621.384590507</v>
      </c>
      <c r="D37" s="22">
        <v>70518406.478019401</v>
      </c>
      <c r="E37" s="22">
        <v>4628214.9065711051</v>
      </c>
      <c r="F37" s="23">
        <v>6.5631303055801755</v>
      </c>
      <c r="G37" s="6"/>
      <c r="H37" s="6"/>
    </row>
    <row r="38" spans="1:8" ht="21" customHeight="1" x14ac:dyDescent="0.35">
      <c r="A38" s="4"/>
      <c r="B38" s="14" t="s">
        <v>106</v>
      </c>
      <c r="C38" s="28">
        <v>33169410.144862998</v>
      </c>
      <c r="D38" s="28">
        <v>29916740.359094199</v>
      </c>
      <c r="E38" s="28">
        <v>3252669.7857687995</v>
      </c>
      <c r="F38" s="29">
        <v>10.872407042768085</v>
      </c>
      <c r="G38" s="6"/>
      <c r="H38" s="6"/>
    </row>
    <row r="39" spans="1:8" ht="21" customHeight="1" x14ac:dyDescent="0.35">
      <c r="A39" s="4"/>
      <c r="B39" s="14" t="s">
        <v>365</v>
      </c>
      <c r="C39" s="28">
        <v>10954053.928607101</v>
      </c>
      <c r="D39" s="28">
        <v>9452970.1074694004</v>
      </c>
      <c r="E39" s="28">
        <v>1501083.8211377002</v>
      </c>
      <c r="F39" s="29">
        <v>15.879494001061074</v>
      </c>
      <c r="G39" s="6"/>
      <c r="H39" s="6"/>
    </row>
    <row r="40" spans="1:8" ht="21" customHeight="1" x14ac:dyDescent="0.35">
      <c r="A40" s="4"/>
      <c r="B40" s="14" t="s">
        <v>366</v>
      </c>
      <c r="C40" s="28">
        <v>9870653.5739834998</v>
      </c>
      <c r="D40" s="28">
        <v>10682256.8909293</v>
      </c>
      <c r="E40" s="28">
        <v>-811603.31694580056</v>
      </c>
      <c r="F40" s="29">
        <v>-7.5976764576309987</v>
      </c>
      <c r="G40" s="6"/>
      <c r="H40" s="6"/>
    </row>
    <row r="41" spans="1:8" ht="21" customHeight="1" x14ac:dyDescent="0.35">
      <c r="A41" s="4"/>
      <c r="B41" s="14" t="s">
        <v>367</v>
      </c>
      <c r="C41" s="28">
        <v>12751063.7200165</v>
      </c>
      <c r="D41" s="28">
        <v>12848186.2971869</v>
      </c>
      <c r="E41" s="28">
        <v>-97122.577170399949</v>
      </c>
      <c r="F41" s="29">
        <v>-0.75592441550808509</v>
      </c>
      <c r="G41" s="6"/>
      <c r="H41" s="6"/>
    </row>
    <row r="42" spans="1:8" ht="21" customHeight="1" thickBot="1" x14ac:dyDescent="0.4">
      <c r="A42" s="4"/>
      <c r="B42" s="14" t="s">
        <v>368</v>
      </c>
      <c r="C42" s="28">
        <v>2224657.8139824001</v>
      </c>
      <c r="D42" s="28">
        <v>2207167.8924520002</v>
      </c>
      <c r="E42" s="28">
        <v>17489.921530399937</v>
      </c>
      <c r="F42" s="29">
        <v>0.79241464096190384</v>
      </c>
      <c r="G42" s="6"/>
      <c r="H42" s="6"/>
    </row>
    <row r="43" spans="1:8" ht="21" customHeight="1" thickBot="1" x14ac:dyDescent="0.4">
      <c r="A43" s="4"/>
      <c r="B43" s="21" t="s">
        <v>254</v>
      </c>
      <c r="C43" s="22">
        <v>68969839.181452498</v>
      </c>
      <c r="D43" s="22">
        <v>65107321.547131799</v>
      </c>
      <c r="E43" s="22">
        <v>3862517.6343206987</v>
      </c>
      <c r="F43" s="23">
        <v>5.9325396015939411</v>
      </c>
      <c r="G43" s="6"/>
      <c r="H43" s="6"/>
    </row>
    <row r="44" spans="1:8" ht="21" customHeight="1" thickBot="1" x14ac:dyDescent="0.4">
      <c r="A44" s="4"/>
      <c r="B44" s="21" t="s">
        <v>108</v>
      </c>
      <c r="C44" s="22">
        <v>6176782.2031386001</v>
      </c>
      <c r="D44" s="22">
        <v>5411084.9308874998</v>
      </c>
      <c r="E44" s="22">
        <v>765697.27225110028</v>
      </c>
      <c r="F44" s="23">
        <v>14.150531400465642</v>
      </c>
      <c r="G44" s="6"/>
      <c r="H44" s="6"/>
    </row>
    <row r="45" spans="1:8" ht="21" customHeight="1" x14ac:dyDescent="0.35">
      <c r="A45" s="4"/>
      <c r="B45" s="13"/>
      <c r="C45" s="122"/>
      <c r="D45" s="122"/>
      <c r="E45" s="122"/>
      <c r="F45" s="123"/>
      <c r="G45" s="6"/>
      <c r="H45" s="6"/>
    </row>
    <row r="46" spans="1:8" ht="21" customHeight="1" x14ac:dyDescent="0.35">
      <c r="A46" s="4"/>
      <c r="B46" s="13" t="s">
        <v>177</v>
      </c>
      <c r="C46" s="28"/>
      <c r="D46" s="28"/>
      <c r="E46" s="28"/>
      <c r="F46" s="29"/>
      <c r="G46" s="6"/>
      <c r="H46" s="6"/>
    </row>
    <row r="47" spans="1:8" ht="21" customHeight="1" x14ac:dyDescent="0.35">
      <c r="A47" s="4"/>
      <c r="B47" s="14" t="s">
        <v>333</v>
      </c>
      <c r="C47" s="28">
        <v>44621205.778708398</v>
      </c>
      <c r="D47" s="28">
        <v>42690391.546373501</v>
      </c>
      <c r="E47" s="28">
        <v>1930814.2323348969</v>
      </c>
      <c r="F47" s="29">
        <v>4.5228309284479202</v>
      </c>
      <c r="G47" s="6"/>
      <c r="H47" s="6"/>
    </row>
    <row r="48" spans="1:8" ht="21" customHeight="1" x14ac:dyDescent="0.35">
      <c r="A48" s="4"/>
      <c r="B48" s="14" t="s">
        <v>16</v>
      </c>
      <c r="C48" s="28">
        <v>47215319.349572197</v>
      </c>
      <c r="D48" s="28">
        <v>42804505.831087902</v>
      </c>
      <c r="E48" s="28">
        <v>4410813.5184842944</v>
      </c>
      <c r="F48" s="29">
        <v>10.304554235224519</v>
      </c>
      <c r="G48" s="6"/>
      <c r="H48" s="6"/>
    </row>
    <row r="49" spans="1:8" ht="21" customHeight="1" x14ac:dyDescent="0.35">
      <c r="A49" s="4"/>
      <c r="B49" s="14" t="s">
        <v>334</v>
      </c>
      <c r="C49" s="28">
        <v>31947211.719523199</v>
      </c>
      <c r="D49" s="28">
        <v>29166788.200358901</v>
      </c>
      <c r="E49" s="28">
        <v>2780423.5191642977</v>
      </c>
      <c r="F49" s="29">
        <v>9.5328409150311728</v>
      </c>
      <c r="G49" s="6"/>
      <c r="H49" s="6"/>
    </row>
    <row r="50" spans="1:8" ht="21" customHeight="1" thickBot="1" x14ac:dyDescent="0.4">
      <c r="A50" s="4"/>
      <c r="B50" s="32" t="s">
        <v>335</v>
      </c>
      <c r="C50" s="33">
        <v>15268107.630049</v>
      </c>
      <c r="D50" s="33">
        <v>13637717.630728999</v>
      </c>
      <c r="E50" s="33">
        <v>1630389.9993200004</v>
      </c>
      <c r="F50" s="34">
        <v>11.955006280862911</v>
      </c>
      <c r="G50" s="6"/>
      <c r="H50" s="6"/>
    </row>
    <row r="51" spans="1:8" ht="21" customHeight="1" x14ac:dyDescent="0.35">
      <c r="A51" s="4"/>
      <c r="B51" s="35"/>
      <c r="C51" s="16"/>
      <c r="D51" s="16"/>
      <c r="E51" s="16"/>
      <c r="F51" s="17"/>
      <c r="G51" s="6"/>
      <c r="H51" s="6"/>
    </row>
    <row r="52" spans="1:8" ht="21" customHeight="1" x14ac:dyDescent="0.35">
      <c r="A52" s="4"/>
      <c r="B52" s="26" t="s">
        <v>180</v>
      </c>
      <c r="C52" s="124"/>
      <c r="D52" s="124"/>
      <c r="E52" s="124"/>
      <c r="F52" s="125"/>
      <c r="G52" s="6"/>
      <c r="H52" s="6"/>
    </row>
    <row r="53" spans="1:8" ht="21" customHeight="1" x14ac:dyDescent="0.35">
      <c r="A53" s="4"/>
      <c r="B53" s="26" t="s">
        <v>340</v>
      </c>
      <c r="C53" s="124"/>
      <c r="D53" s="124"/>
      <c r="E53" s="124"/>
      <c r="F53" s="125"/>
      <c r="G53" s="6"/>
      <c r="H53" s="6"/>
    </row>
    <row r="54" spans="1:8" ht="21" customHeight="1" x14ac:dyDescent="0.35">
      <c r="A54" s="4"/>
      <c r="B54" s="26" t="s">
        <v>341</v>
      </c>
      <c r="C54" s="124"/>
      <c r="D54" s="124"/>
      <c r="E54" s="124"/>
      <c r="F54" s="125"/>
      <c r="G54" s="6"/>
      <c r="H54" s="6"/>
    </row>
    <row r="55" spans="1:8" ht="21" customHeight="1" x14ac:dyDescent="0.35">
      <c r="A55" s="4"/>
      <c r="B55" s="26"/>
      <c r="C55" s="126"/>
      <c r="D55" s="126"/>
      <c r="E55" s="127"/>
      <c r="F55" s="6"/>
      <c r="G55" s="6"/>
      <c r="H55" s="6"/>
    </row>
    <row r="56" spans="1:8" ht="21" customHeight="1" x14ac:dyDescent="0.35">
      <c r="A56" s="4"/>
      <c r="B56" s="26"/>
      <c r="C56" s="125"/>
      <c r="D56" s="125"/>
      <c r="E56" s="128"/>
      <c r="F56" s="6"/>
      <c r="G56" s="6"/>
      <c r="H56" s="6"/>
    </row>
    <row r="57" spans="1:8" ht="21" customHeight="1" x14ac:dyDescent="0.35">
      <c r="A57" s="4"/>
      <c r="B57" s="4"/>
      <c r="C57" s="124"/>
      <c r="D57" s="124"/>
      <c r="E57" s="124"/>
      <c r="F57" s="125"/>
      <c r="G57" s="6"/>
      <c r="H57" s="6"/>
    </row>
    <row r="58" spans="1:8" ht="21" customHeight="1" x14ac:dyDescent="0.35">
      <c r="A58" s="4"/>
      <c r="B58" s="26"/>
      <c r="C58" s="124"/>
      <c r="D58" s="124"/>
      <c r="E58" s="124"/>
      <c r="F58" s="125"/>
      <c r="G58" s="6"/>
      <c r="H58" s="6"/>
    </row>
    <row r="59" spans="1:8" ht="21" customHeight="1" x14ac:dyDescent="0.35">
      <c r="A59" s="4"/>
      <c r="B59" s="26"/>
      <c r="C59" s="124"/>
      <c r="D59" s="124"/>
      <c r="E59" s="124"/>
      <c r="F59" s="125"/>
      <c r="G59" s="6"/>
      <c r="H59" s="6"/>
    </row>
    <row r="60" spans="1:8" ht="21" customHeight="1" x14ac:dyDescent="0.35">
      <c r="A60" s="4"/>
      <c r="B60" s="26"/>
      <c r="C60" s="124"/>
      <c r="D60" s="124"/>
      <c r="E60" s="124"/>
      <c r="F60" s="125"/>
      <c r="G60" s="6"/>
      <c r="H60" s="6"/>
    </row>
    <row r="61" spans="1:8" ht="21" customHeight="1" x14ac:dyDescent="0.35">
      <c r="A61" s="4"/>
      <c r="B61" s="26"/>
      <c r="C61" s="124"/>
      <c r="D61" s="124"/>
      <c r="E61" s="124"/>
      <c r="F61" s="125"/>
      <c r="G61" s="6"/>
      <c r="H61" s="6"/>
    </row>
    <row r="62" spans="1:8" ht="21" customHeight="1" x14ac:dyDescent="0.35">
      <c r="A62" s="4"/>
      <c r="B62" s="26"/>
      <c r="C62" s="124"/>
      <c r="D62" s="124"/>
      <c r="E62" s="124"/>
      <c r="F62" s="125"/>
      <c r="G62" s="6"/>
      <c r="H62" s="6"/>
    </row>
    <row r="63" spans="1:8" ht="21" customHeight="1" x14ac:dyDescent="0.35">
      <c r="A63" s="4"/>
      <c r="B63" s="14"/>
      <c r="C63" s="124"/>
      <c r="D63" s="124"/>
      <c r="E63" s="124"/>
      <c r="F63" s="125"/>
      <c r="G63" s="6"/>
      <c r="H63" s="6"/>
    </row>
    <row r="64" spans="1:8" ht="39.950000000000003" customHeight="1" x14ac:dyDescent="0.35">
      <c r="A64" s="4"/>
      <c r="B64" s="26"/>
      <c r="C64" s="6"/>
      <c r="D64" s="6"/>
      <c r="E64" s="6"/>
      <c r="F64" s="6"/>
      <c r="G64" s="6"/>
      <c r="H64" s="6"/>
    </row>
    <row r="65" spans="1:8" ht="39.950000000000003" customHeight="1" x14ac:dyDescent="0.35">
      <c r="A65" s="4"/>
      <c r="B65" s="26"/>
      <c r="C65" s="6"/>
      <c r="D65" s="6"/>
      <c r="E65" s="6"/>
      <c r="F65" s="6"/>
      <c r="G65" s="6"/>
      <c r="H65" s="6"/>
    </row>
    <row r="66" spans="1:8" ht="39.950000000000003" customHeight="1" x14ac:dyDescent="0.35">
      <c r="A66" s="4"/>
      <c r="B66" s="26"/>
      <c r="C66" s="6"/>
      <c r="D66" s="6"/>
      <c r="E66" s="6"/>
      <c r="F66" s="6"/>
      <c r="G66" s="6"/>
      <c r="H66" s="6"/>
    </row>
    <row r="67" spans="1:8" ht="39.950000000000003" customHeight="1" x14ac:dyDescent="0.35">
      <c r="A67" s="4"/>
      <c r="B67" s="26"/>
      <c r="C67" s="6"/>
      <c r="D67" s="6"/>
      <c r="E67" s="6"/>
      <c r="F67" s="6"/>
      <c r="G67" s="6"/>
      <c r="H67" s="6"/>
    </row>
    <row r="68" spans="1:8" ht="39.950000000000003" customHeight="1" x14ac:dyDescent="0.35">
      <c r="A68" s="4"/>
      <c r="B68" s="26"/>
      <c r="C68" s="6"/>
      <c r="D68" s="6"/>
      <c r="E68" s="6"/>
      <c r="F68" s="6"/>
      <c r="G68" s="6"/>
      <c r="H68" s="6"/>
    </row>
    <row r="69" spans="1:8" ht="18" customHeight="1" x14ac:dyDescent="0.35">
      <c r="A69" s="4"/>
      <c r="B69" s="14"/>
      <c r="C69" s="124"/>
      <c r="D69" s="124"/>
      <c r="E69" s="124"/>
      <c r="F69" s="125"/>
      <c r="G69" s="6"/>
      <c r="H69" s="6"/>
    </row>
    <row r="70" spans="1:8" ht="18" customHeight="1" x14ac:dyDescent="0.35">
      <c r="A70" s="4"/>
      <c r="B70" s="14"/>
      <c r="C70" s="124"/>
      <c r="D70" s="124"/>
      <c r="E70" s="124"/>
      <c r="F70" s="125"/>
      <c r="G70" s="6"/>
      <c r="H70" s="6"/>
    </row>
    <row r="71" spans="1:8" ht="21" customHeight="1" x14ac:dyDescent="0.35">
      <c r="A71" s="4"/>
      <c r="B71" s="6"/>
      <c r="C71" s="6"/>
      <c r="D71" s="6"/>
      <c r="E71" s="6"/>
      <c r="F71" s="6"/>
      <c r="G71" s="6"/>
      <c r="H71" s="6"/>
    </row>
    <row r="72" spans="1:8" ht="75" customHeight="1" x14ac:dyDescent="0.35">
      <c r="A72" s="4"/>
      <c r="B72" s="6"/>
      <c r="C72" s="6"/>
      <c r="D72" s="6"/>
      <c r="E72" s="6"/>
      <c r="F72" s="6"/>
      <c r="G72" s="6"/>
      <c r="H72" s="6"/>
    </row>
    <row r="73" spans="1:8" ht="28.5" x14ac:dyDescent="0.35">
      <c r="A73" s="4"/>
      <c r="B73" s="5" t="s">
        <v>377</v>
      </c>
      <c r="C73" s="6"/>
      <c r="D73" s="6"/>
      <c r="E73" s="6"/>
      <c r="F73" s="6"/>
      <c r="G73" s="6"/>
      <c r="H73" s="6"/>
    </row>
    <row r="74" spans="1:8" ht="21" customHeight="1" x14ac:dyDescent="0.35">
      <c r="A74" s="4"/>
      <c r="B74" s="7" t="s">
        <v>382</v>
      </c>
      <c r="C74" s="6"/>
      <c r="D74" s="6"/>
      <c r="E74" s="6"/>
      <c r="F74" s="6"/>
      <c r="G74" s="6"/>
      <c r="H74" s="6"/>
    </row>
    <row r="75" spans="1:8" ht="21" customHeight="1" x14ac:dyDescent="0.35">
      <c r="A75" s="4"/>
      <c r="B75" s="6"/>
      <c r="C75" s="6"/>
      <c r="D75" s="6"/>
      <c r="E75" s="6"/>
      <c r="F75" s="6"/>
      <c r="G75" s="6"/>
      <c r="H75" s="6"/>
    </row>
    <row r="76" spans="1:8" ht="21" customHeight="1" thickBot="1" x14ac:dyDescent="0.4">
      <c r="A76" s="4"/>
      <c r="B76" s="14"/>
      <c r="C76" s="11" t="s">
        <v>183</v>
      </c>
      <c r="D76" s="11" t="s">
        <v>184</v>
      </c>
      <c r="E76" s="11" t="s">
        <v>185</v>
      </c>
      <c r="F76" s="11" t="s">
        <v>186</v>
      </c>
      <c r="G76" s="11" t="s">
        <v>187</v>
      </c>
      <c r="H76" s="11" t="s">
        <v>188</v>
      </c>
    </row>
    <row r="77" spans="1:8" ht="21" customHeight="1" x14ac:dyDescent="0.35">
      <c r="A77" s="4"/>
      <c r="B77" s="13" t="s">
        <v>157</v>
      </c>
      <c r="C77" s="38"/>
      <c r="D77" s="38"/>
      <c r="E77" s="38"/>
      <c r="F77" s="38"/>
      <c r="G77" s="38"/>
      <c r="H77" s="38"/>
    </row>
    <row r="78" spans="1:8" ht="21" customHeight="1" x14ac:dyDescent="0.35">
      <c r="A78" s="4"/>
      <c r="B78" s="15" t="s">
        <v>111</v>
      </c>
      <c r="C78" s="16">
        <v>519214.505718</v>
      </c>
      <c r="D78" s="16">
        <v>525944.22921020002</v>
      </c>
      <c r="E78" s="16">
        <v>491505.65536010009</v>
      </c>
      <c r="F78" s="16">
        <v>520755.5882815998</v>
      </c>
      <c r="G78" s="16">
        <v>502548.59925869998</v>
      </c>
      <c r="H78" s="16">
        <v>635263.45592049998</v>
      </c>
    </row>
    <row r="79" spans="1:8" ht="21" customHeight="1" x14ac:dyDescent="0.35">
      <c r="A79" s="4"/>
      <c r="B79" s="15" t="s">
        <v>159</v>
      </c>
      <c r="C79" s="16">
        <v>153369.85210759999</v>
      </c>
      <c r="D79" s="16">
        <v>155955.29022599998</v>
      </c>
      <c r="E79" s="16">
        <v>151512.36301990005</v>
      </c>
      <c r="F79" s="16">
        <v>164045.10870839993</v>
      </c>
      <c r="G79" s="16">
        <v>165651.65534239999</v>
      </c>
      <c r="H79" s="16">
        <v>152868.6991533</v>
      </c>
    </row>
    <row r="80" spans="1:8" ht="21" customHeight="1" x14ac:dyDescent="0.35">
      <c r="A80" s="4"/>
      <c r="B80" s="15" t="s">
        <v>160</v>
      </c>
      <c r="C80" s="16">
        <v>63419.2814048</v>
      </c>
      <c r="D80" s="16">
        <v>61436.337287999995</v>
      </c>
      <c r="E80" s="16">
        <v>71868.353575599991</v>
      </c>
      <c r="F80" s="16">
        <v>49662.527820800024</v>
      </c>
      <c r="G80" s="16">
        <v>85229.562351300003</v>
      </c>
      <c r="H80" s="16">
        <v>60529.824060499988</v>
      </c>
    </row>
    <row r="81" spans="1:8" ht="21" customHeight="1" x14ac:dyDescent="0.35">
      <c r="A81" s="4"/>
      <c r="B81" s="15" t="s">
        <v>161</v>
      </c>
      <c r="C81" s="16">
        <v>-4396.8446937000008</v>
      </c>
      <c r="D81" s="16">
        <v>-4896.7571266000014</v>
      </c>
      <c r="E81" s="16">
        <v>-4961.3798094999947</v>
      </c>
      <c r="F81" s="16">
        <v>-1756.0097242000083</v>
      </c>
      <c r="G81" s="16">
        <v>1693.9954408000003</v>
      </c>
      <c r="H81" s="16">
        <v>-2195.839251299999</v>
      </c>
    </row>
    <row r="82" spans="1:8" ht="21" customHeight="1" x14ac:dyDescent="0.35">
      <c r="A82" s="4"/>
      <c r="B82" s="18" t="s">
        <v>112</v>
      </c>
      <c r="C82" s="19">
        <v>731606.79453670001</v>
      </c>
      <c r="D82" s="19">
        <v>738439.09959760006</v>
      </c>
      <c r="E82" s="19">
        <v>709924.99214610015</v>
      </c>
      <c r="F82" s="19">
        <v>732707.21508659981</v>
      </c>
      <c r="G82" s="19">
        <v>755123.8123932</v>
      </c>
      <c r="H82" s="19">
        <v>846466.13988300005</v>
      </c>
    </row>
    <row r="83" spans="1:8" ht="21" customHeight="1" x14ac:dyDescent="0.35">
      <c r="A83" s="4"/>
      <c r="B83" s="15" t="s">
        <v>162</v>
      </c>
      <c r="C83" s="16">
        <v>-252205.3017023</v>
      </c>
      <c r="D83" s="16">
        <v>-252291.968915</v>
      </c>
      <c r="E83" s="16">
        <v>-239115.37377450004</v>
      </c>
      <c r="F83" s="16">
        <v>-234866.7837419</v>
      </c>
      <c r="G83" s="16">
        <v>-237191.3535878</v>
      </c>
      <c r="H83" s="16">
        <v>-247361.66136919998</v>
      </c>
    </row>
    <row r="84" spans="1:8" ht="21" customHeight="1" x14ac:dyDescent="0.35">
      <c r="A84" s="4"/>
      <c r="B84" s="15" t="s">
        <v>163</v>
      </c>
      <c r="C84" s="16">
        <v>-2620.9698035000001</v>
      </c>
      <c r="D84" s="16">
        <v>-2568.1411840999999</v>
      </c>
      <c r="E84" s="16">
        <v>1732.354382</v>
      </c>
      <c r="F84" s="16">
        <v>-4485.1581495999999</v>
      </c>
      <c r="G84" s="16">
        <v>7786.5809105999997</v>
      </c>
      <c r="H84" s="16">
        <v>530.83345250000093</v>
      </c>
    </row>
    <row r="85" spans="1:8" ht="21" customHeight="1" x14ac:dyDescent="0.35">
      <c r="A85" s="4"/>
      <c r="B85" s="18" t="s">
        <v>113</v>
      </c>
      <c r="C85" s="19">
        <v>476780.52303090005</v>
      </c>
      <c r="D85" s="19">
        <v>483578.98949850001</v>
      </c>
      <c r="E85" s="19">
        <v>472541.9727536001</v>
      </c>
      <c r="F85" s="19">
        <v>493355.27319509978</v>
      </c>
      <c r="G85" s="19">
        <v>525719.03971599997</v>
      </c>
      <c r="H85" s="19">
        <v>599635.31196630001</v>
      </c>
    </row>
    <row r="86" spans="1:8" ht="21" customHeight="1" x14ac:dyDescent="0.35">
      <c r="A86" s="4"/>
      <c r="B86" s="15" t="s">
        <v>164</v>
      </c>
      <c r="C86" s="16">
        <v>-157774.94697310001</v>
      </c>
      <c r="D86" s="16">
        <v>-148308.1498217</v>
      </c>
      <c r="E86" s="16">
        <v>-138291.29010759998</v>
      </c>
      <c r="F86" s="16">
        <v>-125186.13446889998</v>
      </c>
      <c r="G86" s="16">
        <v>-141529.4939031</v>
      </c>
      <c r="H86" s="16">
        <v>-153744.48358680002</v>
      </c>
    </row>
    <row r="87" spans="1:8" ht="21" customHeight="1" x14ac:dyDescent="0.35">
      <c r="A87" s="4"/>
      <c r="B87" s="15" t="s">
        <v>165</v>
      </c>
      <c r="C87" s="16">
        <v>0</v>
      </c>
      <c r="D87" s="16">
        <v>-5000.5201631999998</v>
      </c>
      <c r="E87" s="16">
        <v>-14208.485503200001</v>
      </c>
      <c r="F87" s="16">
        <v>-14955.009637199997</v>
      </c>
      <c r="G87" s="16">
        <v>-9926.7680448999999</v>
      </c>
      <c r="H87" s="16">
        <v>-6438.0390633999996</v>
      </c>
    </row>
    <row r="88" spans="1:8" ht="21" customHeight="1" x14ac:dyDescent="0.35">
      <c r="A88" s="4"/>
      <c r="B88" s="18" t="s">
        <v>114</v>
      </c>
      <c r="C88" s="19">
        <v>319005.57605779998</v>
      </c>
      <c r="D88" s="19">
        <v>330270.31951359997</v>
      </c>
      <c r="E88" s="19">
        <v>320042.19714280008</v>
      </c>
      <c r="F88" s="19">
        <v>353214.12908899994</v>
      </c>
      <c r="G88" s="19">
        <v>374262.77776800003</v>
      </c>
      <c r="H88" s="19">
        <v>439452.78931609995</v>
      </c>
    </row>
    <row r="89" spans="1:8" ht="21" customHeight="1" x14ac:dyDescent="0.35">
      <c r="A89" s="4"/>
      <c r="B89" s="15" t="s">
        <v>166</v>
      </c>
      <c r="C89" s="16">
        <v>-46930.477185199998</v>
      </c>
      <c r="D89" s="16">
        <v>-48519.515772600003</v>
      </c>
      <c r="E89" s="16">
        <v>-55901.943496600012</v>
      </c>
      <c r="F89" s="16">
        <v>-51625.283765399974</v>
      </c>
      <c r="G89" s="16">
        <v>-65327.922792199999</v>
      </c>
      <c r="H89" s="16">
        <v>-55271.718710600006</v>
      </c>
    </row>
    <row r="90" spans="1:8" ht="21" customHeight="1" x14ac:dyDescent="0.35">
      <c r="A90" s="4"/>
      <c r="B90" s="18" t="s">
        <v>167</v>
      </c>
      <c r="C90" s="19">
        <v>272075.09887260001</v>
      </c>
      <c r="D90" s="19">
        <v>281750.80374100001</v>
      </c>
      <c r="E90" s="19">
        <v>264140.25364619994</v>
      </c>
      <c r="F90" s="19">
        <v>301588.84532359999</v>
      </c>
      <c r="G90" s="19">
        <v>308934.85497579997</v>
      </c>
      <c r="H90" s="19">
        <v>384181.07060550008</v>
      </c>
    </row>
    <row r="91" spans="1:8" ht="21" customHeight="1" x14ac:dyDescent="0.35">
      <c r="A91" s="4"/>
      <c r="B91" s="15" t="s">
        <v>168</v>
      </c>
      <c r="C91" s="16">
        <v>0</v>
      </c>
      <c r="D91" s="16">
        <v>0</v>
      </c>
      <c r="E91" s="16">
        <v>0</v>
      </c>
      <c r="F91" s="16">
        <v>0</v>
      </c>
      <c r="G91" s="16">
        <v>0</v>
      </c>
      <c r="H91" s="16">
        <v>0</v>
      </c>
    </row>
    <row r="92" spans="1:8" ht="21" customHeight="1" x14ac:dyDescent="0.35">
      <c r="A92" s="4"/>
      <c r="B92" s="18" t="s">
        <v>170</v>
      </c>
      <c r="C92" s="19">
        <v>272075.09887260001</v>
      </c>
      <c r="D92" s="19">
        <v>281750.80374100001</v>
      </c>
      <c r="E92" s="19">
        <v>264140.25364619994</v>
      </c>
      <c r="F92" s="19">
        <v>301588.84532359999</v>
      </c>
      <c r="G92" s="19">
        <v>308934.85497579997</v>
      </c>
      <c r="H92" s="19">
        <v>384181.07060550008</v>
      </c>
    </row>
    <row r="93" spans="1:8" ht="21" customHeight="1" thickBot="1" x14ac:dyDescent="0.4">
      <c r="A93" s="4"/>
      <c r="B93" s="15" t="s">
        <v>171</v>
      </c>
      <c r="C93" s="16">
        <v>-84925.704863100007</v>
      </c>
      <c r="D93" s="16">
        <v>-84289.41351909998</v>
      </c>
      <c r="E93" s="16">
        <v>-78589.997282700002</v>
      </c>
      <c r="F93" s="16">
        <v>-88952.815462200029</v>
      </c>
      <c r="G93" s="16">
        <v>-91374.3007144</v>
      </c>
      <c r="H93" s="16">
        <v>-113034.44464369999</v>
      </c>
    </row>
    <row r="94" spans="1:8" ht="21" customHeight="1" thickBot="1" x14ac:dyDescent="0.4">
      <c r="A94" s="4"/>
      <c r="B94" s="21" t="s">
        <v>124</v>
      </c>
      <c r="C94" s="22">
        <v>187149.39400950001</v>
      </c>
      <c r="D94" s="22">
        <v>197461.39022189999</v>
      </c>
      <c r="E94" s="22">
        <v>185550.25636350003</v>
      </c>
      <c r="F94" s="22">
        <v>212636.02986140002</v>
      </c>
      <c r="G94" s="22">
        <v>217560.55426139999</v>
      </c>
      <c r="H94" s="22">
        <v>271146.62596179999</v>
      </c>
    </row>
    <row r="95" spans="1:8" ht="21" customHeight="1" x14ac:dyDescent="0.35">
      <c r="A95" s="4"/>
      <c r="B95" s="15"/>
      <c r="C95" s="16"/>
      <c r="D95" s="16"/>
      <c r="E95" s="16"/>
      <c r="F95" s="16"/>
      <c r="G95" s="16"/>
      <c r="H95" s="16"/>
    </row>
    <row r="96" spans="1:8" ht="21" customHeight="1" x14ac:dyDescent="0.35">
      <c r="A96" s="4"/>
      <c r="B96" s="6"/>
      <c r="C96" s="135"/>
      <c r="D96" s="135"/>
      <c r="E96" s="135"/>
      <c r="F96" s="135"/>
      <c r="G96" s="135"/>
      <c r="H96" s="135"/>
    </row>
    <row r="97" spans="1:8" ht="21" customHeight="1" x14ac:dyDescent="0.35">
      <c r="A97" s="4"/>
      <c r="B97" s="26"/>
      <c r="C97" s="6"/>
      <c r="D97" s="6"/>
      <c r="E97" s="6"/>
      <c r="F97" s="6"/>
      <c r="G97" s="6"/>
      <c r="H97" s="6"/>
    </row>
    <row r="98" spans="1:8" ht="21" customHeight="1" x14ac:dyDescent="0.35">
      <c r="A98" s="4"/>
      <c r="B98" s="26"/>
      <c r="C98" s="6"/>
      <c r="D98" s="6"/>
      <c r="E98" s="6"/>
      <c r="F98" s="6"/>
      <c r="G98" s="6"/>
      <c r="H98" s="6"/>
    </row>
    <row r="99" spans="1:8" ht="21" customHeight="1" x14ac:dyDescent="0.35">
      <c r="A99" s="4"/>
      <c r="B99" s="4"/>
      <c r="C99" s="6"/>
      <c r="D99" s="6"/>
      <c r="E99" s="6"/>
      <c r="F99" s="6"/>
      <c r="G99" s="6"/>
      <c r="H99" s="6"/>
    </row>
    <row r="100" spans="1:8" ht="21" customHeight="1" thickBot="1" x14ac:dyDescent="0.4">
      <c r="A100" s="4"/>
      <c r="B100" s="6"/>
      <c r="C100" s="11" t="s">
        <v>264</v>
      </c>
      <c r="D100" s="11" t="s">
        <v>194</v>
      </c>
      <c r="E100" s="11" t="s">
        <v>265</v>
      </c>
      <c r="F100" s="11" t="s">
        <v>222</v>
      </c>
      <c r="G100" s="11" t="s">
        <v>193</v>
      </c>
      <c r="H100" s="11" t="s">
        <v>192</v>
      </c>
    </row>
    <row r="101" spans="1:8" ht="21" customHeight="1" x14ac:dyDescent="0.35">
      <c r="A101" s="4"/>
      <c r="B101" s="13" t="s">
        <v>13</v>
      </c>
      <c r="C101" s="38"/>
      <c r="D101" s="38"/>
      <c r="E101" s="38"/>
      <c r="F101" s="38"/>
      <c r="G101" s="38"/>
      <c r="H101" s="38"/>
    </row>
    <row r="102" spans="1:8" ht="21" customHeight="1" x14ac:dyDescent="0.35">
      <c r="A102" s="4"/>
      <c r="B102" s="14" t="s">
        <v>105</v>
      </c>
      <c r="C102" s="28">
        <v>41686502.440330997</v>
      </c>
      <c r="D102" s="28">
        <v>42013812.0280689</v>
      </c>
      <c r="E102" s="28">
        <v>42171844.262334801</v>
      </c>
      <c r="F102" s="28">
        <v>42309833.041963197</v>
      </c>
      <c r="G102" s="28">
        <v>43202322.745778903</v>
      </c>
      <c r="H102" s="28">
        <v>43341657.639938898</v>
      </c>
    </row>
    <row r="103" spans="1:8" ht="21" customHeight="1" x14ac:dyDescent="0.35">
      <c r="A103" s="4"/>
      <c r="B103" s="14" t="s">
        <v>361</v>
      </c>
      <c r="C103" s="28">
        <v>5252251.6847497998</v>
      </c>
      <c r="D103" s="28">
        <v>4905208.4658004995</v>
      </c>
      <c r="E103" s="28">
        <v>6138330.8457466001</v>
      </c>
      <c r="F103" s="28">
        <v>5529692.7352141999</v>
      </c>
      <c r="G103" s="28">
        <v>7054923.2141458998</v>
      </c>
      <c r="H103" s="28">
        <v>6822184.6450413996</v>
      </c>
    </row>
    <row r="104" spans="1:8" ht="21" customHeight="1" x14ac:dyDescent="0.35">
      <c r="A104" s="4"/>
      <c r="B104" s="14" t="s">
        <v>362</v>
      </c>
      <c r="C104" s="28">
        <v>9010430.7670540009</v>
      </c>
      <c r="D104" s="28">
        <v>9084486.7512149997</v>
      </c>
      <c r="E104" s="28">
        <v>9618489.9096767008</v>
      </c>
      <c r="F104" s="28">
        <v>9945760.0468143001</v>
      </c>
      <c r="G104" s="28">
        <v>9932304.6094550993</v>
      </c>
      <c r="H104" s="28">
        <v>11066109.8193496</v>
      </c>
    </row>
    <row r="105" spans="1:8" ht="21" customHeight="1" x14ac:dyDescent="0.35">
      <c r="A105" s="4"/>
      <c r="B105" s="14" t="s">
        <v>363</v>
      </c>
      <c r="C105" s="28">
        <v>12633081.3920442</v>
      </c>
      <c r="D105" s="28">
        <v>12303350.491004899</v>
      </c>
      <c r="E105" s="28">
        <v>12196946.793894</v>
      </c>
      <c r="F105" s="28">
        <v>12175598.4304507</v>
      </c>
      <c r="G105" s="28">
        <v>12225938.8319999</v>
      </c>
      <c r="H105" s="28">
        <v>11505574.814100301</v>
      </c>
    </row>
    <row r="106" spans="1:8" ht="21" customHeight="1" thickBot="1" x14ac:dyDescent="0.4">
      <c r="A106" s="4"/>
      <c r="B106" s="14" t="s">
        <v>364</v>
      </c>
      <c r="C106" s="28">
        <v>2540324.0369523</v>
      </c>
      <c r="D106" s="28">
        <v>2211548.7419301001</v>
      </c>
      <c r="E106" s="28">
        <v>2278676.5385043002</v>
      </c>
      <c r="F106" s="28">
        <v>2319352.6595310001</v>
      </c>
      <c r="G106" s="28">
        <v>2535028.5569261</v>
      </c>
      <c r="H106" s="28">
        <v>2411094.4661603002</v>
      </c>
    </row>
    <row r="107" spans="1:8" ht="21" customHeight="1" thickBot="1" x14ac:dyDescent="0.4">
      <c r="A107" s="4"/>
      <c r="B107" s="21" t="s">
        <v>104</v>
      </c>
      <c r="C107" s="22">
        <v>71122590.321131304</v>
      </c>
      <c r="D107" s="22">
        <v>70518406.478019401</v>
      </c>
      <c r="E107" s="22">
        <v>72404288.350156397</v>
      </c>
      <c r="F107" s="22">
        <v>72280236.913973406</v>
      </c>
      <c r="G107" s="22">
        <v>74950517.958305895</v>
      </c>
      <c r="H107" s="22">
        <v>75146621.384590507</v>
      </c>
    </row>
    <row r="108" spans="1:8" ht="21" customHeight="1" x14ac:dyDescent="0.35">
      <c r="A108" s="4"/>
      <c r="B108" s="14" t="s">
        <v>106</v>
      </c>
      <c r="C108" s="28">
        <v>30504297.163133498</v>
      </c>
      <c r="D108" s="28">
        <v>29916740.359094199</v>
      </c>
      <c r="E108" s="28">
        <v>29800441.861468099</v>
      </c>
      <c r="F108" s="28">
        <v>31265401.433756601</v>
      </c>
      <c r="G108" s="28">
        <v>31348136.121190101</v>
      </c>
      <c r="H108" s="28">
        <v>33169410.144862998</v>
      </c>
    </row>
    <row r="109" spans="1:8" ht="21" customHeight="1" x14ac:dyDescent="0.35">
      <c r="A109" s="4"/>
      <c r="B109" s="14" t="s">
        <v>365</v>
      </c>
      <c r="C109" s="28">
        <v>8788981.8357171007</v>
      </c>
      <c r="D109" s="28">
        <v>9452970.1074694004</v>
      </c>
      <c r="E109" s="28">
        <v>10666076.2236616</v>
      </c>
      <c r="F109" s="28">
        <v>9302318.6791961007</v>
      </c>
      <c r="G109" s="28">
        <v>10846673.274285501</v>
      </c>
      <c r="H109" s="28">
        <v>10954053.928607101</v>
      </c>
    </row>
    <row r="110" spans="1:8" ht="21" customHeight="1" x14ac:dyDescent="0.35">
      <c r="A110" s="4"/>
      <c r="B110" s="14" t="s">
        <v>366</v>
      </c>
      <c r="C110" s="28">
        <v>10243645.628751799</v>
      </c>
      <c r="D110" s="28">
        <v>10682256.8909293</v>
      </c>
      <c r="E110" s="28">
        <v>10460447.4904349</v>
      </c>
      <c r="F110" s="28">
        <v>10282331.3651316</v>
      </c>
      <c r="G110" s="28">
        <v>10230160.718412301</v>
      </c>
      <c r="H110" s="28">
        <v>9870653.5739834998</v>
      </c>
    </row>
    <row r="111" spans="1:8" ht="21" customHeight="1" x14ac:dyDescent="0.35">
      <c r="A111" s="4"/>
      <c r="B111" s="14" t="s">
        <v>367</v>
      </c>
      <c r="C111" s="28">
        <v>13443068.4281424</v>
      </c>
      <c r="D111" s="28">
        <v>12848186.2971869</v>
      </c>
      <c r="E111" s="28">
        <v>13507545.3302054</v>
      </c>
      <c r="F111" s="28">
        <v>13057838.6779318</v>
      </c>
      <c r="G111" s="28">
        <v>13424626.0592204</v>
      </c>
      <c r="H111" s="28">
        <v>12751063.7200165</v>
      </c>
    </row>
    <row r="112" spans="1:8" ht="21" customHeight="1" thickBot="1" x14ac:dyDescent="0.4">
      <c r="A112" s="4"/>
      <c r="B112" s="14" t="s">
        <v>368</v>
      </c>
      <c r="C112" s="28">
        <v>2239002.8132572998</v>
      </c>
      <c r="D112" s="28">
        <v>2207167.8924520002</v>
      </c>
      <c r="E112" s="28">
        <v>2296175.7951707998</v>
      </c>
      <c r="F112" s="28">
        <v>2436643.5373928002</v>
      </c>
      <c r="G112" s="28">
        <v>2699788.4514011</v>
      </c>
      <c r="H112" s="28">
        <v>2224657.8139824001</v>
      </c>
    </row>
    <row r="113" spans="1:8" ht="21" customHeight="1" thickBot="1" x14ac:dyDescent="0.4">
      <c r="A113" s="4"/>
      <c r="B113" s="21" t="s">
        <v>254</v>
      </c>
      <c r="C113" s="22">
        <v>65218995.869002096</v>
      </c>
      <c r="D113" s="22">
        <v>65107321.547131799</v>
      </c>
      <c r="E113" s="22">
        <v>66730686.700940803</v>
      </c>
      <c r="F113" s="22">
        <v>66344533.693408899</v>
      </c>
      <c r="G113" s="22">
        <v>68549384.624509394</v>
      </c>
      <c r="H113" s="22">
        <v>68969839.181452498</v>
      </c>
    </row>
    <row r="114" spans="1:8" ht="21" customHeight="1" thickBot="1" x14ac:dyDescent="0.4">
      <c r="A114" s="4"/>
      <c r="B114" s="21" t="s">
        <v>108</v>
      </c>
      <c r="C114" s="22">
        <v>5903594.4521289002</v>
      </c>
      <c r="D114" s="22">
        <v>5411084.9308874998</v>
      </c>
      <c r="E114" s="22">
        <v>5673601.6492151003</v>
      </c>
      <c r="F114" s="22">
        <v>5935703.2205654997</v>
      </c>
      <c r="G114" s="22">
        <v>6401133.3337965999</v>
      </c>
      <c r="H114" s="22">
        <v>6176782.2031386001</v>
      </c>
    </row>
    <row r="115" spans="1:8" ht="21" customHeight="1" x14ac:dyDescent="0.35">
      <c r="A115" s="4"/>
      <c r="B115" s="13"/>
      <c r="C115" s="122"/>
      <c r="D115" s="122"/>
      <c r="E115" s="122"/>
      <c r="F115" s="122"/>
      <c r="G115" s="122"/>
      <c r="H115" s="122"/>
    </row>
    <row r="116" spans="1:8" ht="21" customHeight="1" x14ac:dyDescent="0.35">
      <c r="A116" s="4"/>
      <c r="B116" s="13" t="s">
        <v>177</v>
      </c>
      <c r="C116" s="28"/>
      <c r="D116" s="28"/>
      <c r="E116" s="28"/>
      <c r="F116" s="28"/>
      <c r="G116" s="28"/>
      <c r="H116" s="28"/>
    </row>
    <row r="117" spans="1:8" ht="21" customHeight="1" x14ac:dyDescent="0.35">
      <c r="A117" s="4"/>
      <c r="B117" s="14" t="s">
        <v>333</v>
      </c>
      <c r="C117" s="28">
        <v>42815878.8963155</v>
      </c>
      <c r="D117" s="28">
        <v>42690391.546373501</v>
      </c>
      <c r="E117" s="28">
        <v>43324064.5556181</v>
      </c>
      <c r="F117" s="28">
        <v>43434447.014319099</v>
      </c>
      <c r="G117" s="28">
        <v>44375750.501651198</v>
      </c>
      <c r="H117" s="28">
        <v>44621205.778708398</v>
      </c>
    </row>
    <row r="118" spans="1:8" ht="21" customHeight="1" x14ac:dyDescent="0.35">
      <c r="A118" s="4"/>
      <c r="B118" s="14" t="s">
        <v>16</v>
      </c>
      <c r="C118" s="28">
        <v>43367411.721504599</v>
      </c>
      <c r="D118" s="28">
        <v>42804505.831087902</v>
      </c>
      <c r="E118" s="28">
        <v>43079434.464903697</v>
      </c>
      <c r="F118" s="28">
        <v>44781263.331248298</v>
      </c>
      <c r="G118" s="28">
        <v>45030470.101001702</v>
      </c>
      <c r="H118" s="28">
        <v>47215319.349572197</v>
      </c>
    </row>
    <row r="119" spans="1:8" ht="21" customHeight="1" x14ac:dyDescent="0.35">
      <c r="A119" s="4"/>
      <c r="B119" s="14" t="s">
        <v>334</v>
      </c>
      <c r="C119" s="28">
        <v>30384868.949693799</v>
      </c>
      <c r="D119" s="28">
        <v>29166788.200358901</v>
      </c>
      <c r="E119" s="28">
        <v>28774944.6919907</v>
      </c>
      <c r="F119" s="28">
        <v>29983544.8367998</v>
      </c>
      <c r="G119" s="28">
        <v>30604473.073272001</v>
      </c>
      <c r="H119" s="28">
        <v>31947211.719523199</v>
      </c>
    </row>
    <row r="120" spans="1:8" ht="21" customHeight="1" thickBot="1" x14ac:dyDescent="0.4">
      <c r="A120" s="4"/>
      <c r="B120" s="32" t="s">
        <v>335</v>
      </c>
      <c r="C120" s="33">
        <v>12982542.7718108</v>
      </c>
      <c r="D120" s="33">
        <v>13637717.630728999</v>
      </c>
      <c r="E120" s="33">
        <v>14304489.772913</v>
      </c>
      <c r="F120" s="33">
        <v>14797718.4944485</v>
      </c>
      <c r="G120" s="33">
        <v>14425997.027729699</v>
      </c>
      <c r="H120" s="33">
        <v>15268107.630049</v>
      </c>
    </row>
    <row r="121" spans="1:8" ht="21" customHeight="1" x14ac:dyDescent="0.35">
      <c r="A121" s="4"/>
      <c r="B121" s="14"/>
      <c r="C121" s="124"/>
      <c r="D121" s="124"/>
      <c r="E121" s="124"/>
      <c r="F121" s="124"/>
      <c r="G121" s="124"/>
      <c r="H121" s="124"/>
    </row>
    <row r="122" spans="1:8" ht="21" customHeight="1" x14ac:dyDescent="0.35">
      <c r="A122" s="4"/>
      <c r="B122" s="26" t="s">
        <v>180</v>
      </c>
      <c r="C122" s="124"/>
      <c r="D122" s="124"/>
      <c r="E122" s="124"/>
      <c r="F122" s="125"/>
      <c r="G122" s="6"/>
      <c r="H122" s="6"/>
    </row>
    <row r="123" spans="1:8" ht="21" customHeight="1" x14ac:dyDescent="0.35">
      <c r="A123" s="4"/>
      <c r="B123" s="26" t="s">
        <v>340</v>
      </c>
      <c r="C123" s="124"/>
      <c r="D123" s="124"/>
      <c r="E123" s="124"/>
      <c r="F123" s="125"/>
      <c r="G123" s="6"/>
      <c r="H123" s="6"/>
    </row>
    <row r="124" spans="1:8" ht="21" customHeight="1" x14ac:dyDescent="0.35">
      <c r="A124" s="4"/>
      <c r="B124" s="26" t="s">
        <v>341</v>
      </c>
      <c r="C124" s="124"/>
      <c r="D124" s="124"/>
      <c r="E124" s="124"/>
      <c r="F124" s="125"/>
      <c r="G124" s="6"/>
      <c r="H124" s="6"/>
    </row>
    <row r="125" spans="1:8" ht="21" customHeight="1" x14ac:dyDescent="0.35">
      <c r="A125" s="4"/>
      <c r="B125" s="14"/>
      <c r="C125" s="129"/>
      <c r="D125" s="129"/>
      <c r="E125" s="129"/>
      <c r="F125" s="129"/>
      <c r="G125" s="129"/>
      <c r="H125" s="129"/>
    </row>
    <row r="126" spans="1:8" ht="21" customHeight="1" x14ac:dyDescent="0.35">
      <c r="A126" s="4"/>
      <c r="B126" s="14"/>
      <c r="C126" s="6"/>
      <c r="D126" s="6"/>
      <c r="E126" s="6"/>
      <c r="F126" s="6"/>
      <c r="G126" s="6"/>
      <c r="H126" s="6"/>
    </row>
    <row r="127" spans="1:8" ht="21" customHeight="1" x14ac:dyDescent="0.35">
      <c r="A127" s="4"/>
      <c r="B127" s="26"/>
      <c r="C127" s="124"/>
      <c r="D127" s="124"/>
      <c r="E127" s="124"/>
      <c r="F127" s="125"/>
      <c r="G127" s="6"/>
      <c r="H127" s="6"/>
    </row>
    <row r="128" spans="1:8" ht="21" customHeight="1" x14ac:dyDescent="0.35">
      <c r="A128" s="4"/>
      <c r="B128" s="26"/>
      <c r="C128" s="124"/>
      <c r="D128" s="124"/>
      <c r="E128" s="124"/>
      <c r="F128" s="125"/>
      <c r="G128" s="6"/>
      <c r="H128" s="6"/>
    </row>
    <row r="129" spans="1:8" ht="21" customHeight="1" x14ac:dyDescent="0.35">
      <c r="A129" s="4"/>
      <c r="B129" s="26"/>
      <c r="C129" s="124"/>
      <c r="D129" s="124"/>
      <c r="E129" s="124"/>
      <c r="F129" s="125"/>
      <c r="G129" s="6"/>
      <c r="H129" s="6"/>
    </row>
    <row r="130" spans="1:8" ht="21" customHeight="1" x14ac:dyDescent="0.35">
      <c r="A130" s="4"/>
      <c r="B130" s="26"/>
      <c r="C130" s="124"/>
      <c r="D130" s="124"/>
      <c r="E130" s="124"/>
      <c r="F130" s="125"/>
      <c r="G130" s="6"/>
      <c r="H130" s="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22C99-23DE-4001-B630-6EA4AE0A6D59}">
  <dimension ref="A1:H130"/>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378</v>
      </c>
      <c r="C3" s="6"/>
      <c r="D3" s="6"/>
      <c r="E3" s="6"/>
      <c r="F3" s="6"/>
      <c r="G3" s="6"/>
      <c r="H3" s="6"/>
    </row>
    <row r="4" spans="1:8" ht="21" customHeight="1" x14ac:dyDescent="0.35">
      <c r="A4" s="4"/>
      <c r="B4" s="7" t="s">
        <v>158</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1162.0781893000001</v>
      </c>
      <c r="D8" s="16">
        <v>938.88780650000001</v>
      </c>
      <c r="E8" s="16">
        <v>223.19038280000007</v>
      </c>
      <c r="F8" s="17">
        <v>23.771784152998272</v>
      </c>
      <c r="G8" s="6"/>
      <c r="H8" s="6"/>
    </row>
    <row r="9" spans="1:8" ht="21" customHeight="1" x14ac:dyDescent="0.35">
      <c r="A9" s="4"/>
      <c r="B9" s="15" t="s">
        <v>159</v>
      </c>
      <c r="C9" s="16">
        <v>451.70793980000002</v>
      </c>
      <c r="D9" s="16">
        <v>389.62294500000002</v>
      </c>
      <c r="E9" s="16">
        <v>62.084994800000004</v>
      </c>
      <c r="F9" s="17">
        <v>15.934635163747865</v>
      </c>
      <c r="G9" s="6"/>
      <c r="H9" s="6"/>
    </row>
    <row r="10" spans="1:8" ht="21" customHeight="1" x14ac:dyDescent="0.35">
      <c r="A10" s="4"/>
      <c r="B10" s="15" t="s">
        <v>160</v>
      </c>
      <c r="C10" s="16">
        <v>116.45700220000001</v>
      </c>
      <c r="D10" s="16">
        <v>121.4588294</v>
      </c>
      <c r="E10" s="16">
        <v>-5.0018271999999939</v>
      </c>
      <c r="F10" s="17">
        <v>-4.1181256436512257</v>
      </c>
      <c r="G10" s="6"/>
      <c r="H10" s="6"/>
    </row>
    <row r="11" spans="1:8" ht="21" customHeight="1" x14ac:dyDescent="0.35">
      <c r="A11" s="4"/>
      <c r="B11" s="15" t="s">
        <v>161</v>
      </c>
      <c r="C11" s="16">
        <v>-375.61151050000001</v>
      </c>
      <c r="D11" s="16">
        <v>-305.1238803</v>
      </c>
      <c r="E11" s="16">
        <v>-70.487630200000012</v>
      </c>
      <c r="F11" s="17">
        <v>23.101315482320185</v>
      </c>
      <c r="G11" s="6"/>
      <c r="H11" s="6"/>
    </row>
    <row r="12" spans="1:8" ht="21" customHeight="1" x14ac:dyDescent="0.35">
      <c r="A12" s="4"/>
      <c r="B12" s="18" t="s">
        <v>112</v>
      </c>
      <c r="C12" s="19">
        <v>1354.6316208000001</v>
      </c>
      <c r="D12" s="19">
        <v>1144.8457006000001</v>
      </c>
      <c r="E12" s="19">
        <v>209.78592019999996</v>
      </c>
      <c r="F12" s="20">
        <v>18.324383809106646</v>
      </c>
      <c r="G12" s="6"/>
      <c r="H12" s="6"/>
    </row>
    <row r="13" spans="1:8" ht="21" customHeight="1" x14ac:dyDescent="0.35">
      <c r="A13" s="4"/>
      <c r="B13" s="15" t="s">
        <v>162</v>
      </c>
      <c r="C13" s="16">
        <v>-491.71728030000003</v>
      </c>
      <c r="D13" s="16">
        <v>-498.05475819999998</v>
      </c>
      <c r="E13" s="16">
        <v>6.3374778999999535</v>
      </c>
      <c r="F13" s="17">
        <v>-1.2724460103350848</v>
      </c>
      <c r="G13" s="6"/>
      <c r="H13" s="6"/>
    </row>
    <row r="14" spans="1:8" ht="21" customHeight="1" x14ac:dyDescent="0.35">
      <c r="A14" s="4"/>
      <c r="B14" s="15" t="s">
        <v>163</v>
      </c>
      <c r="C14" s="16">
        <v>-26.194529500000002</v>
      </c>
      <c r="D14" s="16">
        <v>-22.291149900000001</v>
      </c>
      <c r="E14" s="16">
        <v>-3.9033796000000009</v>
      </c>
      <c r="F14" s="17">
        <v>17.510893863757115</v>
      </c>
      <c r="G14" s="6"/>
      <c r="H14" s="6"/>
    </row>
    <row r="15" spans="1:8" ht="21" customHeight="1" x14ac:dyDescent="0.35">
      <c r="A15" s="4"/>
      <c r="B15" s="18" t="s">
        <v>113</v>
      </c>
      <c r="C15" s="19">
        <v>836.71981100000005</v>
      </c>
      <c r="D15" s="19">
        <v>624.49979250000013</v>
      </c>
      <c r="E15" s="19">
        <v>212.22001849999992</v>
      </c>
      <c r="F15" s="20">
        <v>33.982400162286666</v>
      </c>
      <c r="G15" s="6"/>
      <c r="H15" s="6"/>
    </row>
    <row r="16" spans="1:8" ht="21" customHeight="1" x14ac:dyDescent="0.35">
      <c r="A16" s="4"/>
      <c r="B16" s="15" t="s">
        <v>164</v>
      </c>
      <c r="C16" s="16">
        <v>-591.94038339999997</v>
      </c>
      <c r="D16" s="16">
        <v>-209.00168650000001</v>
      </c>
      <c r="E16" s="16">
        <v>-382.93869689999997</v>
      </c>
      <c r="F16" s="17">
        <v>183.2227783960968</v>
      </c>
      <c r="G16" s="6"/>
      <c r="H16" s="6"/>
    </row>
    <row r="17" spans="1:8" ht="21" customHeight="1" x14ac:dyDescent="0.35">
      <c r="A17" s="4"/>
      <c r="B17" s="15" t="s">
        <v>165</v>
      </c>
      <c r="C17" s="16">
        <v>-23.484128999999999</v>
      </c>
      <c r="D17" s="16">
        <v>-22.965019900000001</v>
      </c>
      <c r="E17" s="16">
        <v>-0.51910909999999788</v>
      </c>
      <c r="F17" s="17">
        <v>2.2604339219405505</v>
      </c>
      <c r="G17" s="6"/>
      <c r="H17" s="6"/>
    </row>
    <row r="18" spans="1:8" ht="21" customHeight="1" x14ac:dyDescent="0.35">
      <c r="A18" s="4"/>
      <c r="B18" s="18" t="s">
        <v>114</v>
      </c>
      <c r="C18" s="19">
        <v>221.2952986</v>
      </c>
      <c r="D18" s="19">
        <v>392.53308609999999</v>
      </c>
      <c r="E18" s="19">
        <v>-171.2377875</v>
      </c>
      <c r="F18" s="20">
        <v>-43.623784481794289</v>
      </c>
      <c r="G18" s="6"/>
      <c r="H18" s="6"/>
    </row>
    <row r="19" spans="1:8" ht="21" customHeight="1" x14ac:dyDescent="0.35">
      <c r="A19" s="4"/>
      <c r="B19" s="15" t="s">
        <v>166</v>
      </c>
      <c r="C19" s="16">
        <v>-26.936473199999998</v>
      </c>
      <c r="D19" s="16">
        <v>-129.9269846</v>
      </c>
      <c r="E19" s="16">
        <v>102.9905114</v>
      </c>
      <c r="F19" s="17">
        <v>-79.267991724022508</v>
      </c>
      <c r="G19" s="6"/>
      <c r="H19" s="6"/>
    </row>
    <row r="20" spans="1:8" ht="21" customHeight="1" x14ac:dyDescent="0.35">
      <c r="A20" s="4"/>
      <c r="B20" s="18" t="s">
        <v>167</v>
      </c>
      <c r="C20" s="19">
        <v>194.3588254</v>
      </c>
      <c r="D20" s="19">
        <v>262.60610150000002</v>
      </c>
      <c r="E20" s="19">
        <v>-68.247276100000022</v>
      </c>
      <c r="F20" s="20">
        <v>-25.988457888134793</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194.3588254</v>
      </c>
      <c r="D22" s="19">
        <v>262.60610150000002</v>
      </c>
      <c r="E22" s="19">
        <v>-68.247276100000022</v>
      </c>
      <c r="F22" s="20">
        <v>-25.988457888134793</v>
      </c>
      <c r="G22" s="6"/>
      <c r="H22" s="6"/>
    </row>
    <row r="23" spans="1:8" ht="21" customHeight="1" thickBot="1" x14ac:dyDescent="0.4">
      <c r="A23" s="4"/>
      <c r="B23" s="15" t="s">
        <v>171</v>
      </c>
      <c r="C23" s="16">
        <v>-0.29294999999999999</v>
      </c>
      <c r="D23" s="16">
        <v>-0.4825701</v>
      </c>
      <c r="E23" s="16">
        <v>0.18962010000000001</v>
      </c>
      <c r="F23" s="17">
        <v>-39.293793792860356</v>
      </c>
      <c r="G23" s="6"/>
      <c r="H23" s="6"/>
    </row>
    <row r="24" spans="1:8" ht="21" customHeight="1" thickBot="1" x14ac:dyDescent="0.4">
      <c r="A24" s="4"/>
      <c r="B24" s="21" t="s">
        <v>124</v>
      </c>
      <c r="C24" s="22">
        <v>194.06587540000001</v>
      </c>
      <c r="D24" s="22">
        <v>262.12353139999999</v>
      </c>
      <c r="E24" s="22">
        <v>-68.05765599999998</v>
      </c>
      <c r="F24" s="23">
        <v>-25.963962730283885</v>
      </c>
      <c r="G24" s="6"/>
      <c r="H24" s="6"/>
    </row>
    <row r="25" spans="1:8" ht="21" customHeight="1" x14ac:dyDescent="0.35">
      <c r="A25" s="4"/>
      <c r="B25" s="15"/>
      <c r="C25" s="16"/>
      <c r="D25" s="16"/>
      <c r="E25" s="16"/>
      <c r="F25" s="17"/>
      <c r="G25" s="6"/>
      <c r="H25" s="6"/>
    </row>
    <row r="26" spans="1:8" ht="21" customHeight="1" x14ac:dyDescent="0.35">
      <c r="A26" s="4"/>
      <c r="B26" s="40"/>
      <c r="C26" s="39"/>
      <c r="D26" s="39"/>
      <c r="E26" s="39"/>
      <c r="F26" s="121"/>
      <c r="G26" s="6"/>
      <c r="H26" s="6"/>
    </row>
    <row r="27" spans="1:8" ht="21" customHeight="1" x14ac:dyDescent="0.35">
      <c r="A27" s="4"/>
      <c r="B27" s="26"/>
      <c r="C27" s="130"/>
      <c r="D27" s="130"/>
      <c r="E27" s="130"/>
      <c r="F27" s="131"/>
      <c r="G27" s="6"/>
      <c r="H27" s="6"/>
    </row>
    <row r="28" spans="1:8" ht="21" customHeight="1" x14ac:dyDescent="0.35">
      <c r="A28" s="4"/>
      <c r="B28" s="6"/>
      <c r="C28" s="6"/>
      <c r="D28" s="6"/>
      <c r="E28" s="6"/>
      <c r="F28" s="6"/>
      <c r="G28" s="6"/>
      <c r="H28" s="6"/>
    </row>
    <row r="29" spans="1:8" ht="21" customHeight="1" thickBot="1" x14ac:dyDescent="0.4">
      <c r="A29" s="4"/>
      <c r="B29" s="4"/>
      <c r="C29" s="9"/>
      <c r="D29" s="9"/>
      <c r="E29" s="10" t="s">
        <v>18</v>
      </c>
      <c r="F29" s="10"/>
      <c r="G29" s="6"/>
      <c r="H29" s="6"/>
    </row>
    <row r="30" spans="1:8" ht="21" customHeight="1" thickBot="1" x14ac:dyDescent="0.4">
      <c r="A30" s="4"/>
      <c r="B30" s="6"/>
      <c r="C30" s="11" t="s">
        <v>192</v>
      </c>
      <c r="D30" s="11" t="s">
        <v>194</v>
      </c>
      <c r="E30" s="11" t="s">
        <v>19</v>
      </c>
      <c r="F30" s="11" t="s">
        <v>0</v>
      </c>
      <c r="G30" s="6"/>
      <c r="H30" s="6"/>
    </row>
    <row r="31" spans="1:8" ht="21" customHeight="1" x14ac:dyDescent="0.35">
      <c r="A31" s="4"/>
      <c r="B31" s="13" t="s">
        <v>13</v>
      </c>
      <c r="C31" s="14"/>
      <c r="D31" s="14"/>
      <c r="E31" s="14"/>
      <c r="F31" s="14"/>
      <c r="G31" s="6"/>
      <c r="H31" s="6"/>
    </row>
    <row r="32" spans="1:8" ht="21" customHeight="1" x14ac:dyDescent="0.35">
      <c r="A32" s="4"/>
      <c r="B32" s="14" t="s">
        <v>105</v>
      </c>
      <c r="C32" s="28">
        <v>9012.3309972000006</v>
      </c>
      <c r="D32" s="28">
        <v>8607.3648111000002</v>
      </c>
      <c r="E32" s="28">
        <v>404.96618610000041</v>
      </c>
      <c r="F32" s="29">
        <v>4.7048800066863521</v>
      </c>
      <c r="G32" s="6"/>
      <c r="H32" s="6"/>
    </row>
    <row r="33" spans="1:8" ht="21" customHeight="1" x14ac:dyDescent="0.35">
      <c r="A33" s="4"/>
      <c r="B33" s="14" t="s">
        <v>361</v>
      </c>
      <c r="C33" s="28">
        <v>3751.2065364999999</v>
      </c>
      <c r="D33" s="28">
        <v>4089.89266</v>
      </c>
      <c r="E33" s="28">
        <v>-338.68612350000012</v>
      </c>
      <c r="F33" s="29">
        <v>-8.2810516474532641</v>
      </c>
      <c r="G33" s="6"/>
      <c r="H33" s="6"/>
    </row>
    <row r="34" spans="1:8" ht="21" customHeight="1" x14ac:dyDescent="0.35">
      <c r="A34" s="4"/>
      <c r="B34" s="14" t="s">
        <v>362</v>
      </c>
      <c r="C34" s="28">
        <v>4284.3551899000004</v>
      </c>
      <c r="D34" s="28">
        <v>2820.7953161</v>
      </c>
      <c r="E34" s="28">
        <v>1463.5598738000003</v>
      </c>
      <c r="F34" s="29">
        <v>51.884653432546884</v>
      </c>
      <c r="G34" s="6"/>
      <c r="H34" s="6"/>
    </row>
    <row r="35" spans="1:8" ht="21" customHeight="1" x14ac:dyDescent="0.35">
      <c r="A35" s="4"/>
      <c r="B35" s="14" t="s">
        <v>363</v>
      </c>
      <c r="C35" s="28">
        <v>54.503227000000003</v>
      </c>
      <c r="D35" s="28">
        <v>67.571023100000005</v>
      </c>
      <c r="E35" s="28">
        <v>-13.067796100000002</v>
      </c>
      <c r="F35" s="29">
        <v>-19.339349177325097</v>
      </c>
      <c r="G35" s="6"/>
      <c r="H35" s="6"/>
    </row>
    <row r="36" spans="1:8" ht="21" customHeight="1" thickBot="1" x14ac:dyDescent="0.4">
      <c r="A36" s="4"/>
      <c r="B36" s="14" t="s">
        <v>364</v>
      </c>
      <c r="C36" s="28">
        <v>1328.5477014000001</v>
      </c>
      <c r="D36" s="28">
        <v>962.36026040000002</v>
      </c>
      <c r="E36" s="28">
        <v>366.18744100000004</v>
      </c>
      <c r="F36" s="29">
        <v>38.050972808020582</v>
      </c>
      <c r="G36" s="6"/>
      <c r="H36" s="6"/>
    </row>
    <row r="37" spans="1:8" ht="21" customHeight="1" thickBot="1" x14ac:dyDescent="0.4">
      <c r="A37" s="4"/>
      <c r="B37" s="21" t="s">
        <v>104</v>
      </c>
      <c r="C37" s="22">
        <v>18430.943652000002</v>
      </c>
      <c r="D37" s="22">
        <v>16547.9840707</v>
      </c>
      <c r="E37" s="22">
        <v>1882.9595813000014</v>
      </c>
      <c r="F37" s="23">
        <v>11.378785314605093</v>
      </c>
      <c r="G37" s="6"/>
      <c r="H37" s="6"/>
    </row>
    <row r="38" spans="1:8" ht="21" customHeight="1" x14ac:dyDescent="0.35">
      <c r="A38" s="4"/>
      <c r="B38" s="14" t="s">
        <v>106</v>
      </c>
      <c r="C38" s="28">
        <v>12012.2932182</v>
      </c>
      <c r="D38" s="28">
        <v>11476.1373301</v>
      </c>
      <c r="E38" s="28">
        <v>536.15588810000008</v>
      </c>
      <c r="F38" s="29">
        <v>4.6719194157232007</v>
      </c>
      <c r="G38" s="6"/>
      <c r="H38" s="6"/>
    </row>
    <row r="39" spans="1:8" ht="21" customHeight="1" x14ac:dyDescent="0.35">
      <c r="A39" s="4"/>
      <c r="B39" s="14" t="s">
        <v>365</v>
      </c>
      <c r="C39" s="28">
        <v>983.22848720000002</v>
      </c>
      <c r="D39" s="28">
        <v>594.53308730000003</v>
      </c>
      <c r="E39" s="28">
        <v>388.69539989999998</v>
      </c>
      <c r="F39" s="29">
        <v>65.378262068678637</v>
      </c>
      <c r="G39" s="6"/>
      <c r="H39" s="6"/>
    </row>
    <row r="40" spans="1:8" ht="21" customHeight="1" x14ac:dyDescent="0.35">
      <c r="A40" s="4"/>
      <c r="B40" s="14" t="s">
        <v>366</v>
      </c>
      <c r="C40" s="28">
        <v>315.75858499999998</v>
      </c>
      <c r="D40" s="28">
        <v>298.75596999999999</v>
      </c>
      <c r="E40" s="28">
        <v>17.002614999999992</v>
      </c>
      <c r="F40" s="29">
        <v>5.6911381553312532</v>
      </c>
      <c r="G40" s="6"/>
      <c r="H40" s="6"/>
    </row>
    <row r="41" spans="1:8" ht="21" customHeight="1" x14ac:dyDescent="0.35">
      <c r="A41" s="4"/>
      <c r="B41" s="14" t="s">
        <v>367</v>
      </c>
      <c r="C41" s="28">
        <v>1603.5616267</v>
      </c>
      <c r="D41" s="28">
        <v>1086.8794951</v>
      </c>
      <c r="E41" s="28">
        <v>516.68213160000005</v>
      </c>
      <c r="F41" s="29">
        <v>47.538124873030377</v>
      </c>
      <c r="G41" s="6"/>
      <c r="H41" s="6"/>
    </row>
    <row r="42" spans="1:8" ht="21" customHeight="1" thickBot="1" x14ac:dyDescent="0.4">
      <c r="A42" s="4"/>
      <c r="B42" s="14" t="s">
        <v>368</v>
      </c>
      <c r="C42" s="28">
        <v>503.93471670000002</v>
      </c>
      <c r="D42" s="28">
        <v>513.04463629999998</v>
      </c>
      <c r="E42" s="28">
        <v>-9.1099195999999552</v>
      </c>
      <c r="F42" s="29">
        <v>-1.7756582869083892</v>
      </c>
      <c r="G42" s="6"/>
      <c r="H42" s="6"/>
    </row>
    <row r="43" spans="1:8" ht="21" customHeight="1" thickBot="1" x14ac:dyDescent="0.4">
      <c r="A43" s="4"/>
      <c r="B43" s="21" t="s">
        <v>254</v>
      </c>
      <c r="C43" s="22">
        <v>15418.7766338</v>
      </c>
      <c r="D43" s="22">
        <v>13969.3505188</v>
      </c>
      <c r="E43" s="22">
        <v>1449.4261150000002</v>
      </c>
      <c r="F43" s="23">
        <v>10.375758794579301</v>
      </c>
      <c r="G43" s="6"/>
      <c r="H43" s="6"/>
    </row>
    <row r="44" spans="1:8" ht="21" customHeight="1" thickBot="1" x14ac:dyDescent="0.4">
      <c r="A44" s="4"/>
      <c r="B44" s="21" t="s">
        <v>108</v>
      </c>
      <c r="C44" s="22">
        <v>3012.1670175999998</v>
      </c>
      <c r="D44" s="22">
        <v>2578.6335503999999</v>
      </c>
      <c r="E44" s="22">
        <v>433.5334671999999</v>
      </c>
      <c r="F44" s="23">
        <v>16.812527205843178</v>
      </c>
      <c r="G44" s="6"/>
      <c r="H44" s="6"/>
    </row>
    <row r="45" spans="1:8" ht="21" customHeight="1" x14ac:dyDescent="0.35">
      <c r="A45" s="4"/>
      <c r="B45" s="13"/>
      <c r="C45" s="122"/>
      <c r="D45" s="122"/>
      <c r="E45" s="122"/>
      <c r="F45" s="123"/>
      <c r="G45" s="6"/>
      <c r="H45" s="6"/>
    </row>
    <row r="46" spans="1:8" ht="21" customHeight="1" x14ac:dyDescent="0.35">
      <c r="A46" s="4"/>
      <c r="B46" s="13" t="s">
        <v>177</v>
      </c>
      <c r="C46" s="28"/>
      <c r="D46" s="28"/>
      <c r="E46" s="28"/>
      <c r="F46" s="29"/>
      <c r="G46" s="6"/>
      <c r="H46" s="6"/>
    </row>
    <row r="47" spans="1:8" ht="21" customHeight="1" x14ac:dyDescent="0.35">
      <c r="A47" s="4"/>
      <c r="B47" s="14" t="s">
        <v>333</v>
      </c>
      <c r="C47" s="28">
        <v>9895.5848917999992</v>
      </c>
      <c r="D47" s="28">
        <v>8988.9733378000001</v>
      </c>
      <c r="E47" s="28">
        <v>906.61155399999916</v>
      </c>
      <c r="F47" s="29">
        <v>10.085818701759406</v>
      </c>
      <c r="G47" s="6"/>
      <c r="H47" s="6"/>
    </row>
    <row r="48" spans="1:8" ht="21" customHeight="1" x14ac:dyDescent="0.35">
      <c r="A48" s="4"/>
      <c r="B48" s="14" t="s">
        <v>16</v>
      </c>
      <c r="C48" s="28">
        <v>20519.664035200003</v>
      </c>
      <c r="D48" s="28">
        <v>17760.918559999998</v>
      </c>
      <c r="E48" s="28">
        <v>2758.7454752000049</v>
      </c>
      <c r="F48" s="29">
        <v>15.532673413711127</v>
      </c>
      <c r="G48" s="6"/>
      <c r="H48" s="6"/>
    </row>
    <row r="49" spans="1:8" ht="21" customHeight="1" x14ac:dyDescent="0.35">
      <c r="A49" s="4"/>
      <c r="B49" s="14" t="s">
        <v>334</v>
      </c>
      <c r="C49" s="28">
        <v>12012.2932182</v>
      </c>
      <c r="D49" s="28">
        <v>11476.1373301</v>
      </c>
      <c r="E49" s="28">
        <v>536.15588810000008</v>
      </c>
      <c r="F49" s="29">
        <v>4.6719194157232007</v>
      </c>
      <c r="G49" s="6"/>
      <c r="H49" s="6"/>
    </row>
    <row r="50" spans="1:8" ht="21" customHeight="1" thickBot="1" x14ac:dyDescent="0.4">
      <c r="A50" s="4"/>
      <c r="B50" s="32" t="s">
        <v>335</v>
      </c>
      <c r="C50" s="33">
        <v>8507.3708170000009</v>
      </c>
      <c r="D50" s="33">
        <v>6284.7812298999997</v>
      </c>
      <c r="E50" s="33">
        <v>2222.5895871000012</v>
      </c>
      <c r="F50" s="34">
        <v>35.364629345027588</v>
      </c>
      <c r="G50" s="6"/>
      <c r="H50" s="6"/>
    </row>
    <row r="51" spans="1:8" ht="21" customHeight="1" x14ac:dyDescent="0.35">
      <c r="A51" s="4"/>
      <c r="B51" s="35"/>
      <c r="C51" s="16"/>
      <c r="D51" s="16"/>
      <c r="E51" s="16"/>
      <c r="F51" s="17"/>
      <c r="G51" s="6"/>
      <c r="H51" s="6"/>
    </row>
    <row r="52" spans="1:8" ht="21" customHeight="1" x14ac:dyDescent="0.35">
      <c r="A52" s="4"/>
      <c r="B52" s="35"/>
      <c r="C52" s="16"/>
      <c r="D52" s="16"/>
      <c r="E52" s="16"/>
      <c r="F52" s="17"/>
      <c r="G52" s="6"/>
      <c r="H52" s="6"/>
    </row>
    <row r="53" spans="1:8" ht="21" customHeight="1" x14ac:dyDescent="0.35">
      <c r="A53" s="4"/>
      <c r="C53" s="14"/>
      <c r="D53" s="14"/>
      <c r="E53" s="14"/>
      <c r="F53" s="14"/>
      <c r="G53" s="6"/>
      <c r="H53" s="6"/>
    </row>
    <row r="54" spans="1:8" ht="21" customHeight="1" x14ac:dyDescent="0.35">
      <c r="A54" s="4"/>
      <c r="B54" s="13" t="s">
        <v>381</v>
      </c>
      <c r="C54" s="29"/>
      <c r="D54" s="29"/>
      <c r="E54" s="136"/>
      <c r="F54" s="137"/>
      <c r="G54" s="6"/>
      <c r="H54" s="6"/>
    </row>
    <row r="55" spans="1:8" ht="21" customHeight="1" x14ac:dyDescent="0.35">
      <c r="A55" s="4"/>
      <c r="B55" s="14" t="s">
        <v>119</v>
      </c>
      <c r="C55" s="29">
        <v>13.933083744563158</v>
      </c>
      <c r="D55" s="29">
        <v>21.802712566000661</v>
      </c>
      <c r="E55" s="136">
        <v>-7.8696288214375034</v>
      </c>
      <c r="F55" s="137"/>
      <c r="G55" s="6"/>
      <c r="H55" s="6"/>
    </row>
    <row r="56" spans="1:8" ht="21" customHeight="1" x14ac:dyDescent="0.35">
      <c r="A56" s="4"/>
      <c r="B56" s="14" t="s">
        <v>28</v>
      </c>
      <c r="C56" s="29">
        <v>38.232667970214564</v>
      </c>
      <c r="D56" s="29">
        <v>45.451182445572606</v>
      </c>
      <c r="E56" s="136">
        <v>-7.2185144753580417</v>
      </c>
      <c r="F56" s="137"/>
      <c r="G56" s="6"/>
      <c r="H56" s="6"/>
    </row>
    <row r="57" spans="1:8" ht="21" customHeight="1" x14ac:dyDescent="0.35">
      <c r="A57" s="4"/>
      <c r="B57" s="14" t="s">
        <v>25</v>
      </c>
      <c r="C57" s="129">
        <v>9.9327217837924469</v>
      </c>
      <c r="D57" s="129">
        <v>3.7608939958800347</v>
      </c>
      <c r="E57" s="138">
        <v>6.1718277879124122</v>
      </c>
      <c r="F57" s="137"/>
      <c r="G57" s="6"/>
      <c r="H57" s="6"/>
    </row>
    <row r="58" spans="1:8" ht="21" customHeight="1" x14ac:dyDescent="0.35">
      <c r="A58" s="4"/>
      <c r="B58" s="14" t="s">
        <v>26</v>
      </c>
      <c r="C58" s="28">
        <v>88.970116041238597</v>
      </c>
      <c r="D58" s="28">
        <v>120.9918437744965</v>
      </c>
      <c r="E58" s="139">
        <v>-32.021727733257904</v>
      </c>
      <c r="F58" s="137"/>
      <c r="G58" s="6"/>
      <c r="H58" s="6"/>
    </row>
    <row r="59" spans="1:8" ht="21" customHeight="1" x14ac:dyDescent="0.35">
      <c r="A59" s="4"/>
      <c r="B59" s="14" t="s">
        <v>152</v>
      </c>
      <c r="C59" s="28">
        <v>366</v>
      </c>
      <c r="D59" s="28">
        <v>405</v>
      </c>
      <c r="E59" s="28">
        <v>-39</v>
      </c>
      <c r="F59" s="29">
        <v>-9.6296296296296298</v>
      </c>
      <c r="G59" s="6"/>
      <c r="H59" s="6"/>
    </row>
    <row r="60" spans="1:8" ht="21" customHeight="1" x14ac:dyDescent="0.35">
      <c r="A60" s="4"/>
      <c r="B60" s="14" t="s">
        <v>338</v>
      </c>
      <c r="C60" s="28">
        <v>5580.3890000000001</v>
      </c>
      <c r="D60" s="28">
        <v>5321.23</v>
      </c>
      <c r="E60" s="28">
        <v>259.15900000000056</v>
      </c>
      <c r="F60" s="29">
        <v>4.870283750185588</v>
      </c>
      <c r="G60" s="6"/>
      <c r="H60" s="6"/>
    </row>
    <row r="61" spans="1:8" ht="21" customHeight="1" thickBot="1" x14ac:dyDescent="0.4">
      <c r="A61" s="4"/>
      <c r="B61" s="132" t="s">
        <v>339</v>
      </c>
      <c r="C61" s="133">
        <v>3719.02</v>
      </c>
      <c r="D61" s="133">
        <v>3666.373</v>
      </c>
      <c r="E61" s="133">
        <v>52.646999999999935</v>
      </c>
      <c r="F61" s="134">
        <v>1.43594227864977</v>
      </c>
      <c r="G61" s="6"/>
      <c r="H61" s="6"/>
    </row>
    <row r="62" spans="1:8" ht="21" customHeight="1" x14ac:dyDescent="0.35">
      <c r="A62" s="4"/>
      <c r="B62" s="14"/>
      <c r="C62" s="124"/>
      <c r="D62" s="124"/>
      <c r="E62" s="124"/>
      <c r="F62" s="125"/>
      <c r="G62" s="6"/>
      <c r="H62" s="6"/>
    </row>
    <row r="63" spans="1:8" ht="21" customHeight="1" x14ac:dyDescent="0.35">
      <c r="A63" s="4"/>
      <c r="B63" s="26" t="s">
        <v>180</v>
      </c>
      <c r="C63" s="124"/>
      <c r="D63" s="124"/>
      <c r="E63" s="124"/>
      <c r="F63" s="125"/>
      <c r="G63" s="6"/>
      <c r="H63" s="6"/>
    </row>
    <row r="64" spans="1:8" ht="21" customHeight="1" x14ac:dyDescent="0.35">
      <c r="A64" s="4"/>
      <c r="B64" s="26" t="s">
        <v>340</v>
      </c>
      <c r="C64" s="124"/>
      <c r="D64" s="124"/>
      <c r="E64" s="124"/>
      <c r="F64" s="125"/>
      <c r="G64" s="6"/>
      <c r="H64" s="6"/>
    </row>
    <row r="65" spans="1:8" ht="21" customHeight="1" x14ac:dyDescent="0.35">
      <c r="A65" s="4"/>
      <c r="B65" s="26" t="s">
        <v>341</v>
      </c>
      <c r="C65" s="124"/>
      <c r="D65" s="124"/>
      <c r="E65" s="124"/>
      <c r="F65" s="125"/>
      <c r="G65" s="6"/>
      <c r="H65" s="6"/>
    </row>
    <row r="66" spans="1:8" ht="39.950000000000003" customHeight="1" x14ac:dyDescent="0.35">
      <c r="A66" s="4"/>
      <c r="B66" s="26"/>
      <c r="C66" s="6"/>
      <c r="D66" s="6"/>
      <c r="E66" s="6"/>
      <c r="F66" s="6"/>
      <c r="G66" s="6"/>
      <c r="H66" s="6"/>
    </row>
    <row r="67" spans="1:8" ht="39.950000000000003" customHeight="1" x14ac:dyDescent="0.35">
      <c r="A67" s="4"/>
      <c r="B67" s="26"/>
      <c r="C67" s="6"/>
      <c r="D67" s="6"/>
      <c r="E67" s="6"/>
      <c r="F67" s="6"/>
      <c r="G67" s="6"/>
      <c r="H67" s="6"/>
    </row>
    <row r="68" spans="1:8" ht="39.950000000000003" customHeight="1" x14ac:dyDescent="0.35">
      <c r="A68" s="4"/>
      <c r="B68" s="26"/>
      <c r="C68" s="6"/>
      <c r="D68" s="6"/>
      <c r="E68" s="6"/>
      <c r="F68" s="6"/>
      <c r="G68" s="6"/>
      <c r="H68" s="6"/>
    </row>
    <row r="69" spans="1:8" ht="39.950000000000003" customHeight="1" x14ac:dyDescent="0.35">
      <c r="A69" s="4"/>
      <c r="B69" s="26"/>
      <c r="C69" s="6"/>
      <c r="D69" s="6"/>
      <c r="E69" s="6"/>
      <c r="F69" s="6"/>
      <c r="G69" s="6"/>
      <c r="H69" s="6"/>
    </row>
    <row r="70" spans="1:8" ht="39.950000000000003" customHeight="1" x14ac:dyDescent="0.35">
      <c r="A70" s="4"/>
      <c r="B70" s="26"/>
      <c r="C70" s="6"/>
      <c r="D70" s="6"/>
      <c r="E70" s="6"/>
      <c r="F70" s="6"/>
      <c r="G70" s="6"/>
      <c r="H70" s="6"/>
    </row>
    <row r="71" spans="1:8" ht="24.95" customHeight="1" x14ac:dyDescent="0.2"/>
    <row r="72" spans="1:8" ht="75" customHeight="1" x14ac:dyDescent="0.35">
      <c r="A72" s="4"/>
      <c r="B72" s="6"/>
      <c r="C72" s="6"/>
      <c r="D72" s="6"/>
      <c r="E72" s="6"/>
      <c r="F72" s="6"/>
      <c r="G72" s="6"/>
      <c r="H72" s="6"/>
    </row>
    <row r="73" spans="1:8" ht="28.5" x14ac:dyDescent="0.35">
      <c r="A73" s="4"/>
      <c r="B73" s="5" t="s">
        <v>378</v>
      </c>
      <c r="C73" s="6"/>
      <c r="D73" s="6"/>
      <c r="E73" s="6"/>
      <c r="F73" s="6"/>
      <c r="G73" s="6"/>
      <c r="H73" s="6"/>
    </row>
    <row r="74" spans="1:8" ht="21" customHeight="1" x14ac:dyDescent="0.35">
      <c r="A74" s="4"/>
      <c r="B74" s="7" t="s">
        <v>158</v>
      </c>
      <c r="C74" s="6"/>
      <c r="D74" s="6"/>
      <c r="E74" s="6"/>
      <c r="F74" s="6"/>
      <c r="G74" s="6"/>
      <c r="H74" s="6"/>
    </row>
    <row r="75" spans="1:8" ht="21" customHeight="1" x14ac:dyDescent="0.35">
      <c r="A75" s="4"/>
      <c r="B75" s="6"/>
      <c r="C75" s="6"/>
      <c r="D75" s="6"/>
      <c r="E75" s="6"/>
      <c r="F75" s="6"/>
      <c r="G75" s="6"/>
      <c r="H75" s="6"/>
    </row>
    <row r="76" spans="1:8" ht="21" customHeight="1" thickBot="1" x14ac:dyDescent="0.4">
      <c r="A76" s="4"/>
      <c r="B76" s="14"/>
      <c r="C76" s="11" t="s">
        <v>183</v>
      </c>
      <c r="D76" s="11" t="s">
        <v>184</v>
      </c>
      <c r="E76" s="11" t="s">
        <v>185</v>
      </c>
      <c r="F76" s="11" t="s">
        <v>186</v>
      </c>
      <c r="G76" s="11" t="s">
        <v>187</v>
      </c>
      <c r="H76" s="11" t="s">
        <v>188</v>
      </c>
    </row>
    <row r="77" spans="1:8" ht="21" customHeight="1" x14ac:dyDescent="0.35">
      <c r="A77" s="4"/>
      <c r="B77" s="13" t="s">
        <v>157</v>
      </c>
      <c r="C77" s="38"/>
      <c r="D77" s="38"/>
      <c r="E77" s="38"/>
      <c r="F77" s="38"/>
      <c r="G77" s="38"/>
      <c r="H77" s="38"/>
    </row>
    <row r="78" spans="1:8" ht="21" customHeight="1" x14ac:dyDescent="0.35">
      <c r="A78" s="4"/>
      <c r="B78" s="15" t="s">
        <v>111</v>
      </c>
      <c r="C78" s="16">
        <v>415.90015790000001</v>
      </c>
      <c r="D78" s="16">
        <v>522.98764860000006</v>
      </c>
      <c r="E78" s="16">
        <v>317.99720569999988</v>
      </c>
      <c r="F78" s="16">
        <v>470.56963210000004</v>
      </c>
      <c r="G78" s="16">
        <v>600.25061540000002</v>
      </c>
      <c r="H78" s="16">
        <v>561.82757390000006</v>
      </c>
    </row>
    <row r="79" spans="1:8" ht="21" customHeight="1" x14ac:dyDescent="0.35">
      <c r="A79" s="4"/>
      <c r="B79" s="15" t="s">
        <v>159</v>
      </c>
      <c r="C79" s="16">
        <v>172.47814959999999</v>
      </c>
      <c r="D79" s="16">
        <v>217.14479540000002</v>
      </c>
      <c r="E79" s="16">
        <v>191.53052199999996</v>
      </c>
      <c r="F79" s="16">
        <v>207.20265180000001</v>
      </c>
      <c r="G79" s="16">
        <v>219.5563564</v>
      </c>
      <c r="H79" s="16">
        <v>232.15158340000002</v>
      </c>
    </row>
    <row r="80" spans="1:8" ht="21" customHeight="1" x14ac:dyDescent="0.35">
      <c r="A80" s="4"/>
      <c r="B80" s="15" t="s">
        <v>160</v>
      </c>
      <c r="C80" s="16">
        <v>38.050474299999998</v>
      </c>
      <c r="D80" s="16">
        <v>83.408355099999994</v>
      </c>
      <c r="E80" s="16">
        <v>55.206228800000005</v>
      </c>
      <c r="F80" s="16">
        <v>52.327119399999987</v>
      </c>
      <c r="G80" s="16">
        <v>46.507785200000001</v>
      </c>
      <c r="H80" s="16">
        <v>69.949217000000004</v>
      </c>
    </row>
    <row r="81" spans="1:8" ht="21" customHeight="1" x14ac:dyDescent="0.35">
      <c r="A81" s="4"/>
      <c r="B81" s="15" t="s">
        <v>161</v>
      </c>
      <c r="C81" s="16">
        <v>-122.41608000000001</v>
      </c>
      <c r="D81" s="16">
        <v>-182.70780029999997</v>
      </c>
      <c r="E81" s="16">
        <v>-55.58193</v>
      </c>
      <c r="F81" s="16">
        <v>-149.28028799999998</v>
      </c>
      <c r="G81" s="16">
        <v>-219.88651110000001</v>
      </c>
      <c r="H81" s="16">
        <v>-155.7249994</v>
      </c>
    </row>
    <row r="82" spans="1:8" ht="21" customHeight="1" x14ac:dyDescent="0.35">
      <c r="A82" s="4"/>
      <c r="B82" s="18" t="s">
        <v>112</v>
      </c>
      <c r="C82" s="19">
        <v>504.0127018</v>
      </c>
      <c r="D82" s="19">
        <v>640.83299880000004</v>
      </c>
      <c r="E82" s="19">
        <v>509.15202649999992</v>
      </c>
      <c r="F82" s="19">
        <v>580.81911530000002</v>
      </c>
      <c r="G82" s="19">
        <v>646.42824589999998</v>
      </c>
      <c r="H82" s="19">
        <v>708.20337490000009</v>
      </c>
    </row>
    <row r="83" spans="1:8" ht="21" customHeight="1" x14ac:dyDescent="0.35">
      <c r="A83" s="4"/>
      <c r="B83" s="15" t="s">
        <v>162</v>
      </c>
      <c r="C83" s="16">
        <v>-223.051264</v>
      </c>
      <c r="D83" s="16">
        <v>-275.00349419999998</v>
      </c>
      <c r="E83" s="16">
        <v>-208.97797059999999</v>
      </c>
      <c r="F83" s="16">
        <v>-257.27105119999999</v>
      </c>
      <c r="G83" s="16">
        <v>-251.01839219999999</v>
      </c>
      <c r="H83" s="16">
        <v>-240.69888810000003</v>
      </c>
    </row>
    <row r="84" spans="1:8" ht="21" customHeight="1" x14ac:dyDescent="0.35">
      <c r="A84" s="4"/>
      <c r="B84" s="15" t="s">
        <v>163</v>
      </c>
      <c r="C84" s="16">
        <v>-7.2734598000000004</v>
      </c>
      <c r="D84" s="16">
        <v>-15.017690099999999</v>
      </c>
      <c r="E84" s="16">
        <v>-5.5875999999999983</v>
      </c>
      <c r="F84" s="16">
        <v>14.431851299999998</v>
      </c>
      <c r="G84" s="16">
        <v>-12.251054099999999</v>
      </c>
      <c r="H84" s="16">
        <v>-13.943475400000002</v>
      </c>
    </row>
    <row r="85" spans="1:8" ht="21" customHeight="1" x14ac:dyDescent="0.35">
      <c r="A85" s="4"/>
      <c r="B85" s="18" t="s">
        <v>113</v>
      </c>
      <c r="C85" s="19">
        <v>273.68797800000004</v>
      </c>
      <c r="D85" s="19">
        <v>350.81181450000008</v>
      </c>
      <c r="E85" s="19">
        <v>294.58645589999992</v>
      </c>
      <c r="F85" s="19">
        <v>337.9799154000001</v>
      </c>
      <c r="G85" s="19">
        <v>383.15879959999995</v>
      </c>
      <c r="H85" s="19">
        <v>453.5610114000001</v>
      </c>
    </row>
    <row r="86" spans="1:8" ht="21" customHeight="1" x14ac:dyDescent="0.35">
      <c r="A86" s="4"/>
      <c r="B86" s="15" t="s">
        <v>164</v>
      </c>
      <c r="C86" s="16">
        <v>-75.7010559</v>
      </c>
      <c r="D86" s="16">
        <v>-133.30063060000001</v>
      </c>
      <c r="E86" s="16">
        <v>-172.35628980000001</v>
      </c>
      <c r="F86" s="16">
        <v>-192.5061561</v>
      </c>
      <c r="G86" s="16">
        <v>-326.85404510000001</v>
      </c>
      <c r="H86" s="16">
        <v>-265.08633829999997</v>
      </c>
    </row>
    <row r="87" spans="1:8" ht="21" customHeight="1" x14ac:dyDescent="0.35">
      <c r="A87" s="4"/>
      <c r="B87" s="15" t="s">
        <v>165</v>
      </c>
      <c r="C87" s="16">
        <v>-0.65037990000000001</v>
      </c>
      <c r="D87" s="16">
        <v>-22.314640000000001</v>
      </c>
      <c r="E87" s="16">
        <v>-7.3834301999999994</v>
      </c>
      <c r="F87" s="16">
        <v>-2.4889860999999982</v>
      </c>
      <c r="G87" s="16">
        <v>-15.496185799999999</v>
      </c>
      <c r="H87" s="16">
        <v>-7.9879432000000001</v>
      </c>
    </row>
    <row r="88" spans="1:8" ht="21" customHeight="1" x14ac:dyDescent="0.35">
      <c r="A88" s="4"/>
      <c r="B88" s="18" t="s">
        <v>114</v>
      </c>
      <c r="C88" s="19">
        <v>197.3365422</v>
      </c>
      <c r="D88" s="19">
        <v>195.19654389999999</v>
      </c>
      <c r="E88" s="19">
        <v>114.8467359</v>
      </c>
      <c r="F88" s="19">
        <v>142.98477320000006</v>
      </c>
      <c r="G88" s="19">
        <v>40.808568700000002</v>
      </c>
      <c r="H88" s="19">
        <v>180.4867299</v>
      </c>
    </row>
    <row r="89" spans="1:8" ht="21" customHeight="1" x14ac:dyDescent="0.35">
      <c r="A89" s="4"/>
      <c r="B89" s="15" t="s">
        <v>166</v>
      </c>
      <c r="C89" s="16">
        <v>-68.545860000000005</v>
      </c>
      <c r="D89" s="16">
        <v>-61.381124599999993</v>
      </c>
      <c r="E89" s="16">
        <v>-28.669976600000012</v>
      </c>
      <c r="F89" s="16">
        <v>-57.827274599999981</v>
      </c>
      <c r="G89" s="16">
        <v>11.3126464</v>
      </c>
      <c r="H89" s="16">
        <v>-38.2491196</v>
      </c>
    </row>
    <row r="90" spans="1:8" ht="21" customHeight="1" x14ac:dyDescent="0.35">
      <c r="A90" s="4"/>
      <c r="B90" s="18" t="s">
        <v>167</v>
      </c>
      <c r="C90" s="19">
        <v>128.79068219999999</v>
      </c>
      <c r="D90" s="19">
        <v>133.81541930000003</v>
      </c>
      <c r="E90" s="19">
        <v>86.176759299999958</v>
      </c>
      <c r="F90" s="19">
        <v>85.157498599999997</v>
      </c>
      <c r="G90" s="19">
        <v>52.121215100000001</v>
      </c>
      <c r="H90" s="19">
        <v>142.2376103</v>
      </c>
    </row>
    <row r="91" spans="1:8" ht="21" customHeight="1" x14ac:dyDescent="0.35">
      <c r="A91" s="4"/>
      <c r="B91" s="15" t="s">
        <v>168</v>
      </c>
      <c r="C91" s="16">
        <v>0</v>
      </c>
      <c r="D91" s="16">
        <v>0</v>
      </c>
      <c r="E91" s="16">
        <v>0</v>
      </c>
      <c r="F91" s="16">
        <v>0</v>
      </c>
      <c r="G91" s="16">
        <v>0</v>
      </c>
      <c r="H91" s="16">
        <v>0</v>
      </c>
    </row>
    <row r="92" spans="1:8" ht="21" customHeight="1" x14ac:dyDescent="0.35">
      <c r="A92" s="4"/>
      <c r="B92" s="18" t="s">
        <v>170</v>
      </c>
      <c r="C92" s="19">
        <v>128.79068219999999</v>
      </c>
      <c r="D92" s="19">
        <v>133.81541930000003</v>
      </c>
      <c r="E92" s="19">
        <v>86.176759299999958</v>
      </c>
      <c r="F92" s="19">
        <v>85.157498599999997</v>
      </c>
      <c r="G92" s="19">
        <v>52.121215100000001</v>
      </c>
      <c r="H92" s="19">
        <v>142.2376103</v>
      </c>
    </row>
    <row r="93" spans="1:8" ht="21" customHeight="1" thickBot="1" x14ac:dyDescent="0.4">
      <c r="A93" s="4"/>
      <c r="B93" s="15" t="s">
        <v>171</v>
      </c>
      <c r="C93" s="16">
        <v>-0.23333000000000001</v>
      </c>
      <c r="D93" s="16">
        <v>-0.24924009999999999</v>
      </c>
      <c r="E93" s="16">
        <v>-0.10625010000000001</v>
      </c>
      <c r="F93" s="16">
        <v>-0.18138969999999999</v>
      </c>
      <c r="G93" s="16">
        <v>-7.4200000000000002E-2</v>
      </c>
      <c r="H93" s="16">
        <v>-0.21875</v>
      </c>
    </row>
    <row r="94" spans="1:8" ht="21" customHeight="1" thickBot="1" x14ac:dyDescent="0.4">
      <c r="A94" s="4"/>
      <c r="B94" s="21" t="s">
        <v>124</v>
      </c>
      <c r="C94" s="22">
        <v>128.5573522</v>
      </c>
      <c r="D94" s="22">
        <v>133.56617919999999</v>
      </c>
      <c r="E94" s="22">
        <v>86.070509200000004</v>
      </c>
      <c r="F94" s="22">
        <v>84.976108899999986</v>
      </c>
      <c r="G94" s="22">
        <v>52.047015100000003</v>
      </c>
      <c r="H94" s="22">
        <v>142.0188603</v>
      </c>
    </row>
    <row r="95" spans="1:8" ht="21" customHeight="1" x14ac:dyDescent="0.35">
      <c r="A95" s="4"/>
      <c r="B95" s="15"/>
      <c r="C95" s="16"/>
      <c r="D95" s="16"/>
      <c r="E95" s="16"/>
      <c r="F95" s="16"/>
      <c r="G95" s="16"/>
      <c r="H95" s="16"/>
    </row>
    <row r="96" spans="1:8" ht="21" customHeight="1" x14ac:dyDescent="0.35">
      <c r="A96" s="4"/>
      <c r="B96" s="6"/>
      <c r="C96" s="135"/>
      <c r="D96" s="135"/>
      <c r="E96" s="135"/>
      <c r="F96" s="135"/>
      <c r="G96" s="135"/>
      <c r="H96" s="135"/>
    </row>
    <row r="97" spans="1:8" ht="21" customHeight="1" x14ac:dyDescent="0.35">
      <c r="A97" s="4"/>
      <c r="B97" s="26"/>
      <c r="C97" s="6"/>
      <c r="D97" s="6"/>
      <c r="E97" s="6"/>
      <c r="F97" s="6"/>
      <c r="G97" s="6"/>
      <c r="H97" s="6"/>
    </row>
    <row r="98" spans="1:8" ht="21" customHeight="1" x14ac:dyDescent="0.35">
      <c r="A98" s="4"/>
      <c r="B98" s="26"/>
      <c r="C98" s="6"/>
      <c r="D98" s="6"/>
      <c r="E98" s="6"/>
      <c r="F98" s="6"/>
      <c r="G98" s="6"/>
      <c r="H98" s="6"/>
    </row>
    <row r="99" spans="1:8" ht="21" customHeight="1" x14ac:dyDescent="0.35">
      <c r="A99" s="4"/>
      <c r="B99" s="4"/>
      <c r="C99" s="6"/>
      <c r="D99" s="6"/>
      <c r="E99" s="6"/>
      <c r="F99" s="6"/>
      <c r="G99" s="6"/>
      <c r="H99" s="6"/>
    </row>
    <row r="100" spans="1:8" ht="21" customHeight="1" thickBot="1" x14ac:dyDescent="0.4">
      <c r="A100" s="4"/>
      <c r="B100" s="6"/>
      <c r="C100" s="11" t="s">
        <v>264</v>
      </c>
      <c r="D100" s="11" t="s">
        <v>194</v>
      </c>
      <c r="E100" s="11" t="s">
        <v>265</v>
      </c>
      <c r="F100" s="11" t="s">
        <v>222</v>
      </c>
      <c r="G100" s="11" t="s">
        <v>193</v>
      </c>
      <c r="H100" s="11" t="s">
        <v>192</v>
      </c>
    </row>
    <row r="101" spans="1:8" ht="21" customHeight="1" x14ac:dyDescent="0.35">
      <c r="A101" s="4"/>
      <c r="B101" s="13" t="s">
        <v>13</v>
      </c>
      <c r="C101" s="38"/>
      <c r="D101" s="38"/>
      <c r="E101" s="38"/>
      <c r="F101" s="38"/>
      <c r="G101" s="38"/>
      <c r="H101" s="38"/>
    </row>
    <row r="102" spans="1:8" ht="21" customHeight="1" x14ac:dyDescent="0.35">
      <c r="A102" s="4"/>
      <c r="B102" s="14" t="s">
        <v>105</v>
      </c>
      <c r="C102" s="28">
        <v>8367.4440599999998</v>
      </c>
      <c r="D102" s="28">
        <v>8607.3648111000002</v>
      </c>
      <c r="E102" s="28">
        <v>8945.1740578000008</v>
      </c>
      <c r="F102" s="28">
        <v>8032.0446384999996</v>
      </c>
      <c r="G102" s="28">
        <v>8658.8652775999999</v>
      </c>
      <c r="H102" s="28">
        <v>9012.3309972000006</v>
      </c>
    </row>
    <row r="103" spans="1:8" ht="21" customHeight="1" x14ac:dyDescent="0.35">
      <c r="A103" s="4"/>
      <c r="B103" s="14" t="s">
        <v>361</v>
      </c>
      <c r="C103" s="28">
        <v>3832.9141795</v>
      </c>
      <c r="D103" s="28">
        <v>4089.89266</v>
      </c>
      <c r="E103" s="28">
        <v>3522.2361498</v>
      </c>
      <c r="F103" s="28">
        <v>3724.0094153999999</v>
      </c>
      <c r="G103" s="28">
        <v>4004.2136838000001</v>
      </c>
      <c r="H103" s="28">
        <v>3751.2065364999999</v>
      </c>
    </row>
    <row r="104" spans="1:8" ht="21" customHeight="1" x14ac:dyDescent="0.35">
      <c r="A104" s="4"/>
      <c r="B104" s="14" t="s">
        <v>362</v>
      </c>
      <c r="C104" s="28">
        <v>2815.3199279999999</v>
      </c>
      <c r="D104" s="28">
        <v>2820.7953161</v>
      </c>
      <c r="E104" s="28">
        <v>2388.3214263999998</v>
      </c>
      <c r="F104" s="28">
        <v>2229.9117676000001</v>
      </c>
      <c r="G104" s="28">
        <v>3245.1010136999998</v>
      </c>
      <c r="H104" s="28">
        <v>4284.3551899000004</v>
      </c>
    </row>
    <row r="105" spans="1:8" ht="21" customHeight="1" x14ac:dyDescent="0.35">
      <c r="A105" s="4"/>
      <c r="B105" s="14" t="s">
        <v>363</v>
      </c>
      <c r="C105" s="28">
        <v>85.841689900000006</v>
      </c>
      <c r="D105" s="28">
        <v>67.571023100000005</v>
      </c>
      <c r="E105" s="28">
        <v>71.486149999999995</v>
      </c>
      <c r="F105" s="28">
        <v>16.0987768</v>
      </c>
      <c r="G105" s="28">
        <v>48.958337700000001</v>
      </c>
      <c r="H105" s="28">
        <v>54.503227000000003</v>
      </c>
    </row>
    <row r="106" spans="1:8" ht="21" customHeight="1" thickBot="1" x14ac:dyDescent="0.4">
      <c r="A106" s="4"/>
      <c r="B106" s="14" t="s">
        <v>364</v>
      </c>
      <c r="C106" s="28">
        <v>874.04746939999995</v>
      </c>
      <c r="D106" s="28">
        <v>962.36026040000002</v>
      </c>
      <c r="E106" s="28">
        <v>986.7380296</v>
      </c>
      <c r="F106" s="28">
        <v>1077.6929295</v>
      </c>
      <c r="G106" s="28">
        <v>1237.9356055000001</v>
      </c>
      <c r="H106" s="28">
        <v>1328.5477014000001</v>
      </c>
    </row>
    <row r="107" spans="1:8" ht="21" customHeight="1" thickBot="1" x14ac:dyDescent="0.4">
      <c r="A107" s="4"/>
      <c r="B107" s="21" t="s">
        <v>104</v>
      </c>
      <c r="C107" s="22">
        <v>15975.567326799999</v>
      </c>
      <c r="D107" s="22">
        <v>16547.9840707</v>
      </c>
      <c r="E107" s="22">
        <v>15913.9558136</v>
      </c>
      <c r="F107" s="22">
        <v>15079.7575278</v>
      </c>
      <c r="G107" s="22">
        <v>17195.073918300001</v>
      </c>
      <c r="H107" s="22">
        <v>18430.943652000002</v>
      </c>
    </row>
    <row r="108" spans="1:8" ht="21" customHeight="1" x14ac:dyDescent="0.35">
      <c r="A108" s="4"/>
      <c r="B108" s="14" t="s">
        <v>106</v>
      </c>
      <c r="C108" s="28">
        <v>10978.1823704</v>
      </c>
      <c r="D108" s="28">
        <v>11476.1373301</v>
      </c>
      <c r="E108" s="28">
        <v>10189.8341002</v>
      </c>
      <c r="F108" s="28">
        <v>9959.3880948000005</v>
      </c>
      <c r="G108" s="28">
        <v>11166.504546800001</v>
      </c>
      <c r="H108" s="28">
        <v>12012.2932182</v>
      </c>
    </row>
    <row r="109" spans="1:8" ht="21" customHeight="1" x14ac:dyDescent="0.35">
      <c r="A109" s="4"/>
      <c r="B109" s="14" t="s">
        <v>365</v>
      </c>
      <c r="C109" s="28">
        <v>842.45255080000004</v>
      </c>
      <c r="D109" s="28">
        <v>594.53308730000003</v>
      </c>
      <c r="E109" s="28">
        <v>1316.0077094000001</v>
      </c>
      <c r="F109" s="28">
        <v>685.19630910000001</v>
      </c>
      <c r="G109" s="28">
        <v>1092.7058563000001</v>
      </c>
      <c r="H109" s="28">
        <v>983.22848720000002</v>
      </c>
    </row>
    <row r="110" spans="1:8" ht="21" customHeight="1" x14ac:dyDescent="0.35">
      <c r="A110" s="4"/>
      <c r="B110" s="14" t="s">
        <v>366</v>
      </c>
      <c r="C110" s="28">
        <v>242.20229</v>
      </c>
      <c r="D110" s="28">
        <v>298.75596999999999</v>
      </c>
      <c r="E110" s="28">
        <v>279.65517</v>
      </c>
      <c r="F110" s="28">
        <v>257.86501700000002</v>
      </c>
      <c r="G110" s="28">
        <v>182.8621</v>
      </c>
      <c r="H110" s="28">
        <v>315.75858499999998</v>
      </c>
    </row>
    <row r="111" spans="1:8" ht="21" customHeight="1" x14ac:dyDescent="0.35">
      <c r="A111" s="4"/>
      <c r="B111" s="14" t="s">
        <v>367</v>
      </c>
      <c r="C111" s="28">
        <v>1006.5059969</v>
      </c>
      <c r="D111" s="28">
        <v>1086.8794951</v>
      </c>
      <c r="E111" s="28">
        <v>1227.6774123</v>
      </c>
      <c r="F111" s="28">
        <v>1060.4252125</v>
      </c>
      <c r="G111" s="28">
        <v>1264.1674072999999</v>
      </c>
      <c r="H111" s="28">
        <v>1603.5616267</v>
      </c>
    </row>
    <row r="112" spans="1:8" ht="21" customHeight="1" thickBot="1" x14ac:dyDescent="0.4">
      <c r="A112" s="4"/>
      <c r="B112" s="14" t="s">
        <v>368</v>
      </c>
      <c r="C112" s="28">
        <v>421.51518490000001</v>
      </c>
      <c r="D112" s="28">
        <v>513.04463629999998</v>
      </c>
      <c r="E112" s="28">
        <v>464.50040159999998</v>
      </c>
      <c r="F112" s="28">
        <v>546.86785870000006</v>
      </c>
      <c r="G112" s="28">
        <v>608.34636360000002</v>
      </c>
      <c r="H112" s="28">
        <v>503.93471670000002</v>
      </c>
    </row>
    <row r="113" spans="1:8" ht="21" customHeight="1" thickBot="1" x14ac:dyDescent="0.4">
      <c r="A113" s="4"/>
      <c r="B113" s="21" t="s">
        <v>254</v>
      </c>
      <c r="C113" s="22">
        <v>13490.858393</v>
      </c>
      <c r="D113" s="22">
        <v>13969.3505188</v>
      </c>
      <c r="E113" s="22">
        <v>13477.6747935</v>
      </c>
      <c r="F113" s="22">
        <v>12509.7424921</v>
      </c>
      <c r="G113" s="22">
        <v>14314.586273999999</v>
      </c>
      <c r="H113" s="22">
        <v>15418.7766338</v>
      </c>
    </row>
    <row r="114" spans="1:8" ht="21" customHeight="1" thickBot="1" x14ac:dyDescent="0.4">
      <c r="A114" s="4"/>
      <c r="B114" s="21" t="s">
        <v>108</v>
      </c>
      <c r="C114" s="22">
        <v>2484.7089351999998</v>
      </c>
      <c r="D114" s="22">
        <v>2578.6335503999999</v>
      </c>
      <c r="E114" s="22">
        <v>2436.2810202999999</v>
      </c>
      <c r="F114" s="22">
        <v>2570.0150359999998</v>
      </c>
      <c r="G114" s="22">
        <v>2880.4876429999999</v>
      </c>
      <c r="H114" s="22">
        <v>3012.1670175999998</v>
      </c>
    </row>
    <row r="115" spans="1:8" ht="21" customHeight="1" x14ac:dyDescent="0.35">
      <c r="A115" s="4"/>
      <c r="B115" s="13"/>
      <c r="C115" s="122"/>
      <c r="D115" s="122"/>
      <c r="E115" s="122"/>
      <c r="F115" s="122"/>
      <c r="G115" s="122"/>
      <c r="H115" s="122"/>
    </row>
    <row r="116" spans="1:8" ht="21" customHeight="1" x14ac:dyDescent="0.35">
      <c r="A116" s="4"/>
      <c r="B116" s="13" t="s">
        <v>177</v>
      </c>
      <c r="C116" s="28"/>
      <c r="D116" s="28"/>
      <c r="E116" s="28"/>
      <c r="F116" s="28"/>
      <c r="G116" s="28"/>
      <c r="H116" s="28"/>
    </row>
    <row r="117" spans="1:8" ht="21" customHeight="1" x14ac:dyDescent="0.35">
      <c r="A117" s="4"/>
      <c r="B117" s="14" t="s">
        <v>333</v>
      </c>
      <c r="C117" s="28">
        <v>8641.6742651000004</v>
      </c>
      <c r="D117" s="28">
        <v>8988.9733378000001</v>
      </c>
      <c r="E117" s="28">
        <v>9423.6408523999999</v>
      </c>
      <c r="F117" s="28">
        <v>8610.5395470999993</v>
      </c>
      <c r="G117" s="28">
        <v>9499.6616916000003</v>
      </c>
      <c r="H117" s="28">
        <v>9895.5848917999992</v>
      </c>
    </row>
    <row r="118" spans="1:8" ht="21" customHeight="1" x14ac:dyDescent="0.35">
      <c r="A118" s="4"/>
      <c r="B118" s="14" t="s">
        <v>16</v>
      </c>
      <c r="C118" s="28">
        <v>17005.9266904</v>
      </c>
      <c r="D118" s="28">
        <v>17760.918559999998</v>
      </c>
      <c r="E118" s="28">
        <v>16204.8247101</v>
      </c>
      <c r="F118" s="28">
        <v>15893.6191949</v>
      </c>
      <c r="G118" s="28">
        <v>18701.008352000001</v>
      </c>
      <c r="H118" s="28">
        <v>20519.664035200003</v>
      </c>
    </row>
    <row r="119" spans="1:8" ht="21" customHeight="1" x14ac:dyDescent="0.35">
      <c r="A119" s="4"/>
      <c r="B119" s="14" t="s">
        <v>334</v>
      </c>
      <c r="C119" s="28">
        <v>10978.1823704</v>
      </c>
      <c r="D119" s="28">
        <v>11476.1373301</v>
      </c>
      <c r="E119" s="28">
        <v>10189.8341002</v>
      </c>
      <c r="F119" s="28">
        <v>9959.3880948000005</v>
      </c>
      <c r="G119" s="28">
        <v>11166.504546800001</v>
      </c>
      <c r="H119" s="28">
        <v>12012.2932182</v>
      </c>
    </row>
    <row r="120" spans="1:8" ht="21" customHeight="1" thickBot="1" x14ac:dyDescent="0.4">
      <c r="A120" s="4"/>
      <c r="B120" s="32" t="s">
        <v>335</v>
      </c>
      <c r="C120" s="33">
        <v>6027.7443199999998</v>
      </c>
      <c r="D120" s="33">
        <v>6284.7812298999997</v>
      </c>
      <c r="E120" s="33">
        <v>6014.9906099</v>
      </c>
      <c r="F120" s="33">
        <v>5934.2311000999998</v>
      </c>
      <c r="G120" s="33">
        <v>7534.5038052</v>
      </c>
      <c r="H120" s="33">
        <v>8507.3708170000009</v>
      </c>
    </row>
    <row r="121" spans="1:8" ht="21" customHeight="1" x14ac:dyDescent="0.35">
      <c r="A121" s="4"/>
      <c r="B121" s="14"/>
      <c r="C121" s="28"/>
      <c r="D121" s="28"/>
      <c r="E121" s="28"/>
      <c r="F121" s="28"/>
      <c r="G121" s="28"/>
      <c r="H121" s="28"/>
    </row>
    <row r="122" spans="1:8" ht="21" customHeight="1" x14ac:dyDescent="0.35">
      <c r="A122" s="4"/>
      <c r="B122" s="35"/>
      <c r="C122" s="16"/>
      <c r="D122" s="16"/>
      <c r="E122" s="16"/>
      <c r="F122" s="16"/>
      <c r="G122" s="16"/>
      <c r="H122" s="16"/>
    </row>
    <row r="123" spans="1:8" ht="21" customHeight="1" x14ac:dyDescent="0.35">
      <c r="A123" s="4"/>
      <c r="B123" s="13" t="s">
        <v>343</v>
      </c>
      <c r="C123" s="137"/>
      <c r="D123" s="137"/>
      <c r="E123" s="137"/>
      <c r="F123" s="137"/>
      <c r="G123" s="137"/>
      <c r="H123" s="137"/>
    </row>
    <row r="124" spans="1:8" ht="21" customHeight="1" x14ac:dyDescent="0.35">
      <c r="A124" s="4"/>
      <c r="B124" s="14" t="s">
        <v>25</v>
      </c>
      <c r="C124" s="129">
        <v>2.3218689377115185</v>
      </c>
      <c r="D124" s="129">
        <v>3.7608939958800347</v>
      </c>
      <c r="E124" s="129">
        <v>4.9513306107269921</v>
      </c>
      <c r="F124" s="129">
        <v>7.6802134773299322</v>
      </c>
      <c r="G124" s="129">
        <v>10.054711821190917</v>
      </c>
      <c r="H124" s="129">
        <v>9.9327217837924469</v>
      </c>
    </row>
    <row r="125" spans="1:8" ht="21" customHeight="1" x14ac:dyDescent="0.35">
      <c r="A125" s="4"/>
      <c r="B125" s="14" t="s">
        <v>26</v>
      </c>
      <c r="C125" s="28">
        <v>155.40152553399781</v>
      </c>
      <c r="D125" s="28">
        <v>120.9918437744965</v>
      </c>
      <c r="E125" s="28">
        <v>109.1066289931188</v>
      </c>
      <c r="F125" s="28">
        <v>89.691600713012321</v>
      </c>
      <c r="G125" s="28">
        <v>89.650892581578148</v>
      </c>
      <c r="H125" s="28">
        <v>88.970116041238597</v>
      </c>
    </row>
    <row r="126" spans="1:8" ht="21" customHeight="1" thickBot="1" x14ac:dyDescent="0.4">
      <c r="A126" s="4"/>
      <c r="B126" s="132" t="s">
        <v>27</v>
      </c>
      <c r="C126" s="140">
        <v>4.583328737346724</v>
      </c>
      <c r="D126" s="140">
        <v>5.0893083800615297</v>
      </c>
      <c r="E126" s="140">
        <v>6.2443813284201104</v>
      </c>
      <c r="F126" s="140">
        <v>7.3380763518320764</v>
      </c>
      <c r="G126" s="140">
        <v>9.7745011176608845</v>
      </c>
      <c r="H126" s="140">
        <v>11.115964364473532</v>
      </c>
    </row>
    <row r="127" spans="1:8" ht="21" customHeight="1" x14ac:dyDescent="0.35">
      <c r="A127" s="4"/>
      <c r="B127" s="14"/>
      <c r="C127" s="6"/>
      <c r="D127" s="6"/>
      <c r="E127" s="6"/>
      <c r="F127" s="6"/>
      <c r="G127" s="6"/>
      <c r="H127" s="6"/>
    </row>
    <row r="128" spans="1:8" ht="21" customHeight="1" x14ac:dyDescent="0.35">
      <c r="A128" s="4"/>
      <c r="B128" s="26" t="s">
        <v>180</v>
      </c>
      <c r="C128" s="124"/>
      <c r="D128" s="124"/>
      <c r="E128" s="124"/>
      <c r="F128" s="125"/>
      <c r="G128" s="6"/>
      <c r="H128" s="6"/>
    </row>
    <row r="129" spans="1:8" ht="21" customHeight="1" x14ac:dyDescent="0.35">
      <c r="A129" s="4"/>
      <c r="B129" s="26" t="s">
        <v>340</v>
      </c>
      <c r="C129" s="124"/>
      <c r="D129" s="124"/>
      <c r="E129" s="124"/>
      <c r="F129" s="125"/>
      <c r="G129" s="6"/>
      <c r="H129" s="6"/>
    </row>
    <row r="130" spans="1:8" ht="21" customHeight="1" x14ac:dyDescent="0.35">
      <c r="A130" s="4"/>
      <c r="B130" s="26" t="s">
        <v>341</v>
      </c>
      <c r="C130" s="124"/>
      <c r="D130" s="124"/>
      <c r="E130" s="124"/>
      <c r="F130" s="125"/>
      <c r="G130" s="6"/>
      <c r="H130" s="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DE0D3-6DC8-4E24-9B41-92068A64563B}">
  <dimension ref="A1:H130"/>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378</v>
      </c>
      <c r="C3" s="6"/>
      <c r="D3" s="6"/>
      <c r="E3" s="6"/>
      <c r="F3" s="6"/>
      <c r="G3" s="6"/>
      <c r="H3" s="6"/>
    </row>
    <row r="4" spans="1:8" ht="21" customHeight="1" x14ac:dyDescent="0.35">
      <c r="A4" s="4"/>
      <c r="B4" s="7" t="s">
        <v>383</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1967293.8433066001</v>
      </c>
      <c r="D8" s="16">
        <v>1315557.8576817999</v>
      </c>
      <c r="E8" s="16">
        <v>651735.9856248002</v>
      </c>
      <c r="F8" s="17">
        <v>49.540655458001041</v>
      </c>
      <c r="G8" s="6"/>
      <c r="H8" s="6"/>
    </row>
    <row r="9" spans="1:8" ht="21" customHeight="1" x14ac:dyDescent="0.35">
      <c r="A9" s="4"/>
      <c r="B9" s="15" t="s">
        <v>159</v>
      </c>
      <c r="C9" s="16">
        <v>764700.91267019999</v>
      </c>
      <c r="D9" s="16">
        <v>545934.80186670006</v>
      </c>
      <c r="E9" s="16">
        <v>218766.11080349993</v>
      </c>
      <c r="F9" s="17">
        <v>40.071838258978708</v>
      </c>
      <c r="G9" s="6"/>
      <c r="H9" s="6"/>
    </row>
    <row r="10" spans="1:8" ht="21" customHeight="1" x14ac:dyDescent="0.35">
      <c r="A10" s="4"/>
      <c r="B10" s="15" t="s">
        <v>160</v>
      </c>
      <c r="C10" s="16">
        <v>197151.22898849999</v>
      </c>
      <c r="D10" s="16">
        <v>170186.59356790001</v>
      </c>
      <c r="E10" s="16">
        <v>26964.635420599981</v>
      </c>
      <c r="F10" s="17">
        <v>15.844159551757992</v>
      </c>
      <c r="G10" s="6"/>
      <c r="H10" s="6"/>
    </row>
    <row r="11" spans="1:8" ht="21" customHeight="1" x14ac:dyDescent="0.35">
      <c r="A11" s="4"/>
      <c r="B11" s="15" t="s">
        <v>161</v>
      </c>
      <c r="C11" s="16">
        <v>-635876.50063819997</v>
      </c>
      <c r="D11" s="16">
        <v>-427535.76685099996</v>
      </c>
      <c r="E11" s="16">
        <v>-208340.73378720001</v>
      </c>
      <c r="F11" s="17">
        <v>48.730597517425629</v>
      </c>
      <c r="G11" s="6"/>
      <c r="H11" s="6"/>
    </row>
    <row r="12" spans="1:8" ht="21" customHeight="1" x14ac:dyDescent="0.35">
      <c r="A12" s="4"/>
      <c r="B12" s="18" t="s">
        <v>112</v>
      </c>
      <c r="C12" s="19">
        <v>2293269.4843271002</v>
      </c>
      <c r="D12" s="19">
        <v>1604143.4862654</v>
      </c>
      <c r="E12" s="19">
        <v>689125.99806170026</v>
      </c>
      <c r="F12" s="20">
        <v>42.959124539791127</v>
      </c>
      <c r="G12" s="6"/>
      <c r="H12" s="6"/>
    </row>
    <row r="13" spans="1:8" ht="21" customHeight="1" x14ac:dyDescent="0.35">
      <c r="A13" s="4"/>
      <c r="B13" s="15" t="s">
        <v>162</v>
      </c>
      <c r="C13" s="16">
        <v>-832433.12658180005</v>
      </c>
      <c r="D13" s="16">
        <v>-697868.10187859996</v>
      </c>
      <c r="E13" s="16">
        <v>-134565.02470320009</v>
      </c>
      <c r="F13" s="17">
        <v>19.282300529421363</v>
      </c>
      <c r="G13" s="6"/>
      <c r="H13" s="6"/>
    </row>
    <row r="14" spans="1:8" ht="21" customHeight="1" x14ac:dyDescent="0.35">
      <c r="A14" s="4"/>
      <c r="B14" s="15" t="s">
        <v>163</v>
      </c>
      <c r="C14" s="16">
        <v>-44344.983138199997</v>
      </c>
      <c r="D14" s="16">
        <v>-31234.0807728</v>
      </c>
      <c r="E14" s="16">
        <v>-13110.902365399998</v>
      </c>
      <c r="F14" s="17">
        <v>41.976270922682453</v>
      </c>
      <c r="G14" s="6"/>
      <c r="H14" s="6"/>
    </row>
    <row r="15" spans="1:8" ht="21" customHeight="1" x14ac:dyDescent="0.35">
      <c r="A15" s="4"/>
      <c r="B15" s="18" t="s">
        <v>113</v>
      </c>
      <c r="C15" s="19">
        <v>1416491.3746071002</v>
      </c>
      <c r="D15" s="19">
        <v>875041.30361399997</v>
      </c>
      <c r="E15" s="19">
        <v>541450.07099310018</v>
      </c>
      <c r="F15" s="20">
        <v>61.877087259408469</v>
      </c>
      <c r="G15" s="6"/>
      <c r="H15" s="6"/>
    </row>
    <row r="16" spans="1:8" ht="21" customHeight="1" x14ac:dyDescent="0.35">
      <c r="A16" s="4"/>
      <c r="B16" s="15" t="s">
        <v>164</v>
      </c>
      <c r="C16" s="16">
        <v>-1002101.8244033</v>
      </c>
      <c r="D16" s="16">
        <v>-292850.5510793</v>
      </c>
      <c r="E16" s="16">
        <v>-709251.27332399995</v>
      </c>
      <c r="F16" s="17">
        <v>242.18881293207613</v>
      </c>
      <c r="G16" s="6"/>
      <c r="H16" s="6"/>
    </row>
    <row r="17" spans="1:8" ht="21" customHeight="1" x14ac:dyDescent="0.35">
      <c r="A17" s="4"/>
      <c r="B17" s="15" t="s">
        <v>165</v>
      </c>
      <c r="C17" s="16">
        <v>-39756.5180253</v>
      </c>
      <c r="D17" s="16">
        <v>-32178.2989796</v>
      </c>
      <c r="E17" s="16">
        <v>-7578.2190456999997</v>
      </c>
      <c r="F17" s="17">
        <v>23.550713636243934</v>
      </c>
      <c r="G17" s="6"/>
      <c r="H17" s="6"/>
    </row>
    <row r="18" spans="1:8" ht="21" customHeight="1" x14ac:dyDescent="0.35">
      <c r="A18" s="4"/>
      <c r="B18" s="18" t="s">
        <v>114</v>
      </c>
      <c r="C18" s="19">
        <v>374633.03217850003</v>
      </c>
      <c r="D18" s="19">
        <v>550012.45355510002</v>
      </c>
      <c r="E18" s="19">
        <v>-175379.42137659999</v>
      </c>
      <c r="F18" s="20">
        <v>-31.88644552373405</v>
      </c>
      <c r="G18" s="6"/>
      <c r="H18" s="6"/>
    </row>
    <row r="19" spans="1:8" ht="21" customHeight="1" x14ac:dyDescent="0.35">
      <c r="A19" s="4"/>
      <c r="B19" s="15" t="s">
        <v>166</v>
      </c>
      <c r="C19" s="16">
        <v>-45601.025866900003</v>
      </c>
      <c r="D19" s="16">
        <v>-182052.06678640001</v>
      </c>
      <c r="E19" s="16">
        <v>136451.0409195</v>
      </c>
      <c r="F19" s="17">
        <v>-74.951657143006628</v>
      </c>
      <c r="G19" s="6"/>
      <c r="H19" s="6"/>
    </row>
    <row r="20" spans="1:8" ht="21" customHeight="1" x14ac:dyDescent="0.35">
      <c r="A20" s="4"/>
      <c r="B20" s="18" t="s">
        <v>167</v>
      </c>
      <c r="C20" s="19">
        <v>329032.00631159998</v>
      </c>
      <c r="D20" s="19">
        <v>367960.38676869997</v>
      </c>
      <c r="E20" s="19">
        <v>-38928.380457099993</v>
      </c>
      <c r="F20" s="20">
        <v>-10.579503081556</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329032.00631159998</v>
      </c>
      <c r="D22" s="19">
        <v>367960.38676869997</v>
      </c>
      <c r="E22" s="19">
        <v>-38928.380457099993</v>
      </c>
      <c r="F22" s="20">
        <v>-10.579503081556</v>
      </c>
      <c r="G22" s="6"/>
      <c r="H22" s="6"/>
    </row>
    <row r="23" spans="1:8" ht="21" customHeight="1" thickBot="1" x14ac:dyDescent="0.4">
      <c r="A23" s="4"/>
      <c r="B23" s="15" t="s">
        <v>171</v>
      </c>
      <c r="C23" s="16">
        <v>-495.93799919999998</v>
      </c>
      <c r="D23" s="16">
        <v>-676.17105219999996</v>
      </c>
      <c r="E23" s="16">
        <v>180.23305299999998</v>
      </c>
      <c r="F23" s="17">
        <v>-26.654949574311281</v>
      </c>
      <c r="G23" s="6"/>
      <c r="H23" s="6"/>
    </row>
    <row r="24" spans="1:8" ht="21" customHeight="1" thickBot="1" x14ac:dyDescent="0.4">
      <c r="A24" s="4"/>
      <c r="B24" s="21" t="s">
        <v>124</v>
      </c>
      <c r="C24" s="22">
        <v>328536.06831240002</v>
      </c>
      <c r="D24" s="22">
        <v>367284.21571650001</v>
      </c>
      <c r="E24" s="22">
        <v>-38748.147404099989</v>
      </c>
      <c r="F24" s="23">
        <v>-10.54990814906377</v>
      </c>
      <c r="G24" s="6"/>
      <c r="H24" s="6"/>
    </row>
    <row r="25" spans="1:8" ht="21" customHeight="1" x14ac:dyDescent="0.35">
      <c r="A25" s="4"/>
      <c r="B25" s="15"/>
      <c r="C25" s="16"/>
      <c r="D25" s="16"/>
      <c r="E25" s="16"/>
      <c r="F25" s="17"/>
      <c r="G25" s="6"/>
      <c r="H25" s="6"/>
    </row>
    <row r="26" spans="1:8" ht="21" customHeight="1" x14ac:dyDescent="0.35">
      <c r="A26" s="4"/>
      <c r="B26" s="40"/>
      <c r="C26" s="39"/>
      <c r="D26" s="39"/>
      <c r="E26" s="39"/>
      <c r="F26" s="121"/>
      <c r="G26" s="6"/>
      <c r="H26" s="6"/>
    </row>
    <row r="27" spans="1:8" ht="21" customHeight="1" x14ac:dyDescent="0.35">
      <c r="A27" s="4"/>
      <c r="B27" s="26"/>
      <c r="C27" s="130"/>
      <c r="D27" s="130"/>
      <c r="E27" s="130"/>
      <c r="F27" s="131"/>
      <c r="G27" s="6"/>
      <c r="H27" s="6"/>
    </row>
    <row r="28" spans="1:8" ht="21" customHeight="1" x14ac:dyDescent="0.35">
      <c r="A28" s="4"/>
      <c r="B28" s="6"/>
      <c r="C28" s="6"/>
      <c r="D28" s="6"/>
      <c r="E28" s="6"/>
      <c r="F28" s="6"/>
      <c r="G28" s="6"/>
      <c r="H28" s="6"/>
    </row>
    <row r="29" spans="1:8" ht="21" customHeight="1" thickBot="1" x14ac:dyDescent="0.4">
      <c r="A29" s="4"/>
      <c r="B29" s="4"/>
      <c r="C29" s="9"/>
      <c r="D29" s="9"/>
      <c r="E29" s="10" t="s">
        <v>18</v>
      </c>
      <c r="F29" s="10"/>
      <c r="G29" s="6"/>
      <c r="H29" s="6"/>
    </row>
    <row r="30" spans="1:8" ht="21" customHeight="1" thickBot="1" x14ac:dyDescent="0.4">
      <c r="A30" s="4"/>
      <c r="B30" s="6"/>
      <c r="C30" s="11" t="s">
        <v>192</v>
      </c>
      <c r="D30" s="11" t="s">
        <v>194</v>
      </c>
      <c r="E30" s="11" t="s">
        <v>19</v>
      </c>
      <c r="F30" s="11" t="s">
        <v>0</v>
      </c>
      <c r="G30" s="6"/>
      <c r="H30" s="6"/>
    </row>
    <row r="31" spans="1:8" ht="21" customHeight="1" x14ac:dyDescent="0.35">
      <c r="A31" s="4"/>
      <c r="B31" s="13" t="s">
        <v>13</v>
      </c>
      <c r="C31" s="14"/>
      <c r="D31" s="14"/>
      <c r="E31" s="14"/>
      <c r="F31" s="14"/>
      <c r="G31" s="6"/>
      <c r="H31" s="6"/>
    </row>
    <row r="32" spans="1:8" ht="21" customHeight="1" x14ac:dyDescent="0.35">
      <c r="A32" s="4"/>
      <c r="B32" s="14" t="s">
        <v>105</v>
      </c>
      <c r="C32" s="28">
        <v>15257065.727190301</v>
      </c>
      <c r="D32" s="28">
        <v>12060531.9873247</v>
      </c>
      <c r="E32" s="28">
        <v>3196533.7398656011</v>
      </c>
      <c r="F32" s="29">
        <v>26.504085750322403</v>
      </c>
      <c r="G32" s="6"/>
      <c r="H32" s="6"/>
    </row>
    <row r="33" spans="1:8" ht="21" customHeight="1" x14ac:dyDescent="0.35">
      <c r="A33" s="4"/>
      <c r="B33" s="14" t="s">
        <v>361</v>
      </c>
      <c r="C33" s="28">
        <v>6350455.2502399003</v>
      </c>
      <c r="D33" s="28">
        <v>5730706.4748197999</v>
      </c>
      <c r="E33" s="28">
        <v>619748.77542010043</v>
      </c>
      <c r="F33" s="29">
        <v>10.814526588357296</v>
      </c>
      <c r="G33" s="6"/>
      <c r="H33" s="6"/>
    </row>
    <row r="34" spans="1:8" ht="21" customHeight="1" x14ac:dyDescent="0.35">
      <c r="A34" s="4"/>
      <c r="B34" s="14" t="s">
        <v>362</v>
      </c>
      <c r="C34" s="28">
        <v>7253027.9633489996</v>
      </c>
      <c r="D34" s="28">
        <v>3952463.1390688</v>
      </c>
      <c r="E34" s="28">
        <v>3300564.8242801996</v>
      </c>
      <c r="F34" s="29">
        <v>83.506530185068655</v>
      </c>
      <c r="G34" s="6"/>
      <c r="H34" s="6"/>
    </row>
    <row r="35" spans="1:8" ht="21" customHeight="1" x14ac:dyDescent="0.35">
      <c r="A35" s="4"/>
      <c r="B35" s="14" t="s">
        <v>363</v>
      </c>
      <c r="C35" s="28">
        <v>92269.060805700006</v>
      </c>
      <c r="D35" s="28">
        <v>94679.672877599995</v>
      </c>
      <c r="E35" s="28">
        <v>-2410.6120718999882</v>
      </c>
      <c r="F35" s="29">
        <v>-2.5460713991020856</v>
      </c>
      <c r="G35" s="6"/>
      <c r="H35" s="6"/>
    </row>
    <row r="36" spans="1:8" ht="21" customHeight="1" thickBot="1" x14ac:dyDescent="0.4">
      <c r="A36" s="4"/>
      <c r="B36" s="14" t="s">
        <v>364</v>
      </c>
      <c r="C36" s="28">
        <v>2249111.7580825002</v>
      </c>
      <c r="D36" s="28">
        <v>1348447.1675644999</v>
      </c>
      <c r="E36" s="28">
        <v>900664.5905180003</v>
      </c>
      <c r="F36" s="29">
        <v>66.792723673760023</v>
      </c>
      <c r="G36" s="6"/>
      <c r="H36" s="6"/>
    </row>
    <row r="37" spans="1:8" ht="21" customHeight="1" thickBot="1" x14ac:dyDescent="0.4">
      <c r="A37" s="4"/>
      <c r="B37" s="21" t="s">
        <v>104</v>
      </c>
      <c r="C37" s="22">
        <v>31201929.7596674</v>
      </c>
      <c r="D37" s="22">
        <v>23186828.441655401</v>
      </c>
      <c r="E37" s="22">
        <v>8015101.3180119991</v>
      </c>
      <c r="F37" s="23">
        <v>34.567475833015514</v>
      </c>
      <c r="G37" s="6"/>
      <c r="H37" s="6"/>
    </row>
    <row r="38" spans="1:8" ht="21" customHeight="1" x14ac:dyDescent="0.35">
      <c r="A38" s="4"/>
      <c r="B38" s="14" t="s">
        <v>106</v>
      </c>
      <c r="C38" s="28">
        <v>20335731.925512802</v>
      </c>
      <c r="D38" s="28">
        <v>16080220.1842744</v>
      </c>
      <c r="E38" s="28">
        <v>4255511.7412384022</v>
      </c>
      <c r="F38" s="29">
        <v>26.464262879932864</v>
      </c>
      <c r="G38" s="6"/>
      <c r="H38" s="6"/>
    </row>
    <row r="39" spans="1:8" ht="21" customHeight="1" x14ac:dyDescent="0.35">
      <c r="A39" s="4"/>
      <c r="B39" s="14" t="s">
        <v>365</v>
      </c>
      <c r="C39" s="28">
        <v>1664517.3888784</v>
      </c>
      <c r="D39" s="28">
        <v>833052.33043840004</v>
      </c>
      <c r="E39" s="28">
        <v>831465.05843999994</v>
      </c>
      <c r="F39" s="29">
        <v>99.809463110490938</v>
      </c>
      <c r="G39" s="6"/>
      <c r="H39" s="6"/>
    </row>
    <row r="40" spans="1:8" ht="21" customHeight="1" x14ac:dyDescent="0.35">
      <c r="A40" s="4"/>
      <c r="B40" s="14" t="s">
        <v>366</v>
      </c>
      <c r="C40" s="28">
        <v>534550.88226750004</v>
      </c>
      <c r="D40" s="28">
        <v>418613.13095339999</v>
      </c>
      <c r="E40" s="28">
        <v>115937.75131410005</v>
      </c>
      <c r="F40" s="29">
        <v>27.695679552633582</v>
      </c>
      <c r="G40" s="6"/>
      <c r="H40" s="6"/>
    </row>
    <row r="41" spans="1:8" ht="21" customHeight="1" x14ac:dyDescent="0.35">
      <c r="A41" s="4"/>
      <c r="B41" s="14" t="s">
        <v>367</v>
      </c>
      <c r="C41" s="28">
        <v>2714685.5950825</v>
      </c>
      <c r="D41" s="28">
        <v>1522921.9636988</v>
      </c>
      <c r="E41" s="28">
        <v>1191763.6313837001</v>
      </c>
      <c r="F41" s="29">
        <v>78.255068860468839</v>
      </c>
      <c r="G41" s="6"/>
      <c r="H41" s="6"/>
    </row>
    <row r="42" spans="1:8" ht="21" customHeight="1" thickBot="1" x14ac:dyDescent="0.4">
      <c r="A42" s="4"/>
      <c r="B42" s="14" t="s">
        <v>368</v>
      </c>
      <c r="C42" s="28">
        <v>853116.14772719995</v>
      </c>
      <c r="D42" s="28">
        <v>718871.73148399999</v>
      </c>
      <c r="E42" s="28">
        <v>134244.41624319996</v>
      </c>
      <c r="F42" s="29">
        <v>18.674321212502409</v>
      </c>
      <c r="G42" s="6"/>
      <c r="H42" s="6"/>
    </row>
    <row r="43" spans="1:8" ht="21" customHeight="1" thickBot="1" x14ac:dyDescent="0.4">
      <c r="A43" s="4"/>
      <c r="B43" s="21" t="s">
        <v>254</v>
      </c>
      <c r="C43" s="22">
        <v>26102601.939468399</v>
      </c>
      <c r="D43" s="22">
        <v>19573679.340849001</v>
      </c>
      <c r="E43" s="22">
        <v>6528922.5986193977</v>
      </c>
      <c r="F43" s="23">
        <v>33.355622542533226</v>
      </c>
      <c r="G43" s="6"/>
      <c r="H43" s="6"/>
    </row>
    <row r="44" spans="1:8" ht="21" customHeight="1" thickBot="1" x14ac:dyDescent="0.4">
      <c r="A44" s="4"/>
      <c r="B44" s="21" t="s">
        <v>108</v>
      </c>
      <c r="C44" s="22">
        <v>5099327.8201951999</v>
      </c>
      <c r="D44" s="22">
        <v>3613149.1008067001</v>
      </c>
      <c r="E44" s="22">
        <v>1486178.7193884999</v>
      </c>
      <c r="F44" s="23">
        <v>41.132504580469259</v>
      </c>
      <c r="G44" s="6"/>
      <c r="H44" s="6"/>
    </row>
    <row r="45" spans="1:8" ht="21" customHeight="1" x14ac:dyDescent="0.35">
      <c r="A45" s="4"/>
      <c r="B45" s="13"/>
      <c r="C45" s="122"/>
      <c r="D45" s="122"/>
      <c r="E45" s="122"/>
      <c r="F45" s="123"/>
      <c r="G45" s="6"/>
      <c r="H45" s="6"/>
    </row>
    <row r="46" spans="1:8" ht="21" customHeight="1" x14ac:dyDescent="0.35">
      <c r="A46" s="4"/>
      <c r="B46" s="13" t="s">
        <v>177</v>
      </c>
      <c r="C46" s="28"/>
      <c r="D46" s="28"/>
      <c r="E46" s="28"/>
      <c r="F46" s="29"/>
      <c r="G46" s="6"/>
      <c r="H46" s="6"/>
    </row>
    <row r="47" spans="1:8" ht="21" customHeight="1" x14ac:dyDescent="0.35">
      <c r="A47" s="4"/>
      <c r="B47" s="14" t="s">
        <v>333</v>
      </c>
      <c r="C47" s="28">
        <v>16752335.122929901</v>
      </c>
      <c r="D47" s="28">
        <v>12595237.085279901</v>
      </c>
      <c r="E47" s="28">
        <v>4157098.0376500003</v>
      </c>
      <c r="F47" s="29">
        <v>33.005317879315001</v>
      </c>
      <c r="G47" s="6"/>
      <c r="H47" s="6"/>
    </row>
    <row r="48" spans="1:8" ht="21" customHeight="1" x14ac:dyDescent="0.35">
      <c r="A48" s="4"/>
      <c r="B48" s="14" t="s">
        <v>16</v>
      </c>
      <c r="C48" s="28">
        <v>34737945.490047</v>
      </c>
      <c r="D48" s="28">
        <v>24886377.089012802</v>
      </c>
      <c r="E48" s="28">
        <v>9851568.4010341987</v>
      </c>
      <c r="F48" s="29">
        <v>39.586189527697918</v>
      </c>
      <c r="G48" s="6"/>
      <c r="H48" s="6"/>
    </row>
    <row r="49" spans="1:8" ht="21" customHeight="1" x14ac:dyDescent="0.35">
      <c r="A49" s="4"/>
      <c r="B49" s="14" t="s">
        <v>334</v>
      </c>
      <c r="C49" s="28">
        <v>20335731.925512802</v>
      </c>
      <c r="D49" s="28">
        <v>16080220.1842744</v>
      </c>
      <c r="E49" s="28">
        <v>4255511.7412384022</v>
      </c>
      <c r="F49" s="29">
        <v>26.464262879932864</v>
      </c>
      <c r="G49" s="6"/>
      <c r="H49" s="6"/>
    </row>
    <row r="50" spans="1:8" ht="21" customHeight="1" thickBot="1" x14ac:dyDescent="0.4">
      <c r="A50" s="4"/>
      <c r="B50" s="32" t="s">
        <v>335</v>
      </c>
      <c r="C50" s="33">
        <v>14402213.5645342</v>
      </c>
      <c r="D50" s="33">
        <v>8806156.9047384001</v>
      </c>
      <c r="E50" s="33">
        <v>5596056.6597958002</v>
      </c>
      <c r="F50" s="34">
        <v>63.547092339277818</v>
      </c>
      <c r="G50" s="6"/>
      <c r="H50" s="6"/>
    </row>
    <row r="51" spans="1:8" ht="21" customHeight="1" x14ac:dyDescent="0.35">
      <c r="A51" s="4"/>
      <c r="B51" s="35"/>
      <c r="C51" s="16"/>
      <c r="D51" s="16"/>
      <c r="E51" s="16"/>
      <c r="F51" s="17"/>
      <c r="G51" s="6"/>
      <c r="H51" s="6"/>
    </row>
    <row r="52" spans="1:8" ht="21" customHeight="1" x14ac:dyDescent="0.35">
      <c r="A52" s="4"/>
      <c r="B52" s="26" t="s">
        <v>180</v>
      </c>
      <c r="C52" s="124"/>
      <c r="D52" s="124"/>
      <c r="E52" s="124"/>
      <c r="F52" s="125"/>
      <c r="G52" s="6"/>
      <c r="H52" s="6"/>
    </row>
    <row r="53" spans="1:8" ht="21" customHeight="1" x14ac:dyDescent="0.35">
      <c r="A53" s="4"/>
      <c r="B53" s="26" t="s">
        <v>340</v>
      </c>
      <c r="C53" s="124"/>
      <c r="D53" s="124"/>
      <c r="E53" s="124"/>
      <c r="F53" s="125"/>
      <c r="G53" s="6"/>
      <c r="H53" s="6"/>
    </row>
    <row r="54" spans="1:8" ht="21" customHeight="1" x14ac:dyDescent="0.35">
      <c r="A54" s="4"/>
      <c r="B54" s="26" t="s">
        <v>341</v>
      </c>
      <c r="C54" s="124"/>
      <c r="D54" s="124"/>
      <c r="E54" s="124"/>
      <c r="F54" s="125"/>
      <c r="G54" s="6"/>
      <c r="H54" s="6"/>
    </row>
    <row r="55" spans="1:8" ht="21" customHeight="1" x14ac:dyDescent="0.35">
      <c r="A55" s="4"/>
      <c r="B55" s="26"/>
      <c r="C55" s="126"/>
      <c r="D55" s="126"/>
      <c r="E55" s="127"/>
      <c r="F55" s="6"/>
      <c r="G55" s="6"/>
      <c r="H55" s="6"/>
    </row>
    <row r="56" spans="1:8" ht="21" customHeight="1" x14ac:dyDescent="0.35">
      <c r="A56" s="4"/>
      <c r="B56" s="26"/>
      <c r="C56" s="125"/>
      <c r="D56" s="125"/>
      <c r="E56" s="128"/>
      <c r="F56" s="6"/>
      <c r="G56" s="6"/>
      <c r="H56" s="6"/>
    </row>
    <row r="57" spans="1:8" ht="21" customHeight="1" x14ac:dyDescent="0.35">
      <c r="A57" s="4"/>
      <c r="B57" s="4"/>
      <c r="C57" s="124"/>
      <c r="D57" s="124"/>
      <c r="E57" s="124"/>
      <c r="F57" s="125"/>
      <c r="G57" s="6"/>
      <c r="H57" s="6"/>
    </row>
    <row r="58" spans="1:8" ht="21" customHeight="1" x14ac:dyDescent="0.35">
      <c r="A58" s="4"/>
      <c r="B58" s="26"/>
      <c r="C58" s="124"/>
      <c r="D58" s="124"/>
      <c r="E58" s="124"/>
      <c r="F58" s="125"/>
      <c r="G58" s="6"/>
      <c r="H58" s="6"/>
    </row>
    <row r="59" spans="1:8" ht="21" customHeight="1" x14ac:dyDescent="0.35">
      <c r="A59" s="4"/>
      <c r="B59" s="26"/>
      <c r="C59" s="124"/>
      <c r="D59" s="124"/>
      <c r="E59" s="124"/>
      <c r="F59" s="125"/>
      <c r="G59" s="6"/>
      <c r="H59" s="6"/>
    </row>
    <row r="60" spans="1:8" ht="21" customHeight="1" x14ac:dyDescent="0.35">
      <c r="A60" s="4"/>
      <c r="B60" s="26"/>
      <c r="C60" s="124"/>
      <c r="D60" s="124"/>
      <c r="E60" s="124"/>
      <c r="F60" s="125"/>
      <c r="G60" s="6"/>
      <c r="H60" s="6"/>
    </row>
    <row r="61" spans="1:8" ht="21" customHeight="1" x14ac:dyDescent="0.35">
      <c r="A61" s="4"/>
      <c r="B61" s="26"/>
      <c r="C61" s="124"/>
      <c r="D61" s="124"/>
      <c r="E61" s="124"/>
      <c r="F61" s="125"/>
      <c r="G61" s="6"/>
      <c r="H61" s="6"/>
    </row>
    <row r="62" spans="1:8" ht="21" customHeight="1" x14ac:dyDescent="0.35">
      <c r="A62" s="4"/>
      <c r="B62" s="26"/>
      <c r="C62" s="124"/>
      <c r="D62" s="124"/>
      <c r="E62" s="124"/>
      <c r="F62" s="125"/>
      <c r="G62" s="6"/>
      <c r="H62" s="6"/>
    </row>
    <row r="63" spans="1:8" ht="21" customHeight="1" x14ac:dyDescent="0.35">
      <c r="A63" s="4"/>
      <c r="B63" s="14"/>
      <c r="C63" s="124"/>
      <c r="D63" s="124"/>
      <c r="E63" s="124"/>
      <c r="F63" s="125"/>
      <c r="G63" s="6"/>
      <c r="H63" s="6"/>
    </row>
    <row r="64" spans="1:8" ht="39.950000000000003" customHeight="1" x14ac:dyDescent="0.35">
      <c r="A64" s="4"/>
      <c r="B64" s="26"/>
      <c r="C64" s="6"/>
      <c r="D64" s="6"/>
      <c r="E64" s="6"/>
      <c r="F64" s="6"/>
      <c r="G64" s="6"/>
      <c r="H64" s="6"/>
    </row>
    <row r="65" spans="1:8" ht="39.950000000000003" customHeight="1" x14ac:dyDescent="0.35">
      <c r="A65" s="4"/>
      <c r="B65" s="26"/>
      <c r="C65" s="6"/>
      <c r="D65" s="6"/>
      <c r="E65" s="6"/>
      <c r="F65" s="6"/>
      <c r="G65" s="6"/>
      <c r="H65" s="6"/>
    </row>
    <row r="66" spans="1:8" ht="39.950000000000003" customHeight="1" x14ac:dyDescent="0.35">
      <c r="A66" s="4"/>
      <c r="B66" s="26"/>
      <c r="C66" s="6"/>
      <c r="D66" s="6"/>
      <c r="E66" s="6"/>
      <c r="F66" s="6"/>
      <c r="G66" s="6"/>
      <c r="H66" s="6"/>
    </row>
    <row r="67" spans="1:8" ht="39.950000000000003" customHeight="1" x14ac:dyDescent="0.35">
      <c r="A67" s="4"/>
      <c r="B67" s="26"/>
      <c r="C67" s="6"/>
      <c r="D67" s="6"/>
      <c r="E67" s="6"/>
      <c r="F67" s="6"/>
      <c r="G67" s="6"/>
      <c r="H67" s="6"/>
    </row>
    <row r="68" spans="1:8" ht="39.950000000000003" customHeight="1" x14ac:dyDescent="0.35">
      <c r="A68" s="4"/>
      <c r="B68" s="26"/>
      <c r="C68" s="6"/>
      <c r="D68" s="6"/>
      <c r="E68" s="6"/>
      <c r="F68" s="6"/>
      <c r="G68" s="6"/>
      <c r="H68" s="6"/>
    </row>
    <row r="69" spans="1:8" ht="18" customHeight="1" x14ac:dyDescent="0.35">
      <c r="A69" s="4"/>
      <c r="B69" s="14"/>
      <c r="C69" s="124"/>
      <c r="D69" s="124"/>
      <c r="E69" s="124"/>
      <c r="F69" s="125"/>
      <c r="G69" s="6"/>
      <c r="H69" s="6"/>
    </row>
    <row r="70" spans="1:8" ht="18" customHeight="1" x14ac:dyDescent="0.35">
      <c r="A70" s="4"/>
      <c r="B70" s="14"/>
      <c r="C70" s="124"/>
      <c r="D70" s="124"/>
      <c r="E70" s="124"/>
      <c r="F70" s="125"/>
      <c r="G70" s="6"/>
      <c r="H70" s="6"/>
    </row>
    <row r="71" spans="1:8" ht="21" customHeight="1" x14ac:dyDescent="0.35">
      <c r="A71" s="4"/>
      <c r="B71" s="6"/>
      <c r="C71" s="6"/>
      <c r="D71" s="6"/>
      <c r="E71" s="6"/>
      <c r="F71" s="6"/>
      <c r="G71" s="6"/>
      <c r="H71" s="6"/>
    </row>
    <row r="72" spans="1:8" ht="75" customHeight="1" x14ac:dyDescent="0.35">
      <c r="A72" s="4"/>
      <c r="B72" s="6"/>
      <c r="C72" s="6"/>
      <c r="D72" s="6"/>
      <c r="E72" s="6"/>
      <c r="F72" s="6"/>
      <c r="G72" s="6"/>
      <c r="H72" s="6"/>
    </row>
    <row r="73" spans="1:8" ht="28.5" x14ac:dyDescent="0.35">
      <c r="A73" s="4"/>
      <c r="B73" s="5" t="s">
        <v>378</v>
      </c>
      <c r="C73" s="6"/>
      <c r="D73" s="6"/>
      <c r="E73" s="6"/>
      <c r="F73" s="6"/>
      <c r="G73" s="6"/>
      <c r="H73" s="6"/>
    </row>
    <row r="74" spans="1:8" ht="21" customHeight="1" x14ac:dyDescent="0.35">
      <c r="A74" s="4"/>
      <c r="B74" s="7" t="s">
        <v>384</v>
      </c>
      <c r="C74" s="6"/>
      <c r="D74" s="6"/>
      <c r="E74" s="6"/>
      <c r="F74" s="6"/>
      <c r="G74" s="6"/>
      <c r="H74" s="6"/>
    </row>
    <row r="75" spans="1:8" ht="21" customHeight="1" x14ac:dyDescent="0.35">
      <c r="A75" s="4"/>
      <c r="B75" s="6"/>
      <c r="C75" s="6"/>
      <c r="D75" s="6"/>
      <c r="E75" s="6"/>
      <c r="F75" s="6"/>
      <c r="G75" s="6"/>
      <c r="H75" s="6"/>
    </row>
    <row r="76" spans="1:8" ht="21" customHeight="1" thickBot="1" x14ac:dyDescent="0.4">
      <c r="A76" s="4"/>
      <c r="B76" s="14"/>
      <c r="C76" s="11" t="s">
        <v>183</v>
      </c>
      <c r="D76" s="11" t="s">
        <v>184</v>
      </c>
      <c r="E76" s="11" t="s">
        <v>185</v>
      </c>
      <c r="F76" s="11" t="s">
        <v>186</v>
      </c>
      <c r="G76" s="11" t="s">
        <v>187</v>
      </c>
      <c r="H76" s="11" t="s">
        <v>188</v>
      </c>
    </row>
    <row r="77" spans="1:8" ht="21" customHeight="1" x14ac:dyDescent="0.35">
      <c r="A77" s="4"/>
      <c r="B77" s="13" t="s">
        <v>157</v>
      </c>
      <c r="C77" s="38"/>
      <c r="D77" s="38"/>
      <c r="E77" s="38"/>
      <c r="F77" s="38"/>
      <c r="G77" s="38"/>
      <c r="H77" s="38"/>
    </row>
    <row r="78" spans="1:8" ht="21" customHeight="1" x14ac:dyDescent="0.35">
      <c r="A78" s="4"/>
      <c r="B78" s="15" t="s">
        <v>111</v>
      </c>
      <c r="C78" s="16">
        <v>593186.03782249999</v>
      </c>
      <c r="D78" s="16">
        <v>722371.81985929993</v>
      </c>
      <c r="E78" s="16">
        <v>707821.12979140016</v>
      </c>
      <c r="F78" s="16">
        <v>924320.9369318001</v>
      </c>
      <c r="G78" s="16">
        <v>956120.90159330005</v>
      </c>
      <c r="H78" s="16">
        <v>1011172.9417133001</v>
      </c>
    </row>
    <row r="79" spans="1:8" ht="21" customHeight="1" x14ac:dyDescent="0.35">
      <c r="A79" s="4"/>
      <c r="B79" s="15" t="s">
        <v>159</v>
      </c>
      <c r="C79" s="16">
        <v>246000.45989120001</v>
      </c>
      <c r="D79" s="16">
        <v>299934.34197550005</v>
      </c>
      <c r="E79" s="16">
        <v>389627.08778629999</v>
      </c>
      <c r="F79" s="16">
        <v>409675.90526379994</v>
      </c>
      <c r="G79" s="16">
        <v>349724.62312290003</v>
      </c>
      <c r="H79" s="16">
        <v>414976.28954729997</v>
      </c>
    </row>
    <row r="80" spans="1:8" ht="21" customHeight="1" x14ac:dyDescent="0.35">
      <c r="A80" s="4"/>
      <c r="B80" s="15" t="s">
        <v>160</v>
      </c>
      <c r="C80" s="16">
        <v>54270.2607345</v>
      </c>
      <c r="D80" s="16">
        <v>115916.33283340001</v>
      </c>
      <c r="E80" s="16">
        <v>114215.21229469997</v>
      </c>
      <c r="F80" s="16">
        <v>106346.64388670004</v>
      </c>
      <c r="G80" s="16">
        <v>74080.833463899995</v>
      </c>
      <c r="H80" s="16">
        <v>123070.3955246</v>
      </c>
    </row>
    <row r="81" spans="1:8" ht="21" customHeight="1" x14ac:dyDescent="0.35">
      <c r="A81" s="4"/>
      <c r="B81" s="15" t="s">
        <v>161</v>
      </c>
      <c r="C81" s="16">
        <v>-174598.417445</v>
      </c>
      <c r="D81" s="16">
        <v>-252937.34940599996</v>
      </c>
      <c r="E81" s="16">
        <v>-153141.5034928</v>
      </c>
      <c r="F81" s="16">
        <v>-289554.54328890005</v>
      </c>
      <c r="G81" s="16">
        <v>-350250.51698049996</v>
      </c>
      <c r="H81" s="16">
        <v>-285625.98365770001</v>
      </c>
    </row>
    <row r="82" spans="1:8" ht="21" customHeight="1" x14ac:dyDescent="0.35">
      <c r="A82" s="4"/>
      <c r="B82" s="18" t="s">
        <v>112</v>
      </c>
      <c r="C82" s="19">
        <v>718858.34100320004</v>
      </c>
      <c r="D82" s="19">
        <v>885285.14526219992</v>
      </c>
      <c r="E82" s="19">
        <v>1058521.9263796001</v>
      </c>
      <c r="F82" s="19">
        <v>1150788.9427934</v>
      </c>
      <c r="G82" s="19">
        <v>1029675.8411996</v>
      </c>
      <c r="H82" s="19">
        <v>1263593.6431275001</v>
      </c>
    </row>
    <row r="83" spans="1:8" ht="21" customHeight="1" x14ac:dyDescent="0.35">
      <c r="A83" s="4"/>
      <c r="B83" s="15" t="s">
        <v>162</v>
      </c>
      <c r="C83" s="16">
        <v>-318131.39080380002</v>
      </c>
      <c r="D83" s="16">
        <v>-379736.71107479994</v>
      </c>
      <c r="E83" s="16">
        <v>-440338.77932620002</v>
      </c>
      <c r="F83" s="16">
        <v>-507265.08069420001</v>
      </c>
      <c r="G83" s="16">
        <v>-399839.54128569999</v>
      </c>
      <c r="H83" s="16">
        <v>-432593.58529610006</v>
      </c>
    </row>
    <row r="84" spans="1:8" ht="21" customHeight="1" x14ac:dyDescent="0.35">
      <c r="A84" s="4"/>
      <c r="B84" s="15" t="s">
        <v>163</v>
      </c>
      <c r="C84" s="16">
        <v>-10373.919875199999</v>
      </c>
      <c r="D84" s="16">
        <v>-20860.160897599999</v>
      </c>
      <c r="E84" s="16">
        <v>-13646.140160700001</v>
      </c>
      <c r="F84" s="16">
        <v>21934.655697300001</v>
      </c>
      <c r="G84" s="16">
        <v>-19514.330250800002</v>
      </c>
      <c r="H84" s="16">
        <v>-24830.652887399996</v>
      </c>
    </row>
    <row r="85" spans="1:8" ht="21" customHeight="1" x14ac:dyDescent="0.35">
      <c r="A85" s="4"/>
      <c r="B85" s="18" t="s">
        <v>113</v>
      </c>
      <c r="C85" s="19">
        <v>390353.03032420005</v>
      </c>
      <c r="D85" s="19">
        <v>484688.27328979992</v>
      </c>
      <c r="E85" s="19">
        <v>604537.0068927001</v>
      </c>
      <c r="F85" s="19">
        <v>665458.51779650012</v>
      </c>
      <c r="G85" s="19">
        <v>610321.96966310008</v>
      </c>
      <c r="H85" s="19">
        <v>806169.40494400007</v>
      </c>
    </row>
    <row r="86" spans="1:8" ht="21" customHeight="1" x14ac:dyDescent="0.35">
      <c r="A86" s="4"/>
      <c r="B86" s="15" t="s">
        <v>164</v>
      </c>
      <c r="C86" s="16">
        <v>-107970.1667646</v>
      </c>
      <c r="D86" s="16">
        <v>-184880.3843147</v>
      </c>
      <c r="E86" s="16">
        <v>-321073.32461450004</v>
      </c>
      <c r="F86" s="16">
        <v>-365308.35311269993</v>
      </c>
      <c r="G86" s="16">
        <v>-520635.83958610002</v>
      </c>
      <c r="H86" s="16">
        <v>-481465.98481719993</v>
      </c>
    </row>
    <row r="87" spans="1:8" ht="21" customHeight="1" x14ac:dyDescent="0.35">
      <c r="A87" s="4"/>
      <c r="B87" s="15" t="s">
        <v>165</v>
      </c>
      <c r="C87" s="16">
        <v>-927.61766850000004</v>
      </c>
      <c r="D87" s="16">
        <v>-31250.681311100001</v>
      </c>
      <c r="E87" s="16">
        <v>-16677.734432200003</v>
      </c>
      <c r="F87" s="16">
        <v>-7177.222280199996</v>
      </c>
      <c r="G87" s="16">
        <v>-24683.402054999999</v>
      </c>
      <c r="H87" s="16">
        <v>-15073.115970300001</v>
      </c>
    </row>
    <row r="88" spans="1:8" ht="21" customHeight="1" x14ac:dyDescent="0.35">
      <c r="A88" s="4"/>
      <c r="B88" s="18" t="s">
        <v>114</v>
      </c>
      <c r="C88" s="19">
        <v>281455.24589110003</v>
      </c>
      <c r="D88" s="19">
        <v>268557.20766399999</v>
      </c>
      <c r="E88" s="19">
        <v>266785.94784599997</v>
      </c>
      <c r="F88" s="19">
        <v>292972.94240360009</v>
      </c>
      <c r="G88" s="19">
        <v>65002.728022000003</v>
      </c>
      <c r="H88" s="19">
        <v>309630.30415650003</v>
      </c>
    </row>
    <row r="89" spans="1:8" ht="21" customHeight="1" x14ac:dyDescent="0.35">
      <c r="A89" s="4"/>
      <c r="B89" s="15" t="s">
        <v>166</v>
      </c>
      <c r="C89" s="16">
        <v>-97764.923649200005</v>
      </c>
      <c r="D89" s="16">
        <v>-84287.143137200008</v>
      </c>
      <c r="E89" s="16">
        <v>-73263.062430999998</v>
      </c>
      <c r="F89" s="16">
        <v>-113987.5941515</v>
      </c>
      <c r="G89" s="16">
        <v>18019.5689222</v>
      </c>
      <c r="H89" s="16">
        <v>-63620.594789100003</v>
      </c>
    </row>
    <row r="90" spans="1:8" ht="21" customHeight="1" x14ac:dyDescent="0.35">
      <c r="A90" s="4"/>
      <c r="B90" s="18" t="s">
        <v>167</v>
      </c>
      <c r="C90" s="19">
        <v>183690.32224189999</v>
      </c>
      <c r="D90" s="19">
        <v>184270.06452679998</v>
      </c>
      <c r="E90" s="19">
        <v>193522.88541500003</v>
      </c>
      <c r="F90" s="19">
        <v>178985.34825210006</v>
      </c>
      <c r="G90" s="19">
        <v>83022.296944200003</v>
      </c>
      <c r="H90" s="19">
        <v>246009.70936739998</v>
      </c>
    </row>
    <row r="91" spans="1:8" ht="21" customHeight="1" x14ac:dyDescent="0.35">
      <c r="A91" s="4"/>
      <c r="B91" s="15" t="s">
        <v>168</v>
      </c>
      <c r="C91" s="16">
        <v>0</v>
      </c>
      <c r="D91" s="16">
        <v>0</v>
      </c>
      <c r="E91" s="16">
        <v>0</v>
      </c>
      <c r="F91" s="16">
        <v>0</v>
      </c>
      <c r="G91" s="16">
        <v>0</v>
      </c>
      <c r="H91" s="16">
        <v>0</v>
      </c>
    </row>
    <row r="92" spans="1:8" ht="21" customHeight="1" x14ac:dyDescent="0.35">
      <c r="A92" s="4"/>
      <c r="B92" s="18" t="s">
        <v>170</v>
      </c>
      <c r="C92" s="19">
        <v>183690.32224189999</v>
      </c>
      <c r="D92" s="19">
        <v>184270.06452679998</v>
      </c>
      <c r="E92" s="19">
        <v>193522.88541500003</v>
      </c>
      <c r="F92" s="19">
        <v>178985.34825210006</v>
      </c>
      <c r="G92" s="19">
        <v>83022.296944200003</v>
      </c>
      <c r="H92" s="19">
        <v>246009.70936739998</v>
      </c>
    </row>
    <row r="93" spans="1:8" ht="21" customHeight="1" thickBot="1" x14ac:dyDescent="0.4">
      <c r="A93" s="4"/>
      <c r="B93" s="15" t="s">
        <v>171</v>
      </c>
      <c r="C93" s="16">
        <v>-332.79164600000001</v>
      </c>
      <c r="D93" s="16">
        <v>-343.37940619999995</v>
      </c>
      <c r="E93" s="16">
        <v>-271.73269880000009</v>
      </c>
      <c r="F93" s="16">
        <v>-366.36980749999998</v>
      </c>
      <c r="G93" s="16">
        <v>-118.19091709999999</v>
      </c>
      <c r="H93" s="16">
        <v>-377.7470821</v>
      </c>
    </row>
    <row r="94" spans="1:8" ht="21" customHeight="1" thickBot="1" x14ac:dyDescent="0.4">
      <c r="A94" s="4"/>
      <c r="B94" s="21" t="s">
        <v>124</v>
      </c>
      <c r="C94" s="22">
        <v>183357.5305959</v>
      </c>
      <c r="D94" s="22">
        <v>183926.68512060001</v>
      </c>
      <c r="E94" s="22">
        <v>193251.15271620004</v>
      </c>
      <c r="F94" s="22">
        <v>178618.9784445999</v>
      </c>
      <c r="G94" s="22">
        <v>82904.106027100002</v>
      </c>
      <c r="H94" s="22">
        <v>245631.96228530002</v>
      </c>
    </row>
    <row r="95" spans="1:8" ht="21" customHeight="1" x14ac:dyDescent="0.35">
      <c r="A95" s="4"/>
      <c r="B95" s="15"/>
      <c r="C95" s="16"/>
      <c r="D95" s="16"/>
      <c r="E95" s="16"/>
      <c r="F95" s="16"/>
      <c r="G95" s="16"/>
      <c r="H95" s="16"/>
    </row>
    <row r="96" spans="1:8" ht="21" customHeight="1" x14ac:dyDescent="0.35">
      <c r="A96" s="4"/>
      <c r="B96" s="40"/>
      <c r="C96" s="39"/>
      <c r="D96" s="39"/>
      <c r="E96" s="39"/>
      <c r="F96" s="39"/>
      <c r="G96" s="39"/>
      <c r="H96" s="39"/>
    </row>
    <row r="97" spans="1:8" ht="21" customHeight="1" x14ac:dyDescent="0.35">
      <c r="A97" s="4"/>
      <c r="B97" s="6"/>
      <c r="C97" s="135"/>
      <c r="D97" s="135"/>
      <c r="E97" s="135"/>
      <c r="F97" s="135"/>
      <c r="G97" s="135"/>
      <c r="H97" s="135"/>
    </row>
    <row r="98" spans="1:8" ht="21" customHeight="1" x14ac:dyDescent="0.35">
      <c r="A98" s="4"/>
      <c r="B98" s="26"/>
      <c r="C98" s="6"/>
      <c r="D98" s="6"/>
      <c r="E98" s="6"/>
      <c r="F98" s="6"/>
      <c r="G98" s="6"/>
      <c r="H98" s="6"/>
    </row>
    <row r="99" spans="1:8" ht="21" customHeight="1" x14ac:dyDescent="0.35">
      <c r="A99" s="4"/>
      <c r="B99" s="4"/>
      <c r="C99" s="6"/>
      <c r="D99" s="6"/>
      <c r="E99" s="6"/>
      <c r="F99" s="6"/>
      <c r="G99" s="6"/>
      <c r="H99" s="6"/>
    </row>
    <row r="100" spans="1:8" ht="21" customHeight="1" thickBot="1" x14ac:dyDescent="0.4">
      <c r="A100" s="4"/>
      <c r="B100" s="6"/>
      <c r="C100" s="11" t="s">
        <v>264</v>
      </c>
      <c r="D100" s="11" t="s">
        <v>194</v>
      </c>
      <c r="E100" s="11" t="s">
        <v>265</v>
      </c>
      <c r="F100" s="11" t="s">
        <v>222</v>
      </c>
      <c r="G100" s="11" t="s">
        <v>193</v>
      </c>
      <c r="H100" s="11" t="s">
        <v>192</v>
      </c>
    </row>
    <row r="101" spans="1:8" ht="21" customHeight="1" x14ac:dyDescent="0.35">
      <c r="A101" s="4"/>
      <c r="B101" s="13" t="s">
        <v>13</v>
      </c>
      <c r="C101" s="38"/>
      <c r="D101" s="38"/>
      <c r="E101" s="38"/>
      <c r="F101" s="38"/>
      <c r="G101" s="38"/>
      <c r="H101" s="38"/>
    </row>
    <row r="102" spans="1:8" ht="21" customHeight="1" x14ac:dyDescent="0.35">
      <c r="A102" s="4"/>
      <c r="B102" s="14" t="s">
        <v>105</v>
      </c>
      <c r="C102" s="28">
        <v>11934236.834047001</v>
      </c>
      <c r="D102" s="28">
        <v>12060531.9873247</v>
      </c>
      <c r="E102" s="28">
        <v>14400265.009779099</v>
      </c>
      <c r="F102" s="28">
        <v>13705747.6398465</v>
      </c>
      <c r="G102" s="28">
        <v>13792442.409472801</v>
      </c>
      <c r="H102" s="28">
        <v>15257065.727190301</v>
      </c>
    </row>
    <row r="103" spans="1:8" ht="21" customHeight="1" x14ac:dyDescent="0.35">
      <c r="A103" s="4"/>
      <c r="B103" s="14" t="s">
        <v>361</v>
      </c>
      <c r="C103" s="28">
        <v>5466771.6041056002</v>
      </c>
      <c r="D103" s="28">
        <v>5730706.4748197999</v>
      </c>
      <c r="E103" s="28">
        <v>5670223.257793</v>
      </c>
      <c r="F103" s="28">
        <v>6354587.8475553002</v>
      </c>
      <c r="G103" s="28">
        <v>6378189.8511132002</v>
      </c>
      <c r="H103" s="28">
        <v>6350455.2502399003</v>
      </c>
    </row>
    <row r="104" spans="1:8" ht="21" customHeight="1" x14ac:dyDescent="0.35">
      <c r="A104" s="4"/>
      <c r="B104" s="14" t="s">
        <v>362</v>
      </c>
      <c r="C104" s="28">
        <v>4015407.1587307001</v>
      </c>
      <c r="D104" s="28">
        <v>3952463.1390688</v>
      </c>
      <c r="E104" s="28">
        <v>3844806.2889437</v>
      </c>
      <c r="F104" s="28">
        <v>3805084.4238828998</v>
      </c>
      <c r="G104" s="28">
        <v>5169022.4309791997</v>
      </c>
      <c r="H104" s="28">
        <v>7253027.9633489996</v>
      </c>
    </row>
    <row r="105" spans="1:8" ht="21" customHeight="1" x14ac:dyDescent="0.35">
      <c r="A105" s="4"/>
      <c r="B105" s="14" t="s">
        <v>363</v>
      </c>
      <c r="C105" s="28">
        <v>122433.45175570001</v>
      </c>
      <c r="D105" s="28">
        <v>94679.672877599995</v>
      </c>
      <c r="E105" s="28">
        <v>115080.9920398</v>
      </c>
      <c r="F105" s="28">
        <v>27470.685834600001</v>
      </c>
      <c r="G105" s="28">
        <v>77984.243400499996</v>
      </c>
      <c r="H105" s="28">
        <v>92269.060805700006</v>
      </c>
    </row>
    <row r="106" spans="1:8" ht="21" customHeight="1" thickBot="1" x14ac:dyDescent="0.4">
      <c r="A106" s="4"/>
      <c r="B106" s="14" t="s">
        <v>364</v>
      </c>
      <c r="C106" s="28">
        <v>1246627.9351017</v>
      </c>
      <c r="D106" s="28">
        <v>1348447.1675644999</v>
      </c>
      <c r="E106" s="28">
        <v>1588486.6001998</v>
      </c>
      <c r="F106" s="28">
        <v>1838957.3261227999</v>
      </c>
      <c r="G106" s="28">
        <v>1971869.8688962001</v>
      </c>
      <c r="H106" s="28">
        <v>2249111.7580825002</v>
      </c>
    </row>
    <row r="107" spans="1:8" ht="21" customHeight="1" thickBot="1" x14ac:dyDescent="0.4">
      <c r="A107" s="4"/>
      <c r="B107" s="21" t="s">
        <v>104</v>
      </c>
      <c r="C107" s="22">
        <v>22785476.983740699</v>
      </c>
      <c r="D107" s="22">
        <v>23186828.441655401</v>
      </c>
      <c r="E107" s="22">
        <v>25618862.148755401</v>
      </c>
      <c r="F107" s="22">
        <v>25731847.9232421</v>
      </c>
      <c r="G107" s="22">
        <v>27389508.803861901</v>
      </c>
      <c r="H107" s="22">
        <v>31201929.7596674</v>
      </c>
    </row>
    <row r="108" spans="1:8" ht="21" customHeight="1" x14ac:dyDescent="0.35">
      <c r="A108" s="4"/>
      <c r="B108" s="14" t="s">
        <v>106</v>
      </c>
      <c r="C108" s="28">
        <v>15657855.309718199</v>
      </c>
      <c r="D108" s="28">
        <v>16080220.1842744</v>
      </c>
      <c r="E108" s="28">
        <v>16403963.802099099</v>
      </c>
      <c r="F108" s="28">
        <v>16994534.5204276</v>
      </c>
      <c r="G108" s="28">
        <v>17786784.521227598</v>
      </c>
      <c r="H108" s="28">
        <v>20335731.925512802</v>
      </c>
    </row>
    <row r="109" spans="1:8" ht="21" customHeight="1" x14ac:dyDescent="0.35">
      <c r="A109" s="4"/>
      <c r="B109" s="14" t="s">
        <v>365</v>
      </c>
      <c r="C109" s="28">
        <v>1201565.0407734001</v>
      </c>
      <c r="D109" s="28">
        <v>833052.33043840004</v>
      </c>
      <c r="E109" s="28">
        <v>2118556.8495673998</v>
      </c>
      <c r="F109" s="28">
        <v>1169207.6074494</v>
      </c>
      <c r="G109" s="28">
        <v>1740537.8309504001</v>
      </c>
      <c r="H109" s="28">
        <v>1664517.3888784</v>
      </c>
    </row>
    <row r="110" spans="1:8" ht="21" customHeight="1" x14ac:dyDescent="0.35">
      <c r="A110" s="4"/>
      <c r="B110" s="14" t="s">
        <v>366</v>
      </c>
      <c r="C110" s="28">
        <v>345445.92945240001</v>
      </c>
      <c r="D110" s="28">
        <v>418613.13095339999</v>
      </c>
      <c r="E110" s="28">
        <v>450199.01607140002</v>
      </c>
      <c r="F110" s="28">
        <v>440016.58447529998</v>
      </c>
      <c r="G110" s="28">
        <v>291275.46190559998</v>
      </c>
      <c r="H110" s="28">
        <v>534550.88226750004</v>
      </c>
    </row>
    <row r="111" spans="1:8" ht="21" customHeight="1" x14ac:dyDescent="0.35">
      <c r="A111" s="4"/>
      <c r="B111" s="14" t="s">
        <v>367</v>
      </c>
      <c r="C111" s="28">
        <v>1435549.5962596999</v>
      </c>
      <c r="D111" s="28">
        <v>1522921.9636988</v>
      </c>
      <c r="E111" s="28">
        <v>1976359.5396087</v>
      </c>
      <c r="F111" s="28">
        <v>1809491.9795093001</v>
      </c>
      <c r="G111" s="28">
        <v>2013653.7068099999</v>
      </c>
      <c r="H111" s="28">
        <v>2714685.5950825</v>
      </c>
    </row>
    <row r="112" spans="1:8" ht="21" customHeight="1" thickBot="1" x14ac:dyDescent="0.4">
      <c r="A112" s="4"/>
      <c r="B112" s="14" t="s">
        <v>368</v>
      </c>
      <c r="C112" s="28">
        <v>601194.58314060001</v>
      </c>
      <c r="D112" s="28">
        <v>718871.73148399999</v>
      </c>
      <c r="E112" s="28">
        <v>747769.5622551</v>
      </c>
      <c r="F112" s="28">
        <v>933166.23545110004</v>
      </c>
      <c r="G112" s="28">
        <v>969016.36951059999</v>
      </c>
      <c r="H112" s="28">
        <v>853116.14772719995</v>
      </c>
    </row>
    <row r="113" spans="1:8" ht="21" customHeight="1" thickBot="1" x14ac:dyDescent="0.4">
      <c r="A113" s="4"/>
      <c r="B113" s="21" t="s">
        <v>254</v>
      </c>
      <c r="C113" s="22">
        <v>19241610.459344301</v>
      </c>
      <c r="D113" s="22">
        <v>19573679.340849001</v>
      </c>
      <c r="E113" s="22">
        <v>21696848.769601699</v>
      </c>
      <c r="F113" s="22">
        <v>21346416.927312698</v>
      </c>
      <c r="G113" s="22">
        <v>22801267.890404198</v>
      </c>
      <c r="H113" s="22">
        <v>26102601.939468399</v>
      </c>
    </row>
    <row r="114" spans="1:8" ht="21" customHeight="1" thickBot="1" x14ac:dyDescent="0.4">
      <c r="A114" s="4"/>
      <c r="B114" s="21" t="s">
        <v>108</v>
      </c>
      <c r="C114" s="22">
        <v>3543866.5243956</v>
      </c>
      <c r="D114" s="22">
        <v>3613149.1008067001</v>
      </c>
      <c r="E114" s="22">
        <v>3922013.3791554999</v>
      </c>
      <c r="F114" s="22">
        <v>4385430.9959298996</v>
      </c>
      <c r="G114" s="22">
        <v>4588240.9134566002</v>
      </c>
      <c r="H114" s="22">
        <v>5099327.8201951999</v>
      </c>
    </row>
    <row r="115" spans="1:8" ht="21" customHeight="1" x14ac:dyDescent="0.35">
      <c r="A115" s="4"/>
      <c r="B115" s="13"/>
      <c r="C115" s="122"/>
      <c r="D115" s="122"/>
      <c r="E115" s="122"/>
      <c r="F115" s="122"/>
      <c r="G115" s="122"/>
      <c r="H115" s="122"/>
    </row>
    <row r="116" spans="1:8" ht="21" customHeight="1" x14ac:dyDescent="0.35">
      <c r="A116" s="4"/>
      <c r="B116" s="13" t="s">
        <v>177</v>
      </c>
      <c r="C116" s="28"/>
      <c r="D116" s="28"/>
      <c r="E116" s="28"/>
      <c r="F116" s="28"/>
      <c r="G116" s="28"/>
      <c r="H116" s="28"/>
    </row>
    <row r="117" spans="1:8" ht="21" customHeight="1" x14ac:dyDescent="0.35">
      <c r="A117" s="4"/>
      <c r="B117" s="14" t="s">
        <v>333</v>
      </c>
      <c r="C117" s="28">
        <v>12325363.2264461</v>
      </c>
      <c r="D117" s="28">
        <v>12595237.085279901</v>
      </c>
      <c r="E117" s="28">
        <v>15170518.176067799</v>
      </c>
      <c r="F117" s="28">
        <v>14692881.749058601</v>
      </c>
      <c r="G117" s="28">
        <v>15131721.373356501</v>
      </c>
      <c r="H117" s="28">
        <v>16752335.122929901</v>
      </c>
    </row>
    <row r="118" spans="1:8" ht="21" customHeight="1" x14ac:dyDescent="0.35">
      <c r="A118" s="4"/>
      <c r="B118" s="14" t="s">
        <v>16</v>
      </c>
      <c r="C118" s="28">
        <v>24255047.9255425</v>
      </c>
      <c r="D118" s="28">
        <v>24886377.089012802</v>
      </c>
      <c r="E118" s="28">
        <v>26087113.426331099</v>
      </c>
      <c r="F118" s="28">
        <v>27120607.9618247</v>
      </c>
      <c r="G118" s="28">
        <v>29788265.834366597</v>
      </c>
      <c r="H118" s="28">
        <v>34737945.490047</v>
      </c>
    </row>
    <row r="119" spans="1:8" ht="21" customHeight="1" x14ac:dyDescent="0.35">
      <c r="A119" s="4"/>
      <c r="B119" s="14" t="s">
        <v>334</v>
      </c>
      <c r="C119" s="28">
        <v>15657855.309718199</v>
      </c>
      <c r="D119" s="28">
        <v>16080220.1842744</v>
      </c>
      <c r="E119" s="28">
        <v>16403963.802099099</v>
      </c>
      <c r="F119" s="28">
        <v>16994534.5204276</v>
      </c>
      <c r="G119" s="28">
        <v>17786784.521227598</v>
      </c>
      <c r="H119" s="28">
        <v>20335731.925512802</v>
      </c>
    </row>
    <row r="120" spans="1:8" ht="21" customHeight="1" thickBot="1" x14ac:dyDescent="0.4">
      <c r="A120" s="4"/>
      <c r="B120" s="32" t="s">
        <v>335</v>
      </c>
      <c r="C120" s="33">
        <v>8597192.6158243008</v>
      </c>
      <c r="D120" s="33">
        <v>8806156.9047384001</v>
      </c>
      <c r="E120" s="33">
        <v>9683149.6242319997</v>
      </c>
      <c r="F120" s="33">
        <v>10126073.441397101</v>
      </c>
      <c r="G120" s="33">
        <v>12001481.313139001</v>
      </c>
      <c r="H120" s="33">
        <v>14402213.5645342</v>
      </c>
    </row>
    <row r="121" spans="1:8" ht="21" customHeight="1" x14ac:dyDescent="0.35">
      <c r="A121" s="4"/>
      <c r="B121" s="14"/>
      <c r="C121" s="124"/>
      <c r="D121" s="124"/>
      <c r="E121" s="124"/>
      <c r="F121" s="124"/>
      <c r="G121" s="124"/>
      <c r="H121" s="124"/>
    </row>
    <row r="122" spans="1:8" ht="21" customHeight="1" x14ac:dyDescent="0.35">
      <c r="A122" s="4"/>
      <c r="B122" s="26" t="s">
        <v>180</v>
      </c>
      <c r="C122" s="124"/>
      <c r="D122" s="124"/>
      <c r="E122" s="124"/>
      <c r="F122" s="125"/>
      <c r="G122" s="6"/>
      <c r="H122" s="6"/>
    </row>
    <row r="123" spans="1:8" ht="21" customHeight="1" x14ac:dyDescent="0.35">
      <c r="A123" s="4"/>
      <c r="B123" s="26" t="s">
        <v>340</v>
      </c>
      <c r="C123" s="124"/>
      <c r="D123" s="124"/>
      <c r="E123" s="124"/>
      <c r="F123" s="125"/>
      <c r="G123" s="6"/>
      <c r="H123" s="6"/>
    </row>
    <row r="124" spans="1:8" ht="21" customHeight="1" x14ac:dyDescent="0.35">
      <c r="A124" s="4"/>
      <c r="B124" s="26" t="s">
        <v>341</v>
      </c>
      <c r="C124" s="124"/>
      <c r="D124" s="124"/>
      <c r="E124" s="124"/>
      <c r="F124" s="125"/>
      <c r="G124" s="6"/>
      <c r="H124" s="6"/>
    </row>
    <row r="125" spans="1:8" ht="21" customHeight="1" x14ac:dyDescent="0.35">
      <c r="A125" s="4"/>
      <c r="B125" s="14"/>
      <c r="C125" s="129"/>
      <c r="D125" s="129"/>
      <c r="E125" s="129"/>
      <c r="F125" s="129"/>
      <c r="G125" s="129"/>
      <c r="H125" s="129"/>
    </row>
    <row r="126" spans="1:8" ht="21" customHeight="1" x14ac:dyDescent="0.35">
      <c r="A126" s="4"/>
      <c r="B126" s="14"/>
      <c r="C126" s="6"/>
      <c r="D126" s="6"/>
      <c r="E126" s="6"/>
      <c r="F126" s="6"/>
      <c r="G126" s="6"/>
      <c r="H126" s="6"/>
    </row>
    <row r="127" spans="1:8" ht="21" customHeight="1" x14ac:dyDescent="0.35">
      <c r="A127" s="4"/>
      <c r="B127" s="26"/>
      <c r="C127" s="124"/>
      <c r="D127" s="124"/>
      <c r="E127" s="124"/>
      <c r="F127" s="125"/>
      <c r="G127" s="6"/>
      <c r="H127" s="6"/>
    </row>
    <row r="128" spans="1:8" ht="21" customHeight="1" x14ac:dyDescent="0.35">
      <c r="A128" s="4"/>
      <c r="B128" s="26"/>
      <c r="C128" s="124"/>
      <c r="D128" s="124"/>
      <c r="E128" s="124"/>
      <c r="F128" s="125"/>
      <c r="G128" s="6"/>
      <c r="H128" s="6"/>
    </row>
    <row r="129" spans="1:8" ht="21" customHeight="1" x14ac:dyDescent="0.35">
      <c r="A129" s="4"/>
      <c r="B129" s="26"/>
      <c r="C129" s="124"/>
      <c r="D129" s="124"/>
      <c r="E129" s="124"/>
      <c r="F129" s="125"/>
      <c r="G129" s="6"/>
      <c r="H129" s="6"/>
    </row>
    <row r="130" spans="1:8" ht="21" customHeight="1" x14ac:dyDescent="0.35">
      <c r="A130" s="4"/>
      <c r="B130" s="26"/>
      <c r="C130" s="124"/>
      <c r="D130" s="124"/>
      <c r="E130" s="124"/>
      <c r="F130" s="125"/>
      <c r="G130" s="6"/>
      <c r="H130" s="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34505-F2C6-4FF0-BBC9-BBE6CCCFB3A7}">
  <dimension ref="A1:H123"/>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379</v>
      </c>
      <c r="C3" s="6"/>
      <c r="D3" s="6"/>
      <c r="E3" s="6"/>
      <c r="F3" s="6"/>
      <c r="G3" s="6"/>
      <c r="H3" s="6"/>
    </row>
    <row r="4" spans="1:8" ht="21" customHeight="1" x14ac:dyDescent="0.35">
      <c r="A4" s="4"/>
      <c r="B4" s="7" t="s">
        <v>158</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681.81803649999983</v>
      </c>
      <c r="D8" s="16">
        <v>522.56284149999692</v>
      </c>
      <c r="E8" s="16">
        <v>159.25519500000291</v>
      </c>
      <c r="F8" s="17">
        <v>30.475797808904069</v>
      </c>
      <c r="G8" s="6"/>
      <c r="H8" s="6"/>
    </row>
    <row r="9" spans="1:8" ht="21" customHeight="1" x14ac:dyDescent="0.35">
      <c r="A9" s="4"/>
      <c r="B9" s="15" t="s">
        <v>159</v>
      </c>
      <c r="C9" s="16">
        <v>476.41266290000044</v>
      </c>
      <c r="D9" s="16">
        <v>428.21712699999949</v>
      </c>
      <c r="E9" s="16">
        <v>48.195535900000948</v>
      </c>
      <c r="F9" s="17">
        <v>11.254929534848102</v>
      </c>
      <c r="G9" s="6"/>
      <c r="H9" s="6"/>
    </row>
    <row r="10" spans="1:8" ht="21" customHeight="1" x14ac:dyDescent="0.35">
      <c r="A10" s="4"/>
      <c r="B10" s="15" t="s">
        <v>160</v>
      </c>
      <c r="C10" s="16">
        <v>190.37552400000004</v>
      </c>
      <c r="D10" s="16">
        <v>110.26794939999998</v>
      </c>
      <c r="E10" s="16">
        <v>80.107574600000063</v>
      </c>
      <c r="F10" s="17">
        <v>72.648104037382311</v>
      </c>
      <c r="G10" s="6"/>
      <c r="H10" s="6"/>
    </row>
    <row r="11" spans="1:8" ht="21" customHeight="1" x14ac:dyDescent="0.35">
      <c r="A11" s="4"/>
      <c r="B11" s="15" t="s">
        <v>161</v>
      </c>
      <c r="C11" s="16">
        <v>42.132112699999936</v>
      </c>
      <c r="D11" s="16">
        <v>30.956197999999972</v>
      </c>
      <c r="E11" s="16">
        <v>11.175914699999964</v>
      </c>
      <c r="F11" s="17">
        <v>36.10234919675851</v>
      </c>
      <c r="G11" s="6"/>
      <c r="H11" s="6"/>
    </row>
    <row r="12" spans="1:8" ht="21" customHeight="1" x14ac:dyDescent="0.35">
      <c r="A12" s="4"/>
      <c r="B12" s="18" t="s">
        <v>112</v>
      </c>
      <c r="C12" s="19">
        <v>1390.738336099997</v>
      </c>
      <c r="D12" s="19">
        <v>1092.0041159000002</v>
      </c>
      <c r="E12" s="19">
        <v>298.7342201999968</v>
      </c>
      <c r="F12" s="20">
        <v>27.356510460932476</v>
      </c>
      <c r="G12" s="6"/>
      <c r="H12" s="6"/>
    </row>
    <row r="13" spans="1:8" ht="21" customHeight="1" x14ac:dyDescent="0.35">
      <c r="A13" s="4"/>
      <c r="B13" s="15" t="s">
        <v>162</v>
      </c>
      <c r="C13" s="16">
        <v>-913.03414300000031</v>
      </c>
      <c r="D13" s="16">
        <v>-813.21101129999875</v>
      </c>
      <c r="E13" s="16">
        <v>-99.823131700001568</v>
      </c>
      <c r="F13" s="17">
        <v>12.275182002322419</v>
      </c>
      <c r="G13" s="6"/>
      <c r="H13" s="6"/>
    </row>
    <row r="14" spans="1:8" ht="21" customHeight="1" x14ac:dyDescent="0.35">
      <c r="A14" s="4"/>
      <c r="B14" s="15" t="s">
        <v>163</v>
      </c>
      <c r="C14" s="16">
        <v>-3.3999259999999509</v>
      </c>
      <c r="D14" s="16">
        <v>-9.7811805999999812</v>
      </c>
      <c r="E14" s="16">
        <v>6.3812546000000303</v>
      </c>
      <c r="F14" s="17">
        <v>-65.240126534418991</v>
      </c>
      <c r="G14" s="6"/>
      <c r="H14" s="6"/>
    </row>
    <row r="15" spans="1:8" ht="21" customHeight="1" x14ac:dyDescent="0.35">
      <c r="A15" s="4"/>
      <c r="B15" s="18" t="s">
        <v>113</v>
      </c>
      <c r="C15" s="19">
        <v>474.30426709999881</v>
      </c>
      <c r="D15" s="19">
        <v>269.01192399999991</v>
      </c>
      <c r="E15" s="19">
        <v>205.2923430999989</v>
      </c>
      <c r="F15" s="20">
        <v>76.313473413170698</v>
      </c>
      <c r="G15" s="6"/>
      <c r="H15" s="6"/>
    </row>
    <row r="16" spans="1:8" ht="21" customHeight="1" x14ac:dyDescent="0.35">
      <c r="A16" s="4"/>
      <c r="B16" s="15" t="s">
        <v>164</v>
      </c>
      <c r="C16" s="16">
        <v>-154.65024829999942</v>
      </c>
      <c r="D16" s="16">
        <v>-111.6516172000008</v>
      </c>
      <c r="E16" s="16">
        <v>-42.998631099998619</v>
      </c>
      <c r="F16" s="17">
        <v>38.51142704272295</v>
      </c>
      <c r="G16" s="6"/>
      <c r="H16" s="6"/>
    </row>
    <row r="17" spans="1:8" ht="21" customHeight="1" x14ac:dyDescent="0.35">
      <c r="A17" s="4"/>
      <c r="B17" s="15" t="s">
        <v>165</v>
      </c>
      <c r="C17" s="16">
        <v>-3.6980749000000088</v>
      </c>
      <c r="D17" s="16">
        <v>-28.233151599999964</v>
      </c>
      <c r="E17" s="16">
        <v>24.535076699999955</v>
      </c>
      <c r="F17" s="17">
        <v>-86.901657482687781</v>
      </c>
      <c r="G17" s="6"/>
      <c r="H17" s="6"/>
    </row>
    <row r="18" spans="1:8" ht="21" customHeight="1" x14ac:dyDescent="0.35">
      <c r="A18" s="4"/>
      <c r="B18" s="18" t="s">
        <v>114</v>
      </c>
      <c r="C18" s="19">
        <v>315.95594390000053</v>
      </c>
      <c r="D18" s="19">
        <v>129.12715519999927</v>
      </c>
      <c r="E18" s="19">
        <v>186.82878870000127</v>
      </c>
      <c r="F18" s="20">
        <v>144.68590159105614</v>
      </c>
      <c r="G18" s="6"/>
      <c r="H18" s="6"/>
    </row>
    <row r="19" spans="1:8" ht="21" customHeight="1" x14ac:dyDescent="0.35">
      <c r="A19" s="4"/>
      <c r="B19" s="15" t="s">
        <v>166</v>
      </c>
      <c r="C19" s="16">
        <v>-77.139148299999931</v>
      </c>
      <c r="D19" s="16">
        <v>-41.932685900000322</v>
      </c>
      <c r="E19" s="16">
        <v>-35.206462399999609</v>
      </c>
      <c r="F19" s="17">
        <v>83.959473724050994</v>
      </c>
      <c r="G19" s="6"/>
      <c r="H19" s="6"/>
    </row>
    <row r="20" spans="1:8" ht="21" customHeight="1" x14ac:dyDescent="0.35">
      <c r="A20" s="4"/>
      <c r="B20" s="18" t="s">
        <v>167</v>
      </c>
      <c r="C20" s="19">
        <v>238.81679560000021</v>
      </c>
      <c r="D20" s="19">
        <v>87.194469300000833</v>
      </c>
      <c r="E20" s="19">
        <v>151.62232629999937</v>
      </c>
      <c r="F20" s="20">
        <v>173.88984360731459</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238.81679560000021</v>
      </c>
      <c r="D22" s="19">
        <v>87.194469300000833</v>
      </c>
      <c r="E22" s="19">
        <v>151.62232629999937</v>
      </c>
      <c r="F22" s="20">
        <v>173.88984360731459</v>
      </c>
      <c r="G22" s="6"/>
      <c r="H22" s="6"/>
    </row>
    <row r="23" spans="1:8" ht="21" customHeight="1" thickBot="1" x14ac:dyDescent="0.4">
      <c r="A23" s="4"/>
      <c r="B23" s="15" t="s">
        <v>171</v>
      </c>
      <c r="C23" s="16">
        <v>-9.8790554000000199</v>
      </c>
      <c r="D23" s="16">
        <v>4.2485991999999682</v>
      </c>
      <c r="E23" s="16">
        <v>-14.127654599999989</v>
      </c>
      <c r="F23" s="17" t="s">
        <v>169</v>
      </c>
      <c r="G23" s="6"/>
      <c r="H23" s="6"/>
    </row>
    <row r="24" spans="1:8" ht="21" customHeight="1" thickBot="1" x14ac:dyDescent="0.4">
      <c r="A24" s="4"/>
      <c r="B24" s="21" t="s">
        <v>124</v>
      </c>
      <c r="C24" s="22">
        <v>228.93774020000063</v>
      </c>
      <c r="D24" s="22">
        <v>91.443068500000095</v>
      </c>
      <c r="E24" s="22">
        <v>137.49467170000054</v>
      </c>
      <c r="F24" s="23">
        <v>150.36095568030987</v>
      </c>
      <c r="G24" s="6"/>
      <c r="H24" s="6"/>
    </row>
    <row r="25" spans="1:8" ht="21" customHeight="1" x14ac:dyDescent="0.35">
      <c r="A25" s="4"/>
      <c r="B25" s="15"/>
      <c r="C25" s="16"/>
      <c r="D25" s="16"/>
      <c r="E25" s="16"/>
      <c r="F25" s="17"/>
      <c r="G25" s="6"/>
      <c r="H25" s="6"/>
    </row>
    <row r="26" spans="1:8" ht="21" customHeight="1" x14ac:dyDescent="0.35">
      <c r="A26" s="4"/>
      <c r="B26" s="26"/>
      <c r="C26" s="130"/>
      <c r="D26" s="130"/>
      <c r="E26" s="130"/>
      <c r="F26" s="131"/>
      <c r="G26" s="6"/>
      <c r="H26" s="6"/>
    </row>
    <row r="27" spans="1:8" ht="21" customHeight="1" x14ac:dyDescent="0.35">
      <c r="A27" s="4"/>
      <c r="B27" s="6"/>
      <c r="C27" s="6"/>
      <c r="D27" s="6"/>
      <c r="E27" s="6"/>
      <c r="F27" s="6"/>
      <c r="G27" s="6"/>
      <c r="H27" s="6"/>
    </row>
    <row r="28" spans="1:8" ht="21" customHeight="1" x14ac:dyDescent="0.35">
      <c r="A28" s="4"/>
      <c r="B28" s="6"/>
      <c r="C28" s="6"/>
      <c r="D28" s="6"/>
      <c r="E28" s="6"/>
      <c r="F28" s="6"/>
      <c r="G28" s="6"/>
      <c r="H28" s="6"/>
    </row>
    <row r="29" spans="1:8" ht="21" customHeight="1" thickBot="1" x14ac:dyDescent="0.4">
      <c r="A29" s="4"/>
      <c r="B29" s="4"/>
      <c r="C29" s="9"/>
      <c r="D29" s="9"/>
      <c r="E29" s="10" t="s">
        <v>18</v>
      </c>
      <c r="F29" s="10"/>
      <c r="G29" s="6"/>
      <c r="H29" s="6"/>
    </row>
    <row r="30" spans="1:8" ht="21" customHeight="1" thickBot="1" x14ac:dyDescent="0.4">
      <c r="A30" s="4"/>
      <c r="B30" s="6"/>
      <c r="C30" s="11" t="s">
        <v>192</v>
      </c>
      <c r="D30" s="11" t="s">
        <v>194</v>
      </c>
      <c r="E30" s="11" t="s">
        <v>19</v>
      </c>
      <c r="F30" s="11" t="s">
        <v>0</v>
      </c>
      <c r="G30" s="6"/>
      <c r="H30" s="6"/>
    </row>
    <row r="31" spans="1:8" ht="21" customHeight="1" x14ac:dyDescent="0.35">
      <c r="A31" s="4"/>
      <c r="B31" s="13" t="s">
        <v>13</v>
      </c>
      <c r="C31" s="14"/>
      <c r="D31" s="14"/>
      <c r="E31" s="14"/>
      <c r="F31" s="14"/>
      <c r="G31" s="6"/>
      <c r="H31" s="6"/>
    </row>
    <row r="32" spans="1:8" ht="21" customHeight="1" x14ac:dyDescent="0.35">
      <c r="A32" s="4"/>
      <c r="B32" s="14" t="s">
        <v>105</v>
      </c>
      <c r="C32" s="28">
        <v>26545.853395500002</v>
      </c>
      <c r="D32" s="28">
        <v>23315.815303100004</v>
      </c>
      <c r="E32" s="28">
        <v>3230.0380923999983</v>
      </c>
      <c r="F32" s="29">
        <v>13.85342116675003</v>
      </c>
      <c r="G32" s="6"/>
      <c r="H32" s="6"/>
    </row>
    <row r="33" spans="1:8" ht="21" customHeight="1" x14ac:dyDescent="0.35">
      <c r="A33" s="4"/>
      <c r="B33" s="14" t="s">
        <v>361</v>
      </c>
      <c r="C33" s="28">
        <v>11404.151232499999</v>
      </c>
      <c r="D33" s="28">
        <v>6763.6988101000006</v>
      </c>
      <c r="E33" s="28">
        <v>4640.4524223999979</v>
      </c>
      <c r="F33" s="29">
        <v>68.608206141151186</v>
      </c>
      <c r="G33" s="6"/>
      <c r="H33" s="6"/>
    </row>
    <row r="34" spans="1:8" ht="21" customHeight="1" x14ac:dyDescent="0.35">
      <c r="A34" s="4"/>
      <c r="B34" s="14" t="s">
        <v>362</v>
      </c>
      <c r="C34" s="28">
        <v>14322.752863799999</v>
      </c>
      <c r="D34" s="28">
        <v>5280.6694384000002</v>
      </c>
      <c r="E34" s="28">
        <v>9042.0834253999983</v>
      </c>
      <c r="F34" s="29">
        <v>171.22987020637436</v>
      </c>
      <c r="G34" s="6"/>
      <c r="H34" s="6"/>
    </row>
    <row r="35" spans="1:8" ht="21" customHeight="1" x14ac:dyDescent="0.35">
      <c r="A35" s="4"/>
      <c r="B35" s="14" t="s">
        <v>363</v>
      </c>
      <c r="C35" s="28">
        <v>3139.5479114999998</v>
      </c>
      <c r="D35" s="28">
        <v>2594.7773739000004</v>
      </c>
      <c r="E35" s="28">
        <v>544.77053759999944</v>
      </c>
      <c r="F35" s="29">
        <v>20.99488546029669</v>
      </c>
      <c r="G35" s="6"/>
      <c r="H35" s="6"/>
    </row>
    <row r="36" spans="1:8" ht="21" customHeight="1" thickBot="1" x14ac:dyDescent="0.4">
      <c r="A36" s="4"/>
      <c r="B36" s="14" t="s">
        <v>364</v>
      </c>
      <c r="C36" s="28">
        <v>3630.2030102999997</v>
      </c>
      <c r="D36" s="28">
        <v>3148.8556072000001</v>
      </c>
      <c r="E36" s="28">
        <v>481.34740309999961</v>
      </c>
      <c r="F36" s="29">
        <v>15.286423486658999</v>
      </c>
      <c r="G36" s="6"/>
      <c r="H36" s="6"/>
    </row>
    <row r="37" spans="1:8" ht="21" customHeight="1" thickBot="1" x14ac:dyDescent="0.4">
      <c r="A37" s="4"/>
      <c r="B37" s="21" t="s">
        <v>104</v>
      </c>
      <c r="C37" s="22">
        <v>59042.508413600008</v>
      </c>
      <c r="D37" s="22">
        <v>41103.816532700002</v>
      </c>
      <c r="E37" s="22">
        <v>17938.691880900005</v>
      </c>
      <c r="F37" s="23">
        <v>43.642399645855122</v>
      </c>
      <c r="G37" s="6"/>
      <c r="H37" s="6"/>
    </row>
    <row r="38" spans="1:8" ht="21" customHeight="1" x14ac:dyDescent="0.35">
      <c r="A38" s="4"/>
      <c r="B38" s="14" t="s">
        <v>106</v>
      </c>
      <c r="C38" s="28">
        <v>29506.055899800001</v>
      </c>
      <c r="D38" s="28">
        <v>21676.663316300001</v>
      </c>
      <c r="E38" s="28">
        <v>7829.3925835000009</v>
      </c>
      <c r="F38" s="29">
        <v>36.118993358228735</v>
      </c>
      <c r="G38" s="6"/>
      <c r="H38" s="6"/>
    </row>
    <row r="39" spans="1:8" ht="21" customHeight="1" x14ac:dyDescent="0.35">
      <c r="A39" s="4"/>
      <c r="B39" s="14" t="s">
        <v>365</v>
      </c>
      <c r="C39" s="28">
        <v>13943.620421199999</v>
      </c>
      <c r="D39" s="28">
        <v>9077.149129899999</v>
      </c>
      <c r="E39" s="28">
        <v>4866.4712913000003</v>
      </c>
      <c r="F39" s="29">
        <v>53.612331599465669</v>
      </c>
      <c r="G39" s="6"/>
      <c r="H39" s="6"/>
    </row>
    <row r="40" spans="1:8" ht="21" customHeight="1" x14ac:dyDescent="0.35">
      <c r="A40" s="4"/>
      <c r="B40" s="14" t="s">
        <v>366</v>
      </c>
      <c r="C40" s="28">
        <v>5528.9246272</v>
      </c>
      <c r="D40" s="28">
        <v>2563.6790601999996</v>
      </c>
      <c r="E40" s="28">
        <v>2965.2455670000004</v>
      </c>
      <c r="F40" s="29">
        <v>115.66368088089284</v>
      </c>
      <c r="G40" s="6"/>
      <c r="H40" s="6"/>
    </row>
    <row r="41" spans="1:8" ht="21" customHeight="1" x14ac:dyDescent="0.35">
      <c r="A41" s="4"/>
      <c r="B41" s="14" t="s">
        <v>367</v>
      </c>
      <c r="C41" s="28">
        <v>3576.3229187999996</v>
      </c>
      <c r="D41" s="28">
        <v>2316.8315643999999</v>
      </c>
      <c r="E41" s="28">
        <v>1259.4913543999996</v>
      </c>
      <c r="F41" s="29">
        <v>54.362663810054563</v>
      </c>
      <c r="G41" s="6"/>
      <c r="H41" s="6"/>
    </row>
    <row r="42" spans="1:8" ht="21" customHeight="1" thickBot="1" x14ac:dyDescent="0.4">
      <c r="A42" s="4"/>
      <c r="B42" s="14" t="s">
        <v>368</v>
      </c>
      <c r="C42" s="28">
        <v>1683.0206302999998</v>
      </c>
      <c r="D42" s="28">
        <v>1265.7702608</v>
      </c>
      <c r="E42" s="28">
        <v>417.25036949999981</v>
      </c>
      <c r="F42" s="29">
        <v>32.964147003760907</v>
      </c>
      <c r="G42" s="6"/>
      <c r="H42" s="6"/>
    </row>
    <row r="43" spans="1:8" ht="21" customHeight="1" thickBot="1" x14ac:dyDescent="0.4">
      <c r="A43" s="4"/>
      <c r="B43" s="21" t="s">
        <v>254</v>
      </c>
      <c r="C43" s="22">
        <v>54237.944497299999</v>
      </c>
      <c r="D43" s="22">
        <v>36900.093331600001</v>
      </c>
      <c r="E43" s="22">
        <v>17337.851165699998</v>
      </c>
      <c r="F43" s="23">
        <v>46.985927677457781</v>
      </c>
      <c r="G43" s="6"/>
      <c r="H43" s="6"/>
    </row>
    <row r="44" spans="1:8" ht="21" customHeight="1" thickBot="1" x14ac:dyDescent="0.4">
      <c r="A44" s="4"/>
      <c r="B44" s="21" t="s">
        <v>108</v>
      </c>
      <c r="C44" s="22">
        <v>4804.5639170000004</v>
      </c>
      <c r="D44" s="22">
        <v>4203.7232002000001</v>
      </c>
      <c r="E44" s="22">
        <v>600.84071680000034</v>
      </c>
      <c r="F44" s="23">
        <v>14.2930608935292</v>
      </c>
      <c r="G44" s="6"/>
      <c r="H44" s="6"/>
    </row>
    <row r="45" spans="1:8" ht="21" customHeight="1" x14ac:dyDescent="0.35">
      <c r="A45" s="4"/>
      <c r="B45" s="13"/>
      <c r="C45" s="122"/>
      <c r="D45" s="122"/>
      <c r="E45" s="122"/>
      <c r="F45" s="123"/>
      <c r="G45" s="6"/>
      <c r="H45" s="6"/>
    </row>
    <row r="46" spans="1:8" ht="21" customHeight="1" x14ac:dyDescent="0.35">
      <c r="A46" s="4"/>
      <c r="B46" s="13" t="s">
        <v>177</v>
      </c>
      <c r="C46" s="28"/>
      <c r="D46" s="28"/>
      <c r="E46" s="28"/>
      <c r="F46" s="29"/>
      <c r="G46" s="6"/>
      <c r="H46" s="6"/>
    </row>
    <row r="47" spans="1:8" ht="21" customHeight="1" x14ac:dyDescent="0.35">
      <c r="A47" s="4"/>
      <c r="B47" s="14" t="s">
        <v>333</v>
      </c>
      <c r="C47" s="28">
        <v>27047.4874557</v>
      </c>
      <c r="D47" s="28">
        <v>23751.118303700001</v>
      </c>
      <c r="E47" s="28">
        <v>3296.3691519999993</v>
      </c>
      <c r="F47" s="29">
        <v>13.878795557540059</v>
      </c>
      <c r="G47" s="6"/>
      <c r="H47" s="6"/>
    </row>
    <row r="48" spans="1:8" ht="21" customHeight="1" x14ac:dyDescent="0.35">
      <c r="A48" s="4"/>
      <c r="B48" s="14" t="s">
        <v>16</v>
      </c>
      <c r="C48" s="28">
        <v>52742.792210500003</v>
      </c>
      <c r="D48" s="28">
        <v>37350.687182599999</v>
      </c>
      <c r="E48" s="28">
        <v>15392.105027900005</v>
      </c>
      <c r="F48" s="29">
        <v>41.209697033554157</v>
      </c>
      <c r="G48" s="6"/>
      <c r="H48" s="6"/>
    </row>
    <row r="49" spans="1:8" ht="21" customHeight="1" x14ac:dyDescent="0.35">
      <c r="A49" s="4"/>
      <c r="B49" s="14" t="s">
        <v>334</v>
      </c>
      <c r="C49" s="28">
        <v>29277.891139299998</v>
      </c>
      <c r="D49" s="28">
        <v>21455.224929100001</v>
      </c>
      <c r="E49" s="28">
        <v>7822.6662101999973</v>
      </c>
      <c r="F49" s="29">
        <v>36.460425076178126</v>
      </c>
      <c r="G49" s="6"/>
      <c r="H49" s="6"/>
    </row>
    <row r="50" spans="1:8" ht="21" customHeight="1" thickBot="1" x14ac:dyDescent="0.4">
      <c r="A50" s="4"/>
      <c r="B50" s="32" t="s">
        <v>335</v>
      </c>
      <c r="C50" s="33">
        <v>23464.901071200002</v>
      </c>
      <c r="D50" s="33">
        <v>15895.4622535</v>
      </c>
      <c r="E50" s="33">
        <v>7569.4388177000019</v>
      </c>
      <c r="F50" s="34">
        <v>47.620123888081942</v>
      </c>
      <c r="G50" s="6"/>
      <c r="H50" s="6"/>
    </row>
    <row r="51" spans="1:8" ht="21" customHeight="1" x14ac:dyDescent="0.35">
      <c r="A51" s="4"/>
      <c r="B51" s="35"/>
      <c r="C51" s="16"/>
      <c r="D51" s="16"/>
      <c r="E51" s="16"/>
      <c r="F51" s="17"/>
      <c r="G51" s="6"/>
      <c r="H51" s="6"/>
    </row>
    <row r="52" spans="1:8" ht="21" customHeight="1" x14ac:dyDescent="0.35">
      <c r="A52" s="4"/>
      <c r="B52" s="35"/>
      <c r="C52" s="16"/>
      <c r="D52" s="16"/>
      <c r="E52" s="16"/>
      <c r="F52" s="17"/>
      <c r="G52" s="6"/>
      <c r="H52" s="6"/>
    </row>
    <row r="53" spans="1:8" ht="21" customHeight="1" x14ac:dyDescent="0.35">
      <c r="A53" s="4"/>
      <c r="B53" s="13" t="s">
        <v>385</v>
      </c>
      <c r="C53" s="14"/>
      <c r="D53" s="14"/>
      <c r="E53" s="14"/>
      <c r="F53" s="14"/>
      <c r="G53" s="6"/>
      <c r="H53" s="6"/>
    </row>
    <row r="54" spans="1:8" ht="21" customHeight="1" x14ac:dyDescent="0.35">
      <c r="A54" s="4"/>
      <c r="B54" s="14" t="s">
        <v>152</v>
      </c>
      <c r="C54" s="28">
        <v>240</v>
      </c>
      <c r="D54" s="28">
        <v>249</v>
      </c>
      <c r="E54" s="28">
        <v>-9</v>
      </c>
      <c r="F54" s="29">
        <v>-3.6144578313253009</v>
      </c>
      <c r="G54" s="6"/>
      <c r="H54" s="6"/>
    </row>
    <row r="55" spans="1:8" ht="21" customHeight="1" x14ac:dyDescent="0.35">
      <c r="A55" s="4"/>
      <c r="B55" s="14" t="s">
        <v>338</v>
      </c>
      <c r="C55" s="28">
        <v>2446.5060000000267</v>
      </c>
      <c r="D55" s="28">
        <v>2201.3780000000042</v>
      </c>
      <c r="E55" s="28">
        <v>245.12800000002244</v>
      </c>
      <c r="F55" s="29">
        <v>11.135207129353612</v>
      </c>
      <c r="G55" s="6"/>
      <c r="H55" s="6"/>
    </row>
    <row r="56" spans="1:8" ht="21" customHeight="1" thickBot="1" x14ac:dyDescent="0.4">
      <c r="A56" s="4"/>
      <c r="B56" s="132" t="s">
        <v>339</v>
      </c>
      <c r="C56" s="133">
        <v>1950.0099999999875</v>
      </c>
      <c r="D56" s="133">
        <v>1760.0119999999988</v>
      </c>
      <c r="E56" s="133">
        <v>189.99799999998868</v>
      </c>
      <c r="F56" s="134">
        <v>10.795267304995011</v>
      </c>
      <c r="G56" s="6"/>
      <c r="H56" s="6"/>
    </row>
    <row r="57" spans="1:8" ht="21" customHeight="1" x14ac:dyDescent="0.35">
      <c r="A57" s="4"/>
      <c r="B57" s="14"/>
      <c r="C57" s="124"/>
      <c r="D57" s="124"/>
      <c r="E57" s="124"/>
      <c r="F57" s="125"/>
      <c r="G57" s="6"/>
      <c r="H57" s="6"/>
    </row>
    <row r="58" spans="1:8" ht="21" customHeight="1" x14ac:dyDescent="0.35">
      <c r="A58" s="4"/>
      <c r="B58" s="26" t="s">
        <v>180</v>
      </c>
      <c r="C58" s="124"/>
      <c r="D58" s="124"/>
      <c r="E58" s="124"/>
      <c r="F58" s="125"/>
      <c r="G58" s="6"/>
      <c r="H58" s="6"/>
    </row>
    <row r="59" spans="1:8" ht="21" customHeight="1" x14ac:dyDescent="0.35">
      <c r="A59" s="4"/>
      <c r="B59" s="26" t="s">
        <v>340</v>
      </c>
      <c r="C59" s="124"/>
      <c r="D59" s="124"/>
      <c r="E59" s="124"/>
      <c r="F59" s="125"/>
      <c r="G59" s="6"/>
      <c r="H59" s="6"/>
    </row>
    <row r="60" spans="1:8" ht="21" customHeight="1" x14ac:dyDescent="0.35">
      <c r="A60" s="4"/>
      <c r="B60" s="26" t="s">
        <v>341</v>
      </c>
      <c r="C60" s="124"/>
      <c r="D60" s="124"/>
      <c r="E60" s="124"/>
      <c r="F60" s="125"/>
      <c r="G60" s="6"/>
      <c r="H60" s="6"/>
    </row>
    <row r="61" spans="1:8" ht="20.25" customHeight="1" x14ac:dyDescent="0.35">
      <c r="A61" s="4"/>
      <c r="B61" s="26"/>
      <c r="C61" s="6"/>
      <c r="D61" s="6"/>
      <c r="E61" s="6"/>
      <c r="F61" s="6"/>
      <c r="G61" s="6"/>
      <c r="H61" s="6"/>
    </row>
    <row r="62" spans="1:8" ht="20.25" customHeight="1" x14ac:dyDescent="0.35">
      <c r="A62" s="4"/>
      <c r="B62" s="26"/>
      <c r="C62" s="6"/>
      <c r="D62" s="6"/>
      <c r="E62" s="6"/>
      <c r="F62" s="6"/>
      <c r="G62" s="6"/>
      <c r="H62" s="6"/>
    </row>
    <row r="63" spans="1:8" ht="20.25" customHeight="1" x14ac:dyDescent="0.35">
      <c r="A63" s="4"/>
      <c r="B63" s="26"/>
      <c r="C63" s="6"/>
      <c r="D63" s="6"/>
      <c r="E63" s="6"/>
      <c r="F63" s="6"/>
      <c r="G63" s="6"/>
      <c r="H63" s="6"/>
    </row>
    <row r="64" spans="1:8" ht="20.25" customHeight="1" x14ac:dyDescent="0.35">
      <c r="A64" s="4"/>
      <c r="B64" s="26"/>
      <c r="C64" s="6"/>
      <c r="D64" s="6"/>
      <c r="E64" s="6"/>
      <c r="F64" s="6"/>
      <c r="G64" s="6"/>
      <c r="H64" s="6"/>
    </row>
    <row r="65" spans="1:8" ht="20.25" customHeight="1" x14ac:dyDescent="0.35">
      <c r="A65" s="4"/>
      <c r="B65" s="26"/>
      <c r="C65" s="6"/>
      <c r="D65" s="6"/>
      <c r="E65" s="6"/>
      <c r="F65" s="6"/>
      <c r="G65" s="6"/>
      <c r="H65" s="6"/>
    </row>
    <row r="66" spans="1:8" ht="20.25" customHeight="1" x14ac:dyDescent="0.35">
      <c r="A66" s="4"/>
      <c r="B66" s="26"/>
      <c r="C66" s="6"/>
      <c r="D66" s="6"/>
      <c r="E66" s="6"/>
      <c r="F66" s="6"/>
      <c r="G66" s="6"/>
      <c r="H66" s="6"/>
    </row>
    <row r="67" spans="1:8" ht="20.25" customHeight="1" x14ac:dyDescent="0.35">
      <c r="A67" s="4"/>
      <c r="B67" s="26"/>
      <c r="C67" s="6"/>
      <c r="D67" s="6"/>
      <c r="E67" s="6"/>
      <c r="F67" s="6"/>
      <c r="G67" s="6"/>
      <c r="H67" s="6"/>
    </row>
    <row r="68" spans="1:8" ht="20.25" customHeight="1" x14ac:dyDescent="0.35">
      <c r="A68" s="4"/>
      <c r="B68" s="26"/>
      <c r="C68" s="6"/>
      <c r="D68" s="6"/>
      <c r="E68" s="6"/>
      <c r="F68" s="6"/>
      <c r="G68" s="6"/>
      <c r="H68" s="6"/>
    </row>
    <row r="69" spans="1:8" ht="20.25" customHeight="1" x14ac:dyDescent="0.35">
      <c r="A69" s="4"/>
      <c r="B69" s="26"/>
      <c r="C69" s="6"/>
      <c r="D69" s="6"/>
      <c r="E69" s="6"/>
      <c r="F69" s="6"/>
      <c r="G69" s="6"/>
      <c r="H69" s="6"/>
    </row>
    <row r="70" spans="1:8" ht="20.25" customHeight="1" x14ac:dyDescent="0.2"/>
    <row r="71" spans="1:8" ht="75" customHeight="1" x14ac:dyDescent="0.35">
      <c r="A71" s="4"/>
      <c r="B71" s="6"/>
      <c r="C71" s="6"/>
      <c r="D71" s="6"/>
      <c r="E71" s="6"/>
      <c r="F71" s="6"/>
      <c r="G71" s="6"/>
      <c r="H71" s="6"/>
    </row>
    <row r="72" spans="1:8" ht="28.5" x14ac:dyDescent="0.35">
      <c r="A72" s="4"/>
      <c r="B72" s="5" t="s">
        <v>379</v>
      </c>
      <c r="C72" s="6"/>
      <c r="D72" s="6"/>
      <c r="E72" s="6"/>
      <c r="F72" s="6"/>
      <c r="G72" s="6"/>
      <c r="H72" s="6"/>
    </row>
    <row r="73" spans="1:8" ht="21" customHeight="1" x14ac:dyDescent="0.35">
      <c r="A73" s="4"/>
      <c r="B73" s="7" t="s">
        <v>158</v>
      </c>
      <c r="C73" s="6"/>
      <c r="D73" s="6"/>
      <c r="E73" s="6"/>
      <c r="F73" s="6"/>
      <c r="G73" s="6"/>
      <c r="H73" s="6"/>
    </row>
    <row r="74" spans="1:8" ht="21" customHeight="1" x14ac:dyDescent="0.35">
      <c r="A74" s="4"/>
      <c r="B74" s="6"/>
      <c r="C74" s="6"/>
      <c r="D74" s="6"/>
      <c r="E74" s="6"/>
      <c r="F74" s="6"/>
      <c r="G74" s="6"/>
      <c r="H74" s="6"/>
    </row>
    <row r="75" spans="1:8" ht="21" customHeight="1" thickBot="1" x14ac:dyDescent="0.4">
      <c r="A75" s="4"/>
      <c r="B75" s="14"/>
      <c r="C75" s="11" t="s">
        <v>183</v>
      </c>
      <c r="D75" s="11" t="s">
        <v>184</v>
      </c>
      <c r="E75" s="11" t="s">
        <v>185</v>
      </c>
      <c r="F75" s="11" t="s">
        <v>186</v>
      </c>
      <c r="G75" s="11" t="s">
        <v>187</v>
      </c>
      <c r="H75" s="11" t="s">
        <v>188</v>
      </c>
    </row>
    <row r="76" spans="1:8" ht="21" customHeight="1" x14ac:dyDescent="0.35">
      <c r="A76" s="4"/>
      <c r="B76" s="13" t="s">
        <v>157</v>
      </c>
      <c r="C76" s="38"/>
      <c r="D76" s="38"/>
      <c r="E76" s="38"/>
      <c r="F76" s="38"/>
      <c r="G76" s="38"/>
      <c r="H76" s="38"/>
    </row>
    <row r="77" spans="1:8" ht="21" customHeight="1" x14ac:dyDescent="0.35">
      <c r="A77" s="4"/>
      <c r="B77" s="15" t="s">
        <v>111</v>
      </c>
      <c r="C77" s="16">
        <v>250.12282200000126</v>
      </c>
      <c r="D77" s="16">
        <v>272.44001950000029</v>
      </c>
      <c r="E77" s="16">
        <v>257.25432850000243</v>
      </c>
      <c r="F77" s="16">
        <v>300.2097902999995</v>
      </c>
      <c r="G77" s="16">
        <v>337.44001309999999</v>
      </c>
      <c r="H77" s="16">
        <v>344.37802339999831</v>
      </c>
    </row>
    <row r="78" spans="1:8" ht="21" customHeight="1" x14ac:dyDescent="0.35">
      <c r="A78" s="4"/>
      <c r="B78" s="15" t="s">
        <v>159</v>
      </c>
      <c r="C78" s="16">
        <v>203.9828889999998</v>
      </c>
      <c r="D78" s="16">
        <v>224.2342380000002</v>
      </c>
      <c r="E78" s="16">
        <v>229.47531629999989</v>
      </c>
      <c r="F78" s="16">
        <v>250.3078563000002</v>
      </c>
      <c r="G78" s="16">
        <v>239.22382889999966</v>
      </c>
      <c r="H78" s="16">
        <v>237.18883400000033</v>
      </c>
    </row>
    <row r="79" spans="1:8" ht="21" customHeight="1" x14ac:dyDescent="0.35">
      <c r="A79" s="4"/>
      <c r="B79" s="15" t="s">
        <v>160</v>
      </c>
      <c r="C79" s="16">
        <v>50.096597200000019</v>
      </c>
      <c r="D79" s="16">
        <v>60.171352200000022</v>
      </c>
      <c r="E79" s="16">
        <v>113.31734689999993</v>
      </c>
      <c r="F79" s="16">
        <v>72.397562900000111</v>
      </c>
      <c r="G79" s="16">
        <v>101.80705970000002</v>
      </c>
      <c r="H79" s="16">
        <v>88.56846429999996</v>
      </c>
    </row>
    <row r="80" spans="1:8" ht="21" customHeight="1" x14ac:dyDescent="0.35">
      <c r="A80" s="4"/>
      <c r="B80" s="15" t="s">
        <v>161</v>
      </c>
      <c r="C80" s="16">
        <v>19.135170599999984</v>
      </c>
      <c r="D80" s="16">
        <v>11.821027399999963</v>
      </c>
      <c r="E80" s="16">
        <v>5.5834481999999213</v>
      </c>
      <c r="F80" s="16">
        <v>-11.056086299999905</v>
      </c>
      <c r="G80" s="16">
        <v>10.176599699999997</v>
      </c>
      <c r="H80" s="16">
        <v>31.955513000000053</v>
      </c>
    </row>
    <row r="81" spans="1:8" ht="21" customHeight="1" x14ac:dyDescent="0.35">
      <c r="A81" s="4"/>
      <c r="B81" s="18" t="s">
        <v>112</v>
      </c>
      <c r="C81" s="19">
        <v>523.33747879999953</v>
      </c>
      <c r="D81" s="19">
        <v>568.66663709999955</v>
      </c>
      <c r="E81" s="19">
        <v>605.63043989999869</v>
      </c>
      <c r="F81" s="19">
        <v>611.85912319999932</v>
      </c>
      <c r="G81" s="19">
        <v>688.64750139999887</v>
      </c>
      <c r="H81" s="19">
        <v>702.0908346999986</v>
      </c>
    </row>
    <row r="82" spans="1:8" ht="21" customHeight="1" x14ac:dyDescent="0.35">
      <c r="A82" s="4"/>
      <c r="B82" s="15" t="s">
        <v>162</v>
      </c>
      <c r="C82" s="16">
        <v>-408.44301530000007</v>
      </c>
      <c r="D82" s="16">
        <v>-404.76799600000004</v>
      </c>
      <c r="E82" s="16">
        <v>-414.72705250000018</v>
      </c>
      <c r="F82" s="16">
        <v>-427.77210790000032</v>
      </c>
      <c r="G82" s="16">
        <v>-403.5421433999993</v>
      </c>
      <c r="H82" s="16">
        <v>-509.49199959999987</v>
      </c>
    </row>
    <row r="83" spans="1:8" ht="21" customHeight="1" x14ac:dyDescent="0.35">
      <c r="A83" s="4"/>
      <c r="B83" s="15" t="s">
        <v>163</v>
      </c>
      <c r="C83" s="16">
        <v>4.7420519999999833</v>
      </c>
      <c r="D83" s="16">
        <v>-14.52323259999995</v>
      </c>
      <c r="E83" s="16">
        <v>-31.29995719999998</v>
      </c>
      <c r="F83" s="16">
        <v>21.137766999999947</v>
      </c>
      <c r="G83" s="16">
        <v>-4.7032389999999804</v>
      </c>
      <c r="H83" s="16">
        <v>1.3033129999999638</v>
      </c>
    </row>
    <row r="84" spans="1:8" ht="21" customHeight="1" x14ac:dyDescent="0.35">
      <c r="A84" s="4"/>
      <c r="B84" s="18" t="s">
        <v>113</v>
      </c>
      <c r="C84" s="19">
        <v>119.63651549999963</v>
      </c>
      <c r="D84" s="19">
        <v>149.37540850000062</v>
      </c>
      <c r="E84" s="19">
        <v>159.60343019999846</v>
      </c>
      <c r="F84" s="19">
        <v>205.22478230000081</v>
      </c>
      <c r="G84" s="19">
        <v>280.4021189999998</v>
      </c>
      <c r="H84" s="19">
        <v>193.9021480999989</v>
      </c>
    </row>
    <row r="85" spans="1:8" ht="21" customHeight="1" x14ac:dyDescent="0.35">
      <c r="A85" s="4"/>
      <c r="B85" s="15" t="s">
        <v>164</v>
      </c>
      <c r="C85" s="16">
        <v>-69.759504099999418</v>
      </c>
      <c r="D85" s="16">
        <v>-41.892113100000017</v>
      </c>
      <c r="E85" s="16">
        <v>-64.96786170000027</v>
      </c>
      <c r="F85" s="16">
        <v>-83.473527099998932</v>
      </c>
      <c r="G85" s="16">
        <v>-78.49354699999985</v>
      </c>
      <c r="H85" s="16">
        <v>-76.156701300000364</v>
      </c>
    </row>
    <row r="86" spans="1:8" ht="21" customHeight="1" x14ac:dyDescent="0.35">
      <c r="A86" s="4"/>
      <c r="B86" s="15" t="s">
        <v>165</v>
      </c>
      <c r="C86" s="16">
        <v>-1.8672700999999934</v>
      </c>
      <c r="D86" s="16">
        <v>-26.365881499999993</v>
      </c>
      <c r="E86" s="16">
        <v>-0.43823700000004351</v>
      </c>
      <c r="F86" s="16">
        <v>-16.750988299999989</v>
      </c>
      <c r="G86" s="16">
        <v>-4.7195960000000028</v>
      </c>
      <c r="H86" s="16">
        <v>1.0215210999999798</v>
      </c>
    </row>
    <row r="87" spans="1:8" ht="21" customHeight="1" x14ac:dyDescent="0.35">
      <c r="A87" s="4"/>
      <c r="B87" s="18" t="s">
        <v>114</v>
      </c>
      <c r="C87" s="19">
        <v>48.009741300000258</v>
      </c>
      <c r="D87" s="19">
        <v>81.117413899999917</v>
      </c>
      <c r="E87" s="19">
        <v>94.197331499999791</v>
      </c>
      <c r="F87" s="19">
        <v>105.00026689999936</v>
      </c>
      <c r="G87" s="19">
        <v>197.18897600000008</v>
      </c>
      <c r="H87" s="19">
        <v>118.76696789999983</v>
      </c>
    </row>
    <row r="88" spans="1:8" ht="21" customHeight="1" x14ac:dyDescent="0.35">
      <c r="A88" s="4"/>
      <c r="B88" s="15" t="s">
        <v>166</v>
      </c>
      <c r="C88" s="16">
        <v>-24.981481400000099</v>
      </c>
      <c r="D88" s="16">
        <v>-16.951204500000053</v>
      </c>
      <c r="E88" s="16">
        <v>-15.801191200000119</v>
      </c>
      <c r="F88" s="16">
        <v>29.052770200000083</v>
      </c>
      <c r="G88" s="16">
        <v>-48.999245200000104</v>
      </c>
      <c r="H88" s="16">
        <v>-28.139903099999998</v>
      </c>
    </row>
    <row r="89" spans="1:8" ht="21" customHeight="1" x14ac:dyDescent="0.35">
      <c r="A89" s="4"/>
      <c r="B89" s="18" t="s">
        <v>167</v>
      </c>
      <c r="C89" s="19">
        <v>23.028259900000137</v>
      </c>
      <c r="D89" s="19">
        <v>64.166209400000696</v>
      </c>
      <c r="E89" s="19">
        <v>78.396140299999047</v>
      </c>
      <c r="F89" s="19">
        <v>134.05303709999959</v>
      </c>
      <c r="G89" s="19">
        <v>148.18973079999986</v>
      </c>
      <c r="H89" s="19">
        <v>90.627064799999857</v>
      </c>
    </row>
    <row r="90" spans="1:8" ht="21" customHeight="1" x14ac:dyDescent="0.35">
      <c r="A90" s="4"/>
      <c r="B90" s="15" t="s">
        <v>168</v>
      </c>
      <c r="C90" s="16">
        <v>0</v>
      </c>
      <c r="D90" s="16">
        <v>0</v>
      </c>
      <c r="E90" s="16">
        <v>0</v>
      </c>
      <c r="F90" s="16">
        <v>0</v>
      </c>
      <c r="G90" s="16">
        <v>0</v>
      </c>
      <c r="H90" s="16">
        <v>0</v>
      </c>
    </row>
    <row r="91" spans="1:8" ht="21" customHeight="1" x14ac:dyDescent="0.35">
      <c r="A91" s="4"/>
      <c r="B91" s="18" t="s">
        <v>170</v>
      </c>
      <c r="C91" s="19">
        <v>23.028259900000137</v>
      </c>
      <c r="D91" s="19">
        <v>64.166209400000696</v>
      </c>
      <c r="E91" s="19">
        <v>78.396140299999047</v>
      </c>
      <c r="F91" s="19">
        <v>134.05303709999959</v>
      </c>
      <c r="G91" s="19">
        <v>148.18973079999986</v>
      </c>
      <c r="H91" s="19">
        <v>90.627064799999857</v>
      </c>
    </row>
    <row r="92" spans="1:8" ht="21" customHeight="1" thickBot="1" x14ac:dyDescent="0.4">
      <c r="A92" s="4"/>
      <c r="B92" s="15" t="s">
        <v>171</v>
      </c>
      <c r="C92" s="16">
        <v>0.20038999999998439</v>
      </c>
      <c r="D92" s="16">
        <v>4.0482091999999836</v>
      </c>
      <c r="E92" s="16">
        <v>-3.2480690999999826</v>
      </c>
      <c r="F92" s="16">
        <v>-0.47448999999999381</v>
      </c>
      <c r="G92" s="16">
        <v>-1.2475289999999737</v>
      </c>
      <c r="H92" s="16">
        <v>-8.6315264000000322</v>
      </c>
    </row>
    <row r="93" spans="1:8" ht="21" customHeight="1" thickBot="1" x14ac:dyDescent="0.4">
      <c r="A93" s="4"/>
      <c r="B93" s="21" t="s">
        <v>124</v>
      </c>
      <c r="C93" s="22">
        <v>23.228649899999823</v>
      </c>
      <c r="D93" s="22">
        <v>68.214418600000045</v>
      </c>
      <c r="E93" s="22">
        <v>75.14807119999989</v>
      </c>
      <c r="F93" s="22">
        <v>133.57854710000004</v>
      </c>
      <c r="G93" s="22">
        <v>146.94220180000025</v>
      </c>
      <c r="H93" s="22">
        <v>81.995538400000214</v>
      </c>
    </row>
    <row r="94" spans="1:8" ht="21" customHeight="1" x14ac:dyDescent="0.35">
      <c r="A94" s="4"/>
      <c r="B94" s="15"/>
      <c r="C94" s="16"/>
      <c r="D94" s="16"/>
      <c r="E94" s="16"/>
      <c r="F94" s="16"/>
      <c r="G94" s="16"/>
      <c r="H94" s="16"/>
    </row>
    <row r="95" spans="1:8" ht="21" customHeight="1" x14ac:dyDescent="0.35">
      <c r="A95" s="4"/>
      <c r="B95" s="40"/>
      <c r="C95" s="39"/>
      <c r="D95" s="39"/>
      <c r="E95" s="39"/>
      <c r="F95" s="39"/>
      <c r="G95" s="39"/>
      <c r="H95" s="39"/>
    </row>
    <row r="96" spans="1:8" ht="21" customHeight="1" x14ac:dyDescent="0.35">
      <c r="A96" s="4"/>
      <c r="B96" s="6"/>
      <c r="C96" s="135"/>
      <c r="D96" s="135"/>
      <c r="E96" s="135"/>
      <c r="F96" s="135"/>
      <c r="G96" s="135"/>
      <c r="H96" s="135"/>
    </row>
    <row r="97" spans="1:8" ht="21" customHeight="1" x14ac:dyDescent="0.35">
      <c r="A97" s="4"/>
      <c r="B97" s="26"/>
      <c r="C97" s="6"/>
      <c r="D97" s="6"/>
      <c r="E97" s="6"/>
      <c r="F97" s="6"/>
      <c r="G97" s="6"/>
      <c r="H97" s="6"/>
    </row>
    <row r="98" spans="1:8" ht="21" customHeight="1" x14ac:dyDescent="0.35">
      <c r="A98" s="4"/>
      <c r="B98" s="4"/>
      <c r="C98" s="6"/>
      <c r="D98" s="6"/>
      <c r="E98" s="6"/>
      <c r="F98" s="6"/>
      <c r="G98" s="6"/>
      <c r="H98" s="6"/>
    </row>
    <row r="99" spans="1:8" ht="21" customHeight="1" thickBot="1" x14ac:dyDescent="0.4">
      <c r="A99" s="4"/>
      <c r="B99" s="6"/>
      <c r="C99" s="11" t="s">
        <v>264</v>
      </c>
      <c r="D99" s="11" t="s">
        <v>194</v>
      </c>
      <c r="E99" s="11" t="s">
        <v>265</v>
      </c>
      <c r="F99" s="11" t="s">
        <v>222</v>
      </c>
      <c r="G99" s="11" t="s">
        <v>193</v>
      </c>
      <c r="H99" s="11" t="s">
        <v>192</v>
      </c>
    </row>
    <row r="100" spans="1:8" ht="21" customHeight="1" x14ac:dyDescent="0.35">
      <c r="A100" s="4"/>
      <c r="B100" s="13" t="s">
        <v>13</v>
      </c>
      <c r="C100" s="38"/>
      <c r="D100" s="38"/>
      <c r="E100" s="38"/>
      <c r="F100" s="38"/>
      <c r="G100" s="38"/>
      <c r="H100" s="38"/>
    </row>
    <row r="101" spans="1:8" ht="21" customHeight="1" x14ac:dyDescent="0.35">
      <c r="A101" s="4"/>
      <c r="B101" s="14" t="s">
        <v>105</v>
      </c>
      <c r="C101" s="28">
        <v>24667.993425199998</v>
      </c>
      <c r="D101" s="28">
        <v>23315.815303100004</v>
      </c>
      <c r="E101" s="28">
        <v>24208.893928599999</v>
      </c>
      <c r="F101" s="28">
        <v>25315.1855201</v>
      </c>
      <c r="G101" s="28">
        <v>25304.772938799997</v>
      </c>
      <c r="H101" s="28">
        <v>26545.853395500002</v>
      </c>
    </row>
    <row r="102" spans="1:8" ht="21" customHeight="1" x14ac:dyDescent="0.35">
      <c r="A102" s="4"/>
      <c r="B102" s="14" t="s">
        <v>361</v>
      </c>
      <c r="C102" s="28">
        <v>6508.3182958999996</v>
      </c>
      <c r="D102" s="28">
        <v>6763.6988101000006</v>
      </c>
      <c r="E102" s="28">
        <v>9481.1062547999991</v>
      </c>
      <c r="F102" s="28">
        <v>12911.473844599999</v>
      </c>
      <c r="G102" s="28">
        <v>14850.938293099998</v>
      </c>
      <c r="H102" s="28">
        <v>11404.151232499999</v>
      </c>
    </row>
    <row r="103" spans="1:8" ht="21" customHeight="1" x14ac:dyDescent="0.35">
      <c r="A103" s="4"/>
      <c r="B103" s="14" t="s">
        <v>362</v>
      </c>
      <c r="C103" s="28">
        <v>12665.1861336</v>
      </c>
      <c r="D103" s="28">
        <v>5280.6694384000002</v>
      </c>
      <c r="E103" s="28">
        <v>5267.0807610000002</v>
      </c>
      <c r="F103" s="28">
        <v>4451.5994349000011</v>
      </c>
      <c r="G103" s="28">
        <v>13736.338324400002</v>
      </c>
      <c r="H103" s="28">
        <v>14322.752863799999</v>
      </c>
    </row>
    <row r="104" spans="1:8" ht="21" customHeight="1" x14ac:dyDescent="0.35">
      <c r="A104" s="4"/>
      <c r="B104" s="14" t="s">
        <v>363</v>
      </c>
      <c r="C104" s="28">
        <v>2469.5703694999997</v>
      </c>
      <c r="D104" s="28">
        <v>2594.7773739000004</v>
      </c>
      <c r="E104" s="28">
        <v>2318.8150969999997</v>
      </c>
      <c r="F104" s="28">
        <v>2386.9865823999999</v>
      </c>
      <c r="G104" s="28">
        <v>2203.3259379000001</v>
      </c>
      <c r="H104" s="28">
        <v>3139.5479114999998</v>
      </c>
    </row>
    <row r="105" spans="1:8" ht="21" customHeight="1" thickBot="1" x14ac:dyDescent="0.4">
      <c r="A105" s="4"/>
      <c r="B105" s="14" t="s">
        <v>364</v>
      </c>
      <c r="C105" s="28">
        <v>2908.6090070999999</v>
      </c>
      <c r="D105" s="28">
        <v>3148.8556072000001</v>
      </c>
      <c r="E105" s="28">
        <v>2814.6940685</v>
      </c>
      <c r="F105" s="28">
        <v>3156.6902662000002</v>
      </c>
      <c r="G105" s="28">
        <v>3326.2309781999998</v>
      </c>
      <c r="H105" s="28">
        <v>3630.2030102999997</v>
      </c>
    </row>
    <row r="106" spans="1:8" ht="21" customHeight="1" thickBot="1" x14ac:dyDescent="0.4">
      <c r="A106" s="4"/>
      <c r="B106" s="21" t="s">
        <v>104</v>
      </c>
      <c r="C106" s="22">
        <v>49219.677231300004</v>
      </c>
      <c r="D106" s="22">
        <v>41103.816532700002</v>
      </c>
      <c r="E106" s="22">
        <v>44090.590109900004</v>
      </c>
      <c r="F106" s="22">
        <v>48221.935648200008</v>
      </c>
      <c r="G106" s="22">
        <v>59421.606472399995</v>
      </c>
      <c r="H106" s="22">
        <v>59042.508413600008</v>
      </c>
    </row>
    <row r="107" spans="1:8" ht="21" customHeight="1" x14ac:dyDescent="0.35">
      <c r="A107" s="4"/>
      <c r="B107" s="14" t="s">
        <v>106</v>
      </c>
      <c r="C107" s="28">
        <v>22791.949311199998</v>
      </c>
      <c r="D107" s="28">
        <v>21676.663316300001</v>
      </c>
      <c r="E107" s="28">
        <v>25747.4942906</v>
      </c>
      <c r="F107" s="28">
        <v>26913.127678299999</v>
      </c>
      <c r="G107" s="28">
        <v>29634.974052399997</v>
      </c>
      <c r="H107" s="28">
        <v>29506.055899800001</v>
      </c>
    </row>
    <row r="108" spans="1:8" ht="21" customHeight="1" x14ac:dyDescent="0.35">
      <c r="A108" s="4"/>
      <c r="B108" s="14" t="s">
        <v>365</v>
      </c>
      <c r="C108" s="28">
        <v>17611.097899</v>
      </c>
      <c r="D108" s="28">
        <v>9077.149129899999</v>
      </c>
      <c r="E108" s="28">
        <v>7230.1339927999998</v>
      </c>
      <c r="F108" s="28">
        <v>8248.4305404999996</v>
      </c>
      <c r="G108" s="28">
        <v>15234.871943299999</v>
      </c>
      <c r="H108" s="28">
        <v>13943.620421199999</v>
      </c>
    </row>
    <row r="109" spans="1:8" ht="21" customHeight="1" x14ac:dyDescent="0.35">
      <c r="A109" s="4"/>
      <c r="B109" s="14" t="s">
        <v>366</v>
      </c>
      <c r="C109" s="28">
        <v>973.46662789999993</v>
      </c>
      <c r="D109" s="28">
        <v>2563.6790601999996</v>
      </c>
      <c r="E109" s="28">
        <v>3353.9225379999998</v>
      </c>
      <c r="F109" s="28">
        <v>4508.4570253000011</v>
      </c>
      <c r="G109" s="28">
        <v>5655.7681684999998</v>
      </c>
      <c r="H109" s="28">
        <v>5528.9246272</v>
      </c>
    </row>
    <row r="110" spans="1:8" ht="21" customHeight="1" x14ac:dyDescent="0.35">
      <c r="A110" s="4"/>
      <c r="B110" s="14" t="s">
        <v>367</v>
      </c>
      <c r="C110" s="28">
        <v>2354.6797148999999</v>
      </c>
      <c r="D110" s="28">
        <v>2316.8315643999999</v>
      </c>
      <c r="E110" s="28">
        <v>2293.3631309000002</v>
      </c>
      <c r="F110" s="28">
        <v>2401.5236835999999</v>
      </c>
      <c r="G110" s="28">
        <v>2694.7456528000002</v>
      </c>
      <c r="H110" s="28">
        <v>3576.3229187999996</v>
      </c>
    </row>
    <row r="111" spans="1:8" ht="21" customHeight="1" thickBot="1" x14ac:dyDescent="0.4">
      <c r="A111" s="4"/>
      <c r="B111" s="14" t="s">
        <v>368</v>
      </c>
      <c r="C111" s="28">
        <v>1488.7440510000001</v>
      </c>
      <c r="D111" s="28">
        <v>1265.7702608</v>
      </c>
      <c r="E111" s="28">
        <v>1218.7140660999999</v>
      </c>
      <c r="F111" s="28">
        <v>1542.7072326</v>
      </c>
      <c r="G111" s="28">
        <v>1431.9115156999999</v>
      </c>
      <c r="H111" s="28">
        <v>1683.0206302999998</v>
      </c>
    </row>
    <row r="112" spans="1:8" ht="21" customHeight="1" thickBot="1" x14ac:dyDescent="0.4">
      <c r="A112" s="4"/>
      <c r="B112" s="21" t="s">
        <v>254</v>
      </c>
      <c r="C112" s="22">
        <v>45219.937604000006</v>
      </c>
      <c r="D112" s="22">
        <v>36900.093331600001</v>
      </c>
      <c r="E112" s="22">
        <v>39843.628018400006</v>
      </c>
      <c r="F112" s="22">
        <v>43614.246160300005</v>
      </c>
      <c r="G112" s="22">
        <v>54652.271332700002</v>
      </c>
      <c r="H112" s="22">
        <v>54237.944497299999</v>
      </c>
    </row>
    <row r="113" spans="1:8" ht="21" customHeight="1" thickBot="1" x14ac:dyDescent="0.4">
      <c r="A113" s="4"/>
      <c r="B113" s="21" t="s">
        <v>108</v>
      </c>
      <c r="C113" s="22">
        <v>3999.7396269999999</v>
      </c>
      <c r="D113" s="22">
        <v>4203.7232002000001</v>
      </c>
      <c r="E113" s="22">
        <v>4246.9620918999999</v>
      </c>
      <c r="F113" s="22">
        <v>4607.689488</v>
      </c>
      <c r="G113" s="22">
        <v>4769.3351390000007</v>
      </c>
      <c r="H113" s="22">
        <v>4804.5639170000004</v>
      </c>
    </row>
    <row r="114" spans="1:8" ht="21" customHeight="1" x14ac:dyDescent="0.35">
      <c r="A114" s="4"/>
      <c r="B114" s="13"/>
      <c r="C114" s="122"/>
      <c r="D114" s="122"/>
      <c r="E114" s="122"/>
      <c r="F114" s="122"/>
      <c r="G114" s="122"/>
      <c r="H114" s="122"/>
    </row>
    <row r="115" spans="1:8" ht="21" customHeight="1" x14ac:dyDescent="0.35">
      <c r="A115" s="4"/>
      <c r="B115" s="13" t="s">
        <v>177</v>
      </c>
      <c r="C115" s="28"/>
      <c r="D115" s="28"/>
      <c r="E115" s="28"/>
      <c r="F115" s="28"/>
      <c r="G115" s="28"/>
      <c r="H115" s="28"/>
    </row>
    <row r="116" spans="1:8" ht="21" customHeight="1" x14ac:dyDescent="0.35">
      <c r="A116" s="4"/>
      <c r="B116" s="14" t="s">
        <v>333</v>
      </c>
      <c r="C116" s="28">
        <v>25150.661681500002</v>
      </c>
      <c r="D116" s="28">
        <v>23751.118303700001</v>
      </c>
      <c r="E116" s="28">
        <v>24657.338595699999</v>
      </c>
      <c r="F116" s="28">
        <v>25795.657650999998</v>
      </c>
      <c r="G116" s="28">
        <v>25786.169272199997</v>
      </c>
      <c r="H116" s="28">
        <v>27047.4874557</v>
      </c>
    </row>
    <row r="117" spans="1:8" ht="21" customHeight="1" x14ac:dyDescent="0.35">
      <c r="A117" s="4"/>
      <c r="B117" s="14" t="s">
        <v>16</v>
      </c>
      <c r="C117" s="28">
        <v>37918.286731200002</v>
      </c>
      <c r="D117" s="28">
        <v>37350.687182599999</v>
      </c>
      <c r="E117" s="28">
        <v>42946.400088299997</v>
      </c>
      <c r="F117" s="28">
        <v>45916.393480599996</v>
      </c>
      <c r="G117" s="28">
        <v>49680.973959500006</v>
      </c>
      <c r="H117" s="28">
        <v>52742.792210500003</v>
      </c>
    </row>
    <row r="118" spans="1:8" ht="21" customHeight="1" x14ac:dyDescent="0.35">
      <c r="A118" s="4"/>
      <c r="B118" s="14" t="s">
        <v>334</v>
      </c>
      <c r="C118" s="28">
        <v>22554.372401199998</v>
      </c>
      <c r="D118" s="28">
        <v>21455.224929100001</v>
      </c>
      <c r="E118" s="28">
        <v>25620.6405724</v>
      </c>
      <c r="F118" s="28">
        <v>26691.3922294</v>
      </c>
      <c r="G118" s="28">
        <v>29408.209902300001</v>
      </c>
      <c r="H118" s="28">
        <v>29277.891139299998</v>
      </c>
    </row>
    <row r="119" spans="1:8" ht="21" customHeight="1" thickBot="1" x14ac:dyDescent="0.4">
      <c r="A119" s="4"/>
      <c r="B119" s="32" t="s">
        <v>335</v>
      </c>
      <c r="C119" s="33">
        <v>15363.91433</v>
      </c>
      <c r="D119" s="33">
        <v>15895.4622535</v>
      </c>
      <c r="E119" s="33">
        <v>17325.759515900001</v>
      </c>
      <c r="F119" s="33">
        <v>19225.001251199999</v>
      </c>
      <c r="G119" s="33">
        <v>20272.764057200002</v>
      </c>
      <c r="H119" s="33">
        <v>23464.901071200002</v>
      </c>
    </row>
    <row r="120" spans="1:8" ht="13.5" customHeight="1" x14ac:dyDescent="0.35">
      <c r="A120" s="4"/>
      <c r="B120" s="14"/>
      <c r="C120" s="28"/>
      <c r="D120" s="28"/>
      <c r="E120" s="28"/>
      <c r="F120" s="28"/>
      <c r="G120" s="28"/>
      <c r="H120" s="28"/>
    </row>
    <row r="121" spans="1:8" ht="21" customHeight="1" x14ac:dyDescent="0.35">
      <c r="A121" s="4"/>
      <c r="B121" s="26" t="s">
        <v>180</v>
      </c>
      <c r="C121" s="124"/>
      <c r="D121" s="124"/>
      <c r="E121" s="124"/>
      <c r="F121" s="125"/>
      <c r="G121" s="6"/>
      <c r="H121" s="6"/>
    </row>
    <row r="122" spans="1:8" ht="21" customHeight="1" x14ac:dyDescent="0.35">
      <c r="A122" s="4"/>
      <c r="B122" s="26" t="s">
        <v>340</v>
      </c>
      <c r="C122" s="124"/>
      <c r="D122" s="124"/>
      <c r="E122" s="124"/>
      <c r="F122" s="125"/>
      <c r="G122" s="6"/>
      <c r="H122" s="6"/>
    </row>
    <row r="123" spans="1:8" ht="21" customHeight="1" x14ac:dyDescent="0.35">
      <c r="A123" s="4"/>
      <c r="B123" s="26" t="s">
        <v>341</v>
      </c>
      <c r="C123" s="124"/>
      <c r="D123" s="124"/>
      <c r="E123" s="124"/>
      <c r="F123" s="125"/>
      <c r="G123" s="6"/>
      <c r="H123" s="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9" max="9" man="1"/>
  </rowBreak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5062A-E17D-44AF-8277-BF14ABA38BCC}">
  <dimension ref="A1:H130"/>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1:8" ht="24.95" customHeight="1" x14ac:dyDescent="0.2"/>
    <row r="2" spans="1:8" ht="75" customHeight="1" x14ac:dyDescent="0.35">
      <c r="A2" s="4"/>
      <c r="B2" s="4"/>
      <c r="C2" s="4"/>
      <c r="D2" s="4"/>
      <c r="E2" s="4"/>
      <c r="F2" s="4"/>
      <c r="G2" s="4"/>
      <c r="H2" s="4"/>
    </row>
    <row r="3" spans="1:8" ht="28.5" x14ac:dyDescent="0.35">
      <c r="A3" s="4"/>
      <c r="B3" s="5" t="s">
        <v>379</v>
      </c>
      <c r="C3" s="6"/>
      <c r="D3" s="6"/>
      <c r="E3" s="6"/>
      <c r="F3" s="6"/>
      <c r="G3" s="6"/>
      <c r="H3" s="6"/>
    </row>
    <row r="4" spans="1:8" ht="21" customHeight="1" x14ac:dyDescent="0.35">
      <c r="A4" s="4"/>
      <c r="B4" s="7" t="s">
        <v>190</v>
      </c>
      <c r="C4" s="6"/>
      <c r="D4" s="6"/>
      <c r="E4" s="6"/>
      <c r="F4" s="6"/>
      <c r="G4" s="6"/>
      <c r="H4" s="6"/>
    </row>
    <row r="5" spans="1:8" ht="21" customHeight="1" thickBot="1" x14ac:dyDescent="0.4">
      <c r="A5" s="4"/>
      <c r="B5" s="8"/>
      <c r="C5" s="9"/>
      <c r="D5" s="9"/>
      <c r="E5" s="10" t="s">
        <v>18</v>
      </c>
      <c r="F5" s="10"/>
      <c r="G5" s="6"/>
      <c r="H5" s="6"/>
    </row>
    <row r="6" spans="1:8" ht="21" customHeight="1" thickBot="1" x14ac:dyDescent="0.4">
      <c r="A6" s="4"/>
      <c r="B6" s="6"/>
      <c r="C6" s="11" t="s">
        <v>101</v>
      </c>
      <c r="D6" s="11" t="s">
        <v>102</v>
      </c>
      <c r="E6" s="11" t="s">
        <v>19</v>
      </c>
      <c r="F6" s="11" t="s">
        <v>0</v>
      </c>
      <c r="G6" s="12"/>
      <c r="H6" s="6"/>
    </row>
    <row r="7" spans="1:8" ht="21" customHeight="1" x14ac:dyDescent="0.35">
      <c r="A7" s="4"/>
      <c r="B7" s="13" t="s">
        <v>157</v>
      </c>
      <c r="C7" s="14"/>
      <c r="D7" s="14"/>
      <c r="E7" s="14"/>
      <c r="F7" s="14"/>
      <c r="G7" s="6"/>
      <c r="H7" s="6"/>
    </row>
    <row r="8" spans="1:8" ht="21" customHeight="1" x14ac:dyDescent="0.35">
      <c r="A8" s="4"/>
      <c r="B8" s="15" t="s">
        <v>111</v>
      </c>
      <c r="C8" s="16">
        <v>681.81803649999983</v>
      </c>
      <c r="D8" s="16">
        <v>519.66511059999857</v>
      </c>
      <c r="E8" s="16">
        <v>162.15292590000126</v>
      </c>
      <c r="F8" s="17">
        <v>31.203350502553771</v>
      </c>
      <c r="G8" s="6"/>
      <c r="H8" s="6"/>
    </row>
    <row r="9" spans="1:8" ht="21" customHeight="1" x14ac:dyDescent="0.35">
      <c r="A9" s="4"/>
      <c r="B9" s="15" t="s">
        <v>159</v>
      </c>
      <c r="C9" s="16">
        <v>476.41266290000044</v>
      </c>
      <c r="D9" s="16">
        <v>424.15656090000033</v>
      </c>
      <c r="E9" s="16">
        <v>52.256102000000112</v>
      </c>
      <c r="F9" s="17">
        <v>12.32000322926045</v>
      </c>
      <c r="G9" s="6"/>
      <c r="H9" s="6"/>
    </row>
    <row r="10" spans="1:8" ht="21" customHeight="1" x14ac:dyDescent="0.35">
      <c r="A10" s="4"/>
      <c r="B10" s="15" t="s">
        <v>160</v>
      </c>
      <c r="C10" s="16">
        <v>190.37552400000004</v>
      </c>
      <c r="D10" s="16">
        <v>109.57660380000009</v>
      </c>
      <c r="E10" s="16">
        <v>80.798920199999955</v>
      </c>
      <c r="F10" s="17">
        <v>73.73738316207961</v>
      </c>
      <c r="G10" s="6"/>
      <c r="H10" s="6"/>
    </row>
    <row r="11" spans="1:8" ht="21" customHeight="1" x14ac:dyDescent="0.35">
      <c r="A11" s="4"/>
      <c r="B11" s="15" t="s">
        <v>161</v>
      </c>
      <c r="C11" s="16">
        <v>42.132112599999857</v>
      </c>
      <c r="D11" s="16">
        <v>30.786594799999932</v>
      </c>
      <c r="E11" s="16">
        <v>11.345517799999925</v>
      </c>
      <c r="F11" s="17">
        <v>36.852136047212177</v>
      </c>
      <c r="G11" s="6"/>
      <c r="H11" s="6"/>
    </row>
    <row r="12" spans="1:8" ht="21" customHeight="1" x14ac:dyDescent="0.35">
      <c r="A12" s="4"/>
      <c r="B12" s="18" t="s">
        <v>112</v>
      </c>
      <c r="C12" s="19">
        <v>1390.7383359999963</v>
      </c>
      <c r="D12" s="19">
        <v>1084.1848700999999</v>
      </c>
      <c r="E12" s="19">
        <v>306.55346589999635</v>
      </c>
      <c r="F12" s="20">
        <v>28.275017882487273</v>
      </c>
      <c r="G12" s="6"/>
      <c r="H12" s="6"/>
    </row>
    <row r="13" spans="1:8" ht="21" customHeight="1" x14ac:dyDescent="0.35">
      <c r="A13" s="4"/>
      <c r="B13" s="15" t="s">
        <v>162</v>
      </c>
      <c r="C13" s="16">
        <v>-913.03414300000077</v>
      </c>
      <c r="D13" s="16">
        <v>-807.54579449999824</v>
      </c>
      <c r="E13" s="16">
        <v>-105.48834850000253</v>
      </c>
      <c r="F13" s="17">
        <v>13.062831757462984</v>
      </c>
      <c r="G13" s="6"/>
      <c r="H13" s="6"/>
    </row>
    <row r="14" spans="1:8" ht="21" customHeight="1" x14ac:dyDescent="0.35">
      <c r="A14" s="4"/>
      <c r="B14" s="15" t="s">
        <v>163</v>
      </c>
      <c r="C14" s="16">
        <v>-3.3999259999999936</v>
      </c>
      <c r="D14" s="16">
        <v>-8.7284692999999258</v>
      </c>
      <c r="E14" s="16">
        <v>5.3285432999999323</v>
      </c>
      <c r="F14" s="17">
        <v>-61.047855206410325</v>
      </c>
      <c r="G14" s="6"/>
      <c r="H14" s="6"/>
    </row>
    <row r="15" spans="1:8" ht="21" customHeight="1" x14ac:dyDescent="0.35">
      <c r="A15" s="4"/>
      <c r="B15" s="18" t="s">
        <v>113</v>
      </c>
      <c r="C15" s="19">
        <v>474.30426699999941</v>
      </c>
      <c r="D15" s="19">
        <v>267.91060630000334</v>
      </c>
      <c r="E15" s="19">
        <v>206.39366069999608</v>
      </c>
      <c r="F15" s="20">
        <v>77.03825673436711</v>
      </c>
      <c r="G15" s="6"/>
      <c r="H15" s="6"/>
    </row>
    <row r="16" spans="1:8" ht="21" customHeight="1" x14ac:dyDescent="0.35">
      <c r="A16" s="4"/>
      <c r="B16" s="15" t="s">
        <v>164</v>
      </c>
      <c r="C16" s="16">
        <v>-154.65024829999942</v>
      </c>
      <c r="D16" s="16">
        <v>-113.8060233999997</v>
      </c>
      <c r="E16" s="16">
        <v>-40.844224899999716</v>
      </c>
      <c r="F16" s="17">
        <v>35.889334922495699</v>
      </c>
      <c r="G16" s="6"/>
      <c r="H16" s="6"/>
    </row>
    <row r="17" spans="1:8" ht="21" customHeight="1" x14ac:dyDescent="0.35">
      <c r="A17" s="4"/>
      <c r="B17" s="15" t="s">
        <v>165</v>
      </c>
      <c r="C17" s="16">
        <v>-3.6980749000000088</v>
      </c>
      <c r="D17" s="16">
        <v>-28.201801999999965</v>
      </c>
      <c r="E17" s="16">
        <v>24.503727099999956</v>
      </c>
      <c r="F17" s="17">
        <v>-86.887097143650564</v>
      </c>
      <c r="G17" s="6"/>
      <c r="H17" s="6"/>
    </row>
    <row r="18" spans="1:8" ht="21" customHeight="1" x14ac:dyDescent="0.35">
      <c r="A18" s="4"/>
      <c r="B18" s="18" t="s">
        <v>114</v>
      </c>
      <c r="C18" s="19">
        <v>315.9559438</v>
      </c>
      <c r="D18" s="19">
        <v>125.90278090000095</v>
      </c>
      <c r="E18" s="19">
        <v>190.05316289999905</v>
      </c>
      <c r="F18" s="20">
        <v>150.9523153828905</v>
      </c>
      <c r="G18" s="6"/>
      <c r="H18" s="6"/>
    </row>
    <row r="19" spans="1:8" ht="21" customHeight="1" x14ac:dyDescent="0.35">
      <c r="A19" s="4"/>
      <c r="B19" s="15" t="s">
        <v>166</v>
      </c>
      <c r="C19" s="16">
        <v>-77.139148299999931</v>
      </c>
      <c r="D19" s="16">
        <v>-41.96422920000019</v>
      </c>
      <c r="E19" s="16">
        <v>-35.174919099999741</v>
      </c>
      <c r="F19" s="17">
        <v>83.821196696732329</v>
      </c>
      <c r="G19" s="6"/>
      <c r="H19" s="6"/>
    </row>
    <row r="20" spans="1:8" ht="21" customHeight="1" x14ac:dyDescent="0.35">
      <c r="A20" s="4"/>
      <c r="B20" s="18" t="s">
        <v>167</v>
      </c>
      <c r="C20" s="19">
        <v>238.8167954999999</v>
      </c>
      <c r="D20" s="19">
        <v>83.938551699999493</v>
      </c>
      <c r="E20" s="19">
        <v>154.8782438000004</v>
      </c>
      <c r="F20" s="20">
        <v>184.51383859176275</v>
      </c>
      <c r="G20" s="6"/>
      <c r="H20" s="6"/>
    </row>
    <row r="21" spans="1:8" ht="21" customHeight="1" x14ac:dyDescent="0.35">
      <c r="A21" s="4"/>
      <c r="B21" s="15" t="s">
        <v>168</v>
      </c>
      <c r="C21" s="16">
        <v>0</v>
      </c>
      <c r="D21" s="16">
        <v>0</v>
      </c>
      <c r="E21" s="16">
        <v>0</v>
      </c>
      <c r="F21" s="17" t="s">
        <v>169</v>
      </c>
      <c r="G21" s="6"/>
      <c r="H21" s="6"/>
    </row>
    <row r="22" spans="1:8" ht="21" customHeight="1" x14ac:dyDescent="0.35">
      <c r="A22" s="4"/>
      <c r="B22" s="18" t="s">
        <v>170</v>
      </c>
      <c r="C22" s="19">
        <v>238.8167954999999</v>
      </c>
      <c r="D22" s="19">
        <v>83.938551699999493</v>
      </c>
      <c r="E22" s="19">
        <v>154.8782438000004</v>
      </c>
      <c r="F22" s="20">
        <v>184.51383859176275</v>
      </c>
      <c r="G22" s="6"/>
      <c r="H22" s="6"/>
    </row>
    <row r="23" spans="1:8" ht="21" customHeight="1" thickBot="1" x14ac:dyDescent="0.4">
      <c r="A23" s="4"/>
      <c r="B23" s="15" t="s">
        <v>171</v>
      </c>
      <c r="C23" s="16">
        <v>-9.8790554000000199</v>
      </c>
      <c r="D23" s="16">
        <v>3.99000179999994</v>
      </c>
      <c r="E23" s="16">
        <v>-13.869057199999959</v>
      </c>
      <c r="F23" s="17" t="s">
        <v>169</v>
      </c>
      <c r="G23" s="6"/>
      <c r="H23" s="6"/>
    </row>
    <row r="24" spans="1:8" ht="21" customHeight="1" thickBot="1" x14ac:dyDescent="0.4">
      <c r="A24" s="4"/>
      <c r="B24" s="21" t="s">
        <v>124</v>
      </c>
      <c r="C24" s="22">
        <v>228.93774010000033</v>
      </c>
      <c r="D24" s="22">
        <v>87.928553500000135</v>
      </c>
      <c r="E24" s="22">
        <v>141.00918660000019</v>
      </c>
      <c r="F24" s="23">
        <v>160.36791347875408</v>
      </c>
      <c r="G24" s="6"/>
      <c r="H24" s="6"/>
    </row>
    <row r="25" spans="1:8" ht="21" customHeight="1" x14ac:dyDescent="0.35">
      <c r="A25" s="4"/>
      <c r="B25" s="15"/>
      <c r="C25" s="16"/>
      <c r="D25" s="16"/>
      <c r="E25" s="16"/>
      <c r="F25" s="17"/>
      <c r="G25" s="6"/>
      <c r="H25" s="6"/>
    </row>
    <row r="26" spans="1:8" ht="21" customHeight="1" x14ac:dyDescent="0.35">
      <c r="A26" s="4"/>
      <c r="B26" s="40"/>
      <c r="C26" s="39"/>
      <c r="D26" s="39"/>
      <c r="E26" s="39"/>
      <c r="F26" s="121"/>
      <c r="G26" s="6"/>
      <c r="H26" s="6"/>
    </row>
    <row r="27" spans="1:8" ht="21" customHeight="1" x14ac:dyDescent="0.35">
      <c r="A27" s="4"/>
      <c r="B27" s="6"/>
      <c r="C27" s="6"/>
      <c r="D27" s="6"/>
      <c r="E27" s="6"/>
      <c r="F27" s="6"/>
      <c r="G27" s="6"/>
      <c r="H27" s="6"/>
    </row>
    <row r="28" spans="1:8" ht="21" customHeight="1" x14ac:dyDescent="0.35">
      <c r="A28" s="4"/>
      <c r="B28" s="6"/>
      <c r="C28" s="6"/>
      <c r="D28" s="6"/>
      <c r="E28" s="6"/>
      <c r="F28" s="6"/>
      <c r="G28" s="6"/>
      <c r="H28" s="6"/>
    </row>
    <row r="29" spans="1:8" ht="21" customHeight="1" thickBot="1" x14ac:dyDescent="0.4">
      <c r="A29" s="4"/>
      <c r="B29" s="4"/>
      <c r="C29" s="9"/>
      <c r="D29" s="9"/>
      <c r="E29" s="10" t="s">
        <v>18</v>
      </c>
      <c r="F29" s="10"/>
      <c r="G29" s="6"/>
      <c r="H29" s="6"/>
    </row>
    <row r="30" spans="1:8" ht="21" customHeight="1" thickBot="1" x14ac:dyDescent="0.4">
      <c r="A30" s="4"/>
      <c r="B30" s="6"/>
      <c r="C30" s="11" t="s">
        <v>192</v>
      </c>
      <c r="D30" s="11" t="s">
        <v>194</v>
      </c>
      <c r="E30" s="11" t="s">
        <v>19</v>
      </c>
      <c r="F30" s="11" t="s">
        <v>0</v>
      </c>
      <c r="G30" s="6"/>
      <c r="H30" s="6"/>
    </row>
    <row r="31" spans="1:8" ht="21" customHeight="1" x14ac:dyDescent="0.35">
      <c r="A31" s="4"/>
      <c r="B31" s="13" t="s">
        <v>13</v>
      </c>
      <c r="C31" s="14"/>
      <c r="D31" s="14"/>
      <c r="E31" s="14"/>
      <c r="F31" s="14"/>
      <c r="G31" s="6"/>
      <c r="H31" s="6"/>
    </row>
    <row r="32" spans="1:8" ht="21" customHeight="1" x14ac:dyDescent="0.35">
      <c r="A32" s="4"/>
      <c r="B32" s="14" t="s">
        <v>105</v>
      </c>
      <c r="C32" s="28">
        <v>26545.853395500002</v>
      </c>
      <c r="D32" s="28">
        <v>24588.032015100005</v>
      </c>
      <c r="E32" s="28">
        <v>1957.821380399997</v>
      </c>
      <c r="F32" s="29">
        <v>7.9624972799679918</v>
      </c>
      <c r="G32" s="6"/>
      <c r="H32" s="6"/>
    </row>
    <row r="33" spans="1:8" ht="21" customHeight="1" x14ac:dyDescent="0.35">
      <c r="A33" s="4"/>
      <c r="B33" s="14" t="s">
        <v>361</v>
      </c>
      <c r="C33" s="28">
        <v>11404.151232499999</v>
      </c>
      <c r="D33" s="28">
        <v>7021.104876899999</v>
      </c>
      <c r="E33" s="28">
        <v>4383.0463555999995</v>
      </c>
      <c r="F33" s="29">
        <v>62.426732436664999</v>
      </c>
      <c r="G33" s="6"/>
      <c r="H33" s="6"/>
    </row>
    <row r="34" spans="1:8" ht="21" customHeight="1" x14ac:dyDescent="0.35">
      <c r="A34" s="4"/>
      <c r="B34" s="14" t="s">
        <v>362</v>
      </c>
      <c r="C34" s="28">
        <v>14322.752863799999</v>
      </c>
      <c r="D34" s="28">
        <v>5459.2463058000003</v>
      </c>
      <c r="E34" s="28">
        <v>8863.5065579999973</v>
      </c>
      <c r="F34" s="29">
        <v>162.35769667661359</v>
      </c>
      <c r="G34" s="6"/>
      <c r="H34" s="6"/>
    </row>
    <row r="35" spans="1:8" ht="21" customHeight="1" x14ac:dyDescent="0.35">
      <c r="A35" s="4"/>
      <c r="B35" s="14" t="s">
        <v>363</v>
      </c>
      <c r="C35" s="28">
        <v>3139.5479114999998</v>
      </c>
      <c r="D35" s="28">
        <v>2766.7303958000002</v>
      </c>
      <c r="E35" s="28">
        <v>372.8175156999996</v>
      </c>
      <c r="F35" s="29">
        <v>13.475021500683642</v>
      </c>
      <c r="G35" s="6"/>
      <c r="H35" s="6"/>
    </row>
    <row r="36" spans="1:8" ht="21" customHeight="1" thickBot="1" x14ac:dyDescent="0.4">
      <c r="A36" s="4"/>
      <c r="B36" s="14" t="s">
        <v>364</v>
      </c>
      <c r="C36" s="28">
        <v>3630.2030102999997</v>
      </c>
      <c r="D36" s="28">
        <v>3206.9267583000005</v>
      </c>
      <c r="E36" s="28">
        <v>423.2762519999992</v>
      </c>
      <c r="F36" s="29">
        <v>13.198812567343413</v>
      </c>
      <c r="G36" s="6"/>
      <c r="H36" s="6"/>
    </row>
    <row r="37" spans="1:8" ht="21" customHeight="1" thickBot="1" x14ac:dyDescent="0.4">
      <c r="A37" s="4"/>
      <c r="B37" s="21" t="s">
        <v>104</v>
      </c>
      <c r="C37" s="22">
        <v>59042.508413600008</v>
      </c>
      <c r="D37" s="22">
        <v>43042.040351899996</v>
      </c>
      <c r="E37" s="22">
        <v>16000.468061700012</v>
      </c>
      <c r="F37" s="23">
        <v>37.174046422717289</v>
      </c>
      <c r="G37" s="6"/>
      <c r="H37" s="6"/>
    </row>
    <row r="38" spans="1:8" ht="21" customHeight="1" x14ac:dyDescent="0.35">
      <c r="A38" s="4"/>
      <c r="B38" s="14" t="s">
        <v>106</v>
      </c>
      <c r="C38" s="28">
        <v>29506.055899700001</v>
      </c>
      <c r="D38" s="28">
        <v>22591.945460900002</v>
      </c>
      <c r="E38" s="28">
        <v>6914.1104387999985</v>
      </c>
      <c r="F38" s="29">
        <v>30.60431626291895</v>
      </c>
      <c r="G38" s="6"/>
      <c r="H38" s="6"/>
    </row>
    <row r="39" spans="1:8" ht="21" customHeight="1" x14ac:dyDescent="0.35">
      <c r="A39" s="4"/>
      <c r="B39" s="14" t="s">
        <v>365</v>
      </c>
      <c r="C39" s="28">
        <v>13943.620421199999</v>
      </c>
      <c r="D39" s="28">
        <v>9769.6915327999995</v>
      </c>
      <c r="E39" s="28">
        <v>4173.9288883999998</v>
      </c>
      <c r="F39" s="29">
        <v>42.723241305897702</v>
      </c>
      <c r="G39" s="6"/>
      <c r="H39" s="6"/>
    </row>
    <row r="40" spans="1:8" ht="21" customHeight="1" x14ac:dyDescent="0.35">
      <c r="A40" s="4"/>
      <c r="B40" s="14" t="s">
        <v>366</v>
      </c>
      <c r="C40" s="28">
        <v>5528.9246272</v>
      </c>
      <c r="D40" s="28">
        <v>2596.5988992999996</v>
      </c>
      <c r="E40" s="28">
        <v>2932.3257279000004</v>
      </c>
      <c r="F40" s="29">
        <v>112.92948359065035</v>
      </c>
      <c r="G40" s="6"/>
      <c r="H40" s="6"/>
    </row>
    <row r="41" spans="1:8" ht="21" customHeight="1" x14ac:dyDescent="0.35">
      <c r="A41" s="4"/>
      <c r="B41" s="14" t="s">
        <v>367</v>
      </c>
      <c r="C41" s="28">
        <v>3576.3229187999996</v>
      </c>
      <c r="D41" s="28">
        <v>2401.7025629999998</v>
      </c>
      <c r="E41" s="28">
        <v>1174.6203557999997</v>
      </c>
      <c r="F41" s="29">
        <v>48.907819556671711</v>
      </c>
      <c r="G41" s="6"/>
      <c r="H41" s="6"/>
    </row>
    <row r="42" spans="1:8" ht="21" customHeight="1" thickBot="1" x14ac:dyDescent="0.4">
      <c r="A42" s="4"/>
      <c r="B42" s="14" t="s">
        <v>368</v>
      </c>
      <c r="C42" s="28">
        <v>1683.0206303999998</v>
      </c>
      <c r="D42" s="28">
        <v>1300.7390678000002</v>
      </c>
      <c r="E42" s="28">
        <v>382.28156259999969</v>
      </c>
      <c r="F42" s="29">
        <v>29.389565675656229</v>
      </c>
      <c r="G42" s="6"/>
      <c r="H42" s="6"/>
    </row>
    <row r="43" spans="1:8" ht="21" customHeight="1" thickBot="1" x14ac:dyDescent="0.4">
      <c r="A43" s="4"/>
      <c r="B43" s="21" t="s">
        <v>254</v>
      </c>
      <c r="C43" s="22">
        <v>54237.944497299999</v>
      </c>
      <c r="D43" s="22">
        <v>38660.677523800005</v>
      </c>
      <c r="E43" s="22">
        <v>15577.266973499994</v>
      </c>
      <c r="F43" s="23">
        <v>40.292276212465318</v>
      </c>
      <c r="G43" s="6"/>
      <c r="H43" s="6"/>
    </row>
    <row r="44" spans="1:8" ht="21" customHeight="1" thickBot="1" x14ac:dyDescent="0.4">
      <c r="A44" s="4"/>
      <c r="B44" s="21" t="s">
        <v>108</v>
      </c>
      <c r="C44" s="22">
        <v>4804.5639170000004</v>
      </c>
      <c r="D44" s="22">
        <v>4381.3628286000003</v>
      </c>
      <c r="E44" s="22">
        <v>423.20108840000012</v>
      </c>
      <c r="F44" s="23">
        <v>9.6591198893068579</v>
      </c>
      <c r="G44" s="6"/>
      <c r="H44" s="6"/>
    </row>
    <row r="45" spans="1:8" ht="21" customHeight="1" x14ac:dyDescent="0.35">
      <c r="A45" s="4"/>
      <c r="B45" s="13"/>
      <c r="C45" s="122"/>
      <c r="D45" s="122"/>
      <c r="E45" s="122"/>
      <c r="F45" s="123"/>
      <c r="G45" s="6"/>
      <c r="H45" s="6"/>
    </row>
    <row r="46" spans="1:8" ht="21" customHeight="1" x14ac:dyDescent="0.35">
      <c r="A46" s="4"/>
      <c r="B46" s="13" t="s">
        <v>177</v>
      </c>
      <c r="C46" s="28"/>
      <c r="D46" s="28"/>
      <c r="E46" s="28"/>
      <c r="F46" s="29"/>
      <c r="G46" s="6"/>
      <c r="H46" s="6"/>
    </row>
    <row r="47" spans="1:8" ht="21" customHeight="1" x14ac:dyDescent="0.35">
      <c r="A47" s="4"/>
      <c r="B47" s="14" t="s">
        <v>333</v>
      </c>
      <c r="C47" s="28">
        <v>27047.4874557</v>
      </c>
      <c r="D47" s="28">
        <v>25051.033554400001</v>
      </c>
      <c r="E47" s="28">
        <v>1996.4539012999994</v>
      </c>
      <c r="F47" s="29">
        <v>7.9695470327184941</v>
      </c>
      <c r="G47" s="6"/>
      <c r="H47" s="6"/>
    </row>
    <row r="48" spans="1:8" ht="21" customHeight="1" x14ac:dyDescent="0.35">
      <c r="A48" s="4"/>
      <c r="B48" s="14" t="s">
        <v>16</v>
      </c>
      <c r="C48" s="28">
        <v>52742.792210500003</v>
      </c>
      <c r="D48" s="28">
        <v>38413.0369833</v>
      </c>
      <c r="E48" s="28">
        <v>14329.755227200003</v>
      </c>
      <c r="F48" s="29">
        <v>37.30440588030006</v>
      </c>
      <c r="G48" s="6"/>
      <c r="H48" s="6"/>
    </row>
    <row r="49" spans="1:8" ht="21" customHeight="1" x14ac:dyDescent="0.35">
      <c r="A49" s="4"/>
      <c r="B49" s="14" t="s">
        <v>334</v>
      </c>
      <c r="C49" s="28">
        <v>29277.891139299998</v>
      </c>
      <c r="D49" s="28">
        <v>22370.3167321</v>
      </c>
      <c r="E49" s="28">
        <v>6907.5744071999979</v>
      </c>
      <c r="F49" s="29">
        <v>30.878304004020038</v>
      </c>
      <c r="G49" s="6"/>
      <c r="H49" s="6"/>
    </row>
    <row r="50" spans="1:8" ht="21" customHeight="1" thickBot="1" x14ac:dyDescent="0.4">
      <c r="A50" s="4"/>
      <c r="B50" s="32" t="s">
        <v>335</v>
      </c>
      <c r="C50" s="33">
        <v>23464.901071200002</v>
      </c>
      <c r="D50" s="33">
        <v>16042.7202512</v>
      </c>
      <c r="E50" s="33">
        <v>7422.1808200000014</v>
      </c>
      <c r="F50" s="34">
        <v>46.265101577426186</v>
      </c>
      <c r="G50" s="6"/>
      <c r="H50" s="6"/>
    </row>
    <row r="51" spans="1:8" ht="21" customHeight="1" x14ac:dyDescent="0.35">
      <c r="A51" s="4"/>
      <c r="B51" s="35"/>
      <c r="C51" s="16"/>
      <c r="D51" s="16"/>
      <c r="E51" s="16"/>
      <c r="F51" s="17"/>
      <c r="G51" s="6"/>
      <c r="H51" s="6"/>
    </row>
    <row r="52" spans="1:8" ht="21" customHeight="1" x14ac:dyDescent="0.35">
      <c r="A52" s="4"/>
      <c r="B52" s="26" t="s">
        <v>180</v>
      </c>
      <c r="C52" s="124"/>
      <c r="D52" s="124"/>
      <c r="E52" s="124"/>
      <c r="F52" s="125"/>
      <c r="G52" s="6"/>
      <c r="H52" s="6"/>
    </row>
    <row r="53" spans="1:8" ht="21" customHeight="1" x14ac:dyDescent="0.35">
      <c r="A53" s="4"/>
      <c r="B53" s="26" t="s">
        <v>340</v>
      </c>
      <c r="C53" s="124"/>
      <c r="D53" s="124"/>
      <c r="E53" s="124"/>
      <c r="F53" s="125"/>
      <c r="G53" s="6"/>
      <c r="H53" s="6"/>
    </row>
    <row r="54" spans="1:8" ht="21" customHeight="1" x14ac:dyDescent="0.35">
      <c r="A54" s="4"/>
      <c r="B54" s="26" t="s">
        <v>341</v>
      </c>
      <c r="C54" s="124"/>
      <c r="D54" s="124"/>
      <c r="E54" s="124"/>
      <c r="F54" s="125"/>
      <c r="G54" s="6"/>
      <c r="H54" s="6"/>
    </row>
    <row r="55" spans="1:8" ht="21" customHeight="1" x14ac:dyDescent="0.35">
      <c r="A55" s="4"/>
      <c r="B55" s="26"/>
      <c r="C55" s="126"/>
      <c r="D55" s="126"/>
      <c r="E55" s="127"/>
      <c r="F55" s="6"/>
      <c r="G55" s="6"/>
      <c r="H55" s="6"/>
    </row>
    <row r="56" spans="1:8" ht="15" customHeight="1" x14ac:dyDescent="0.35">
      <c r="A56" s="4"/>
      <c r="B56" s="26"/>
      <c r="C56" s="125"/>
      <c r="D56" s="125"/>
      <c r="E56" s="128"/>
      <c r="F56" s="6"/>
      <c r="G56" s="6"/>
      <c r="H56" s="6"/>
    </row>
    <row r="57" spans="1:8" ht="15" customHeight="1" x14ac:dyDescent="0.35">
      <c r="A57" s="4"/>
      <c r="B57" s="4"/>
      <c r="C57" s="124"/>
      <c r="D57" s="124"/>
      <c r="E57" s="124"/>
      <c r="F57" s="125"/>
      <c r="G57" s="6"/>
      <c r="H57" s="6"/>
    </row>
    <row r="58" spans="1:8" ht="15" customHeight="1" x14ac:dyDescent="0.35">
      <c r="A58" s="4"/>
      <c r="B58" s="26"/>
      <c r="C58" s="124"/>
      <c r="D58" s="124"/>
      <c r="E58" s="124"/>
      <c r="F58" s="125"/>
      <c r="G58" s="6"/>
      <c r="H58" s="6"/>
    </row>
    <row r="59" spans="1:8" ht="15" customHeight="1" x14ac:dyDescent="0.35">
      <c r="A59" s="4"/>
      <c r="B59" s="26"/>
      <c r="C59" s="124"/>
      <c r="D59" s="124"/>
      <c r="E59" s="124"/>
      <c r="F59" s="125"/>
      <c r="G59" s="6"/>
      <c r="H59" s="6"/>
    </row>
    <row r="60" spans="1:8" ht="15" customHeight="1" x14ac:dyDescent="0.35">
      <c r="A60" s="4"/>
      <c r="B60" s="26"/>
      <c r="C60" s="124"/>
      <c r="D60" s="124"/>
      <c r="E60" s="124"/>
      <c r="F60" s="125"/>
      <c r="G60" s="6"/>
      <c r="H60" s="6"/>
    </row>
    <row r="61" spans="1:8" ht="15" customHeight="1" x14ac:dyDescent="0.35">
      <c r="A61" s="4"/>
      <c r="B61" s="26"/>
      <c r="C61" s="124"/>
      <c r="D61" s="124"/>
      <c r="E61" s="124"/>
      <c r="F61" s="125"/>
      <c r="G61" s="6"/>
      <c r="H61" s="6"/>
    </row>
    <row r="62" spans="1:8" ht="15" customHeight="1" x14ac:dyDescent="0.35">
      <c r="A62" s="4"/>
      <c r="B62" s="26"/>
      <c r="C62" s="124"/>
      <c r="D62" s="124"/>
      <c r="E62" s="124"/>
      <c r="F62" s="125"/>
      <c r="G62" s="6"/>
      <c r="H62" s="6"/>
    </row>
    <row r="63" spans="1:8" ht="15" customHeight="1" x14ac:dyDescent="0.35">
      <c r="A63" s="4"/>
      <c r="B63" s="14"/>
      <c r="C63" s="124"/>
      <c r="D63" s="124"/>
      <c r="E63" s="124"/>
      <c r="F63" s="125"/>
      <c r="G63" s="6"/>
      <c r="H63" s="6"/>
    </row>
    <row r="64" spans="1:8" ht="15" customHeight="1" x14ac:dyDescent="0.35">
      <c r="A64" s="4"/>
      <c r="B64" s="26"/>
      <c r="C64" s="6"/>
      <c r="D64" s="6"/>
      <c r="E64" s="6"/>
      <c r="F64" s="6"/>
      <c r="G64" s="6"/>
      <c r="H64" s="6"/>
    </row>
    <row r="65" spans="1:8" ht="15" customHeight="1" x14ac:dyDescent="0.35">
      <c r="A65" s="4"/>
      <c r="B65" s="26"/>
      <c r="C65" s="6"/>
      <c r="D65" s="6"/>
      <c r="E65" s="6"/>
      <c r="F65" s="6"/>
      <c r="G65" s="6"/>
      <c r="H65" s="6"/>
    </row>
    <row r="66" spans="1:8" ht="15" customHeight="1" x14ac:dyDescent="0.35">
      <c r="A66" s="4"/>
      <c r="B66" s="26"/>
      <c r="C66" s="6"/>
      <c r="D66" s="6"/>
      <c r="E66" s="6"/>
      <c r="F66" s="6"/>
      <c r="G66" s="6"/>
      <c r="H66" s="6"/>
    </row>
    <row r="67" spans="1:8" ht="15" customHeight="1" x14ac:dyDescent="0.35">
      <c r="A67" s="4"/>
      <c r="B67" s="26"/>
      <c r="C67" s="6"/>
      <c r="D67" s="6"/>
      <c r="E67" s="6"/>
      <c r="F67" s="6"/>
      <c r="G67" s="6"/>
      <c r="H67" s="6"/>
    </row>
    <row r="68" spans="1:8" ht="15" customHeight="1" x14ac:dyDescent="0.35">
      <c r="A68" s="4"/>
      <c r="B68" s="26"/>
      <c r="C68" s="6"/>
      <c r="D68" s="6"/>
      <c r="E68" s="6"/>
      <c r="F68" s="6"/>
      <c r="G68" s="6"/>
      <c r="H68" s="6"/>
    </row>
    <row r="69" spans="1:8" ht="15" customHeight="1" x14ac:dyDescent="0.35">
      <c r="A69" s="4"/>
      <c r="B69" s="14"/>
      <c r="C69" s="124"/>
      <c r="D69" s="124"/>
      <c r="E69" s="124"/>
      <c r="F69" s="125"/>
      <c r="G69" s="6"/>
      <c r="H69" s="6"/>
    </row>
    <row r="70" spans="1:8" ht="15" customHeight="1" x14ac:dyDescent="0.35">
      <c r="A70" s="4"/>
      <c r="B70" s="14"/>
      <c r="C70" s="124"/>
      <c r="D70" s="124"/>
      <c r="E70" s="124"/>
      <c r="F70" s="125"/>
      <c r="G70" s="6"/>
      <c r="H70" s="6"/>
    </row>
    <row r="71" spans="1:8" ht="15" customHeight="1" x14ac:dyDescent="0.35">
      <c r="A71" s="4"/>
      <c r="B71" s="6"/>
      <c r="C71" s="6"/>
      <c r="D71" s="6"/>
      <c r="E71" s="6"/>
      <c r="F71" s="6"/>
      <c r="G71" s="6"/>
      <c r="H71" s="6"/>
    </row>
    <row r="72" spans="1:8" ht="75" customHeight="1" x14ac:dyDescent="0.35">
      <c r="A72" s="4"/>
      <c r="B72" s="6"/>
      <c r="C72" s="6"/>
      <c r="D72" s="6"/>
      <c r="E72" s="6"/>
      <c r="F72" s="6"/>
      <c r="G72" s="6"/>
      <c r="H72" s="6"/>
    </row>
    <row r="73" spans="1:8" ht="28.5" x14ac:dyDescent="0.35">
      <c r="A73" s="4"/>
      <c r="B73" s="5" t="s">
        <v>379</v>
      </c>
      <c r="C73" s="6"/>
      <c r="D73" s="6"/>
      <c r="E73" s="6"/>
      <c r="F73" s="6"/>
      <c r="G73" s="6"/>
      <c r="H73" s="6"/>
    </row>
    <row r="74" spans="1:8" ht="21" customHeight="1" x14ac:dyDescent="0.35">
      <c r="A74" s="4"/>
      <c r="B74" s="7" t="s">
        <v>190</v>
      </c>
      <c r="C74" s="6"/>
      <c r="D74" s="6"/>
      <c r="E74" s="6"/>
      <c r="F74" s="6"/>
      <c r="G74" s="6"/>
      <c r="H74" s="6"/>
    </row>
    <row r="75" spans="1:8" ht="21" customHeight="1" x14ac:dyDescent="0.35">
      <c r="A75" s="4"/>
      <c r="B75" s="6"/>
      <c r="C75" s="6"/>
      <c r="D75" s="6"/>
      <c r="E75" s="6"/>
      <c r="F75" s="6"/>
      <c r="G75" s="6"/>
      <c r="H75" s="6"/>
    </row>
    <row r="76" spans="1:8" ht="21" customHeight="1" thickBot="1" x14ac:dyDescent="0.4">
      <c r="A76" s="4"/>
      <c r="B76" s="14"/>
      <c r="C76" s="11" t="s">
        <v>183</v>
      </c>
      <c r="D76" s="11" t="s">
        <v>184</v>
      </c>
      <c r="E76" s="11" t="s">
        <v>185</v>
      </c>
      <c r="F76" s="11" t="s">
        <v>186</v>
      </c>
      <c r="G76" s="11" t="s">
        <v>187</v>
      </c>
      <c r="H76" s="11" t="s">
        <v>188</v>
      </c>
    </row>
    <row r="77" spans="1:8" ht="21" customHeight="1" x14ac:dyDescent="0.35">
      <c r="A77" s="4"/>
      <c r="B77" s="13" t="s">
        <v>157</v>
      </c>
      <c r="C77" s="38"/>
      <c r="D77" s="38"/>
      <c r="E77" s="38"/>
      <c r="F77" s="38"/>
      <c r="G77" s="38"/>
      <c r="H77" s="38"/>
    </row>
    <row r="78" spans="1:8" ht="21" customHeight="1" x14ac:dyDescent="0.35">
      <c r="A78" s="4"/>
      <c r="B78" s="15" t="s">
        <v>111</v>
      </c>
      <c r="C78" s="16">
        <v>241.87884840000069</v>
      </c>
      <c r="D78" s="16">
        <v>277.78626219999956</v>
      </c>
      <c r="E78" s="16">
        <v>263.97005369999852</v>
      </c>
      <c r="F78" s="16">
        <v>299.93785950000466</v>
      </c>
      <c r="G78" s="16">
        <v>336.20932329999846</v>
      </c>
      <c r="H78" s="16">
        <v>345.60871319999939</v>
      </c>
    </row>
    <row r="79" spans="1:8" ht="21" customHeight="1" x14ac:dyDescent="0.35">
      <c r="A79" s="4"/>
      <c r="B79" s="15" t="s">
        <v>159</v>
      </c>
      <c r="C79" s="16">
        <v>198.92360829999998</v>
      </c>
      <c r="D79" s="16">
        <v>225.23295259999995</v>
      </c>
      <c r="E79" s="16">
        <v>232.19341889999995</v>
      </c>
      <c r="F79" s="16">
        <v>250.45528079999934</v>
      </c>
      <c r="G79" s="16">
        <v>238.88878750000035</v>
      </c>
      <c r="H79" s="16">
        <v>237.52387540000009</v>
      </c>
    </row>
    <row r="80" spans="1:8" ht="21" customHeight="1" x14ac:dyDescent="0.35">
      <c r="A80" s="4"/>
      <c r="B80" s="15" t="s">
        <v>160</v>
      </c>
      <c r="C80" s="16">
        <v>47.994623300000079</v>
      </c>
      <c r="D80" s="16">
        <v>61.581980500000007</v>
      </c>
      <c r="E80" s="16">
        <v>116.17648249999999</v>
      </c>
      <c r="F80" s="16">
        <v>74.358212199999954</v>
      </c>
      <c r="G80" s="16">
        <v>102.60461100000008</v>
      </c>
      <c r="H80" s="16">
        <v>87.770912999999894</v>
      </c>
    </row>
    <row r="81" spans="1:8" ht="21" customHeight="1" x14ac:dyDescent="0.35">
      <c r="A81" s="4"/>
      <c r="B81" s="15" t="s">
        <v>161</v>
      </c>
      <c r="C81" s="16">
        <v>19.254030000000046</v>
      </c>
      <c r="D81" s="16">
        <v>11.532564799999861</v>
      </c>
      <c r="E81" s="16">
        <v>5.2634281000000982</v>
      </c>
      <c r="F81" s="16">
        <v>-10.83558869999986</v>
      </c>
      <c r="G81" s="16">
        <v>9.9305674999999951</v>
      </c>
      <c r="H81" s="16">
        <v>32.201545099999976</v>
      </c>
    </row>
    <row r="82" spans="1:8" ht="21" customHeight="1" x14ac:dyDescent="0.35">
      <c r="A82" s="4"/>
      <c r="B82" s="18" t="s">
        <v>112</v>
      </c>
      <c r="C82" s="19">
        <v>508.05110999999954</v>
      </c>
      <c r="D82" s="19">
        <v>576.1337601000015</v>
      </c>
      <c r="E82" s="19">
        <v>617.60338319999528</v>
      </c>
      <c r="F82" s="19">
        <v>613.91576380000276</v>
      </c>
      <c r="G82" s="19">
        <v>687.63328929999921</v>
      </c>
      <c r="H82" s="19">
        <v>703.10504670000023</v>
      </c>
    </row>
    <row r="83" spans="1:8" ht="21" customHeight="1" x14ac:dyDescent="0.35">
      <c r="A83" s="4"/>
      <c r="B83" s="15" t="s">
        <v>162</v>
      </c>
      <c r="C83" s="16">
        <v>-399.21041319999949</v>
      </c>
      <c r="D83" s="16">
        <v>-408.33538130000011</v>
      </c>
      <c r="E83" s="16">
        <v>-419.40448179999913</v>
      </c>
      <c r="F83" s="16">
        <v>-427.49404180000357</v>
      </c>
      <c r="G83" s="16">
        <v>-403.56618269999944</v>
      </c>
      <c r="H83" s="16">
        <v>-509.46796030000064</v>
      </c>
    </row>
    <row r="84" spans="1:8" ht="21" customHeight="1" x14ac:dyDescent="0.35">
      <c r="A84" s="4"/>
      <c r="B84" s="15" t="s">
        <v>163</v>
      </c>
      <c r="C84" s="16">
        <v>4.3273717999999484</v>
      </c>
      <c r="D84" s="16">
        <v>-13.055841100000002</v>
      </c>
      <c r="E84" s="16">
        <v>-31.410994200000033</v>
      </c>
      <c r="F84" s="16">
        <v>21.147216199999896</v>
      </c>
      <c r="G84" s="16">
        <v>-3.8093365000000201</v>
      </c>
      <c r="H84" s="16">
        <v>0.40941049999991463</v>
      </c>
    </row>
    <row r="85" spans="1:8" ht="21" customHeight="1" x14ac:dyDescent="0.35">
      <c r="A85" s="4"/>
      <c r="B85" s="18" t="s">
        <v>113</v>
      </c>
      <c r="C85" s="19">
        <v>113.1680686000002</v>
      </c>
      <c r="D85" s="19">
        <v>154.74253770000121</v>
      </c>
      <c r="E85" s="19">
        <v>166.78790719999802</v>
      </c>
      <c r="F85" s="19">
        <v>207.56893820000062</v>
      </c>
      <c r="G85" s="19">
        <v>280.25777009999825</v>
      </c>
      <c r="H85" s="19">
        <v>194.04649690000105</v>
      </c>
    </row>
    <row r="86" spans="1:8" ht="21" customHeight="1" x14ac:dyDescent="0.35">
      <c r="A86" s="4"/>
      <c r="B86" s="15" t="s">
        <v>164</v>
      </c>
      <c r="C86" s="16">
        <v>-69.4423311999997</v>
      </c>
      <c r="D86" s="16">
        <v>-44.363692199999548</v>
      </c>
      <c r="E86" s="16">
        <v>-66.668353500000848</v>
      </c>
      <c r="F86" s="16">
        <v>-83.507161899998891</v>
      </c>
      <c r="G86" s="16">
        <v>-77.836994399999512</v>
      </c>
      <c r="H86" s="16">
        <v>-76.813253900000248</v>
      </c>
    </row>
    <row r="87" spans="1:8" ht="21" customHeight="1" x14ac:dyDescent="0.35">
      <c r="A87" s="4"/>
      <c r="B87" s="15" t="s">
        <v>165</v>
      </c>
      <c r="C87" s="16">
        <v>-1.8840553999999983</v>
      </c>
      <c r="D87" s="16">
        <v>-26.317746599999985</v>
      </c>
      <c r="E87" s="16">
        <v>-0.102206600000045</v>
      </c>
      <c r="F87" s="16">
        <v>-17.486369599999961</v>
      </c>
      <c r="G87" s="16">
        <v>-4.9854850000000752</v>
      </c>
      <c r="H87" s="16">
        <v>1.2874100999999811</v>
      </c>
    </row>
    <row r="88" spans="1:8" ht="21" customHeight="1" x14ac:dyDescent="0.35">
      <c r="A88" s="4"/>
      <c r="B88" s="18" t="s">
        <v>114</v>
      </c>
      <c r="C88" s="19">
        <v>41.84168200000039</v>
      </c>
      <c r="D88" s="19">
        <v>84.061098900000559</v>
      </c>
      <c r="E88" s="19">
        <v>100.01734709999891</v>
      </c>
      <c r="F88" s="19">
        <v>106.57540669999958</v>
      </c>
      <c r="G88" s="19">
        <v>197.43529069999983</v>
      </c>
      <c r="H88" s="19">
        <v>118.52065309999955</v>
      </c>
    </row>
    <row r="89" spans="1:8" ht="21" customHeight="1" x14ac:dyDescent="0.35">
      <c r="A89" s="4"/>
      <c r="B89" s="15" t="s">
        <v>166</v>
      </c>
      <c r="C89" s="16">
        <v>-23.410902800000109</v>
      </c>
      <c r="D89" s="16">
        <v>-18.55332639999974</v>
      </c>
      <c r="E89" s="16">
        <v>-17.332930200000348</v>
      </c>
      <c r="F89" s="16">
        <v>29.134410499999774</v>
      </c>
      <c r="G89" s="16">
        <v>-49.329030000000088</v>
      </c>
      <c r="H89" s="16">
        <v>-27.810118299999885</v>
      </c>
    </row>
    <row r="90" spans="1:8" ht="21" customHeight="1" x14ac:dyDescent="0.35">
      <c r="A90" s="4"/>
      <c r="B90" s="18" t="s">
        <v>167</v>
      </c>
      <c r="C90" s="19">
        <v>18.430779200000075</v>
      </c>
      <c r="D90" s="19">
        <v>65.507772499999874</v>
      </c>
      <c r="E90" s="19">
        <v>82.68441689999986</v>
      </c>
      <c r="F90" s="19">
        <v>135.70981720000071</v>
      </c>
      <c r="G90" s="19">
        <v>148.10626069999955</v>
      </c>
      <c r="H90" s="19">
        <v>90.710534799999891</v>
      </c>
    </row>
    <row r="91" spans="1:8" ht="21" customHeight="1" x14ac:dyDescent="0.35">
      <c r="A91" s="4"/>
      <c r="B91" s="15" t="s">
        <v>168</v>
      </c>
      <c r="C91" s="16">
        <v>0</v>
      </c>
      <c r="D91" s="16">
        <v>0</v>
      </c>
      <c r="E91" s="16">
        <v>0</v>
      </c>
      <c r="F91" s="16">
        <v>0</v>
      </c>
      <c r="G91" s="16">
        <v>0</v>
      </c>
      <c r="H91" s="16">
        <v>0</v>
      </c>
    </row>
    <row r="92" spans="1:8" ht="21" customHeight="1" x14ac:dyDescent="0.35">
      <c r="A92" s="4"/>
      <c r="B92" s="18" t="s">
        <v>170</v>
      </c>
      <c r="C92" s="19">
        <v>18.430779200000075</v>
      </c>
      <c r="D92" s="19">
        <v>65.507772499999874</v>
      </c>
      <c r="E92" s="19">
        <v>82.68441689999986</v>
      </c>
      <c r="F92" s="19">
        <v>135.70981720000071</v>
      </c>
      <c r="G92" s="19">
        <v>148.10626069999955</v>
      </c>
      <c r="H92" s="19">
        <v>90.710534799999891</v>
      </c>
    </row>
    <row r="93" spans="1:8" ht="21" customHeight="1" thickBot="1" x14ac:dyDescent="0.4">
      <c r="A93" s="4"/>
      <c r="B93" s="15" t="s">
        <v>171</v>
      </c>
      <c r="C93" s="16">
        <v>-0.11678979999999953</v>
      </c>
      <c r="D93" s="16">
        <v>4.1067915999999967</v>
      </c>
      <c r="E93" s="16">
        <v>-3.0801033999999152</v>
      </c>
      <c r="F93" s="16">
        <v>-0.85702420000005974</v>
      </c>
      <c r="G93" s="16">
        <v>-1.3965721999999678</v>
      </c>
      <c r="H93" s="16">
        <v>-8.4824832000000381</v>
      </c>
    </row>
    <row r="94" spans="1:8" ht="21" customHeight="1" thickBot="1" x14ac:dyDescent="0.4">
      <c r="A94" s="4"/>
      <c r="B94" s="21" t="s">
        <v>124</v>
      </c>
      <c r="C94" s="22">
        <v>18.31398940000031</v>
      </c>
      <c r="D94" s="22">
        <v>69.614564099999882</v>
      </c>
      <c r="E94" s="22">
        <v>79.60431349999925</v>
      </c>
      <c r="F94" s="22">
        <v>134.85279300000116</v>
      </c>
      <c r="G94" s="22">
        <v>146.70968850000014</v>
      </c>
      <c r="H94" s="22">
        <v>82.228051600000526</v>
      </c>
    </row>
    <row r="95" spans="1:8" ht="21" customHeight="1" x14ac:dyDescent="0.35">
      <c r="A95" s="4"/>
      <c r="B95" s="15"/>
      <c r="C95" s="16"/>
      <c r="D95" s="16"/>
      <c r="E95" s="16"/>
      <c r="F95" s="16"/>
      <c r="G95" s="16"/>
      <c r="H95" s="16"/>
    </row>
    <row r="96" spans="1:8" ht="21" customHeight="1" x14ac:dyDescent="0.35">
      <c r="A96" s="4"/>
      <c r="B96" s="40"/>
      <c r="C96" s="39"/>
      <c r="D96" s="39"/>
      <c r="E96" s="39"/>
      <c r="F96" s="39"/>
      <c r="G96" s="39"/>
      <c r="H96" s="39"/>
    </row>
    <row r="97" spans="1:8" ht="21" customHeight="1" x14ac:dyDescent="0.35">
      <c r="A97" s="4"/>
      <c r="B97" s="26"/>
      <c r="C97" s="6"/>
      <c r="D97" s="6"/>
      <c r="E97" s="6"/>
      <c r="F97" s="6"/>
      <c r="G97" s="6"/>
      <c r="H97" s="6"/>
    </row>
    <row r="98" spans="1:8" ht="21" customHeight="1" x14ac:dyDescent="0.35">
      <c r="A98" s="4"/>
      <c r="B98" s="26"/>
      <c r="C98" s="6"/>
      <c r="D98" s="6"/>
      <c r="E98" s="6"/>
      <c r="F98" s="6"/>
      <c r="G98" s="6"/>
      <c r="H98" s="6"/>
    </row>
    <row r="99" spans="1:8" ht="21" customHeight="1" x14ac:dyDescent="0.35">
      <c r="A99" s="4"/>
      <c r="B99" s="4"/>
      <c r="C99" s="6"/>
      <c r="D99" s="6"/>
      <c r="E99" s="6"/>
      <c r="F99" s="6"/>
      <c r="G99" s="6"/>
      <c r="H99" s="6"/>
    </row>
    <row r="100" spans="1:8" ht="21" customHeight="1" thickBot="1" x14ac:dyDescent="0.4">
      <c r="A100" s="4"/>
      <c r="B100" s="6"/>
      <c r="C100" s="11" t="s">
        <v>264</v>
      </c>
      <c r="D100" s="11" t="s">
        <v>194</v>
      </c>
      <c r="E100" s="11" t="s">
        <v>265</v>
      </c>
      <c r="F100" s="11" t="s">
        <v>222</v>
      </c>
      <c r="G100" s="11" t="s">
        <v>193</v>
      </c>
      <c r="H100" s="11" t="s">
        <v>192</v>
      </c>
    </row>
    <row r="101" spans="1:8" ht="21" customHeight="1" x14ac:dyDescent="0.35">
      <c r="A101" s="4"/>
      <c r="B101" s="13" t="s">
        <v>13</v>
      </c>
      <c r="C101" s="38"/>
      <c r="D101" s="38"/>
      <c r="E101" s="38"/>
      <c r="F101" s="38"/>
      <c r="G101" s="38"/>
      <c r="H101" s="38"/>
    </row>
    <row r="102" spans="1:8" ht="21" customHeight="1" x14ac:dyDescent="0.35">
      <c r="A102" s="4"/>
      <c r="B102" s="14" t="s">
        <v>105</v>
      </c>
      <c r="C102" s="28">
        <v>24410.078239499999</v>
      </c>
      <c r="D102" s="28">
        <v>24588.032015100005</v>
      </c>
      <c r="E102" s="28">
        <v>25275.167549099999</v>
      </c>
      <c r="F102" s="28">
        <v>26164.580396499998</v>
      </c>
      <c r="G102" s="28">
        <v>25898.376708399999</v>
      </c>
      <c r="H102" s="28">
        <v>26545.853395500002</v>
      </c>
    </row>
    <row r="103" spans="1:8" ht="21" customHeight="1" x14ac:dyDescent="0.35">
      <c r="A103" s="4"/>
      <c r="B103" s="14" t="s">
        <v>361</v>
      </c>
      <c r="C103" s="28">
        <v>6531.4603635000003</v>
      </c>
      <c r="D103" s="28">
        <v>7021.104876899999</v>
      </c>
      <c r="E103" s="28">
        <v>9767.2064967999995</v>
      </c>
      <c r="F103" s="28">
        <v>13232.0121248</v>
      </c>
      <c r="G103" s="28">
        <v>15032.1290594</v>
      </c>
      <c r="H103" s="28">
        <v>11404.151232499999</v>
      </c>
    </row>
    <row r="104" spans="1:8" ht="21" customHeight="1" x14ac:dyDescent="0.35">
      <c r="A104" s="4"/>
      <c r="B104" s="14" t="s">
        <v>362</v>
      </c>
      <c r="C104" s="28">
        <v>12611.084860399998</v>
      </c>
      <c r="D104" s="28">
        <v>5459.2463058000003</v>
      </c>
      <c r="E104" s="28">
        <v>5433.1711343999996</v>
      </c>
      <c r="F104" s="28">
        <v>4532.9937975000003</v>
      </c>
      <c r="G104" s="28">
        <v>13863.407123700001</v>
      </c>
      <c r="H104" s="28">
        <v>14322.752863799999</v>
      </c>
    </row>
    <row r="105" spans="1:8" ht="21" customHeight="1" x14ac:dyDescent="0.35">
      <c r="A105" s="4"/>
      <c r="B105" s="14" t="s">
        <v>363</v>
      </c>
      <c r="C105" s="28">
        <v>2517.6137690999999</v>
      </c>
      <c r="D105" s="28">
        <v>2766.7303958000002</v>
      </c>
      <c r="E105" s="28">
        <v>2439.8653992999998</v>
      </c>
      <c r="F105" s="28">
        <v>2513.5442199999998</v>
      </c>
      <c r="G105" s="28">
        <v>2247.6124599000004</v>
      </c>
      <c r="H105" s="28">
        <v>3139.5479114999998</v>
      </c>
    </row>
    <row r="106" spans="1:8" ht="21" customHeight="1" thickBot="1" x14ac:dyDescent="0.4">
      <c r="A106" s="4"/>
      <c r="B106" s="14" t="s">
        <v>364</v>
      </c>
      <c r="C106" s="28">
        <v>2927.3720836000002</v>
      </c>
      <c r="D106" s="28">
        <v>3206.9267583000005</v>
      </c>
      <c r="E106" s="28">
        <v>2850.0246522999996</v>
      </c>
      <c r="F106" s="28">
        <v>3178.3532195999996</v>
      </c>
      <c r="G106" s="28">
        <v>3351.2373072999999</v>
      </c>
      <c r="H106" s="28">
        <v>3630.2030102999997</v>
      </c>
    </row>
    <row r="107" spans="1:8" ht="21" customHeight="1" thickBot="1" x14ac:dyDescent="0.4">
      <c r="A107" s="4"/>
      <c r="B107" s="21" t="s">
        <v>104</v>
      </c>
      <c r="C107" s="22">
        <v>48997.609316099995</v>
      </c>
      <c r="D107" s="22">
        <v>43042.040351899996</v>
      </c>
      <c r="E107" s="22">
        <v>45765.435231899995</v>
      </c>
      <c r="F107" s="22">
        <v>49621.483758399998</v>
      </c>
      <c r="G107" s="22">
        <v>60392.76265869999</v>
      </c>
      <c r="H107" s="22">
        <v>59042.508413600008</v>
      </c>
    </row>
    <row r="108" spans="1:8" ht="21" customHeight="1" x14ac:dyDescent="0.35">
      <c r="A108" s="4"/>
      <c r="B108" s="14" t="s">
        <v>106</v>
      </c>
      <c r="C108" s="28">
        <v>22458.586251799999</v>
      </c>
      <c r="D108" s="28">
        <v>22591.945460900002</v>
      </c>
      <c r="E108" s="28">
        <v>26621.969067399998</v>
      </c>
      <c r="F108" s="28">
        <v>27611.961221099999</v>
      </c>
      <c r="G108" s="28">
        <v>30128.806197799997</v>
      </c>
      <c r="H108" s="28">
        <v>29506.055899700001</v>
      </c>
    </row>
    <row r="109" spans="1:8" ht="21" customHeight="1" x14ac:dyDescent="0.35">
      <c r="A109" s="4"/>
      <c r="B109" s="14" t="s">
        <v>365</v>
      </c>
      <c r="C109" s="28">
        <v>17752.872843100002</v>
      </c>
      <c r="D109" s="28">
        <v>9769.6915327999995</v>
      </c>
      <c r="E109" s="28">
        <v>7742.351238199999</v>
      </c>
      <c r="F109" s="28">
        <v>8719.9409458999999</v>
      </c>
      <c r="G109" s="28">
        <v>15524.744032499999</v>
      </c>
      <c r="H109" s="28">
        <v>13943.620421199999</v>
      </c>
    </row>
    <row r="110" spans="1:8" ht="21" customHeight="1" x14ac:dyDescent="0.35">
      <c r="A110" s="4"/>
      <c r="B110" s="14" t="s">
        <v>366</v>
      </c>
      <c r="C110" s="28">
        <v>974.73326710000003</v>
      </c>
      <c r="D110" s="28">
        <v>2596.5988992999996</v>
      </c>
      <c r="E110" s="28">
        <v>3378.5147742000004</v>
      </c>
      <c r="F110" s="28">
        <v>4524.6555013999996</v>
      </c>
      <c r="G110" s="28">
        <v>5684.2088558000005</v>
      </c>
      <c r="H110" s="28">
        <v>5528.9246272</v>
      </c>
    </row>
    <row r="111" spans="1:8" ht="21" customHeight="1" x14ac:dyDescent="0.35">
      <c r="A111" s="4"/>
      <c r="B111" s="14" t="s">
        <v>367</v>
      </c>
      <c r="C111" s="28">
        <v>2348.0934994999998</v>
      </c>
      <c r="D111" s="28">
        <v>2401.7025629999998</v>
      </c>
      <c r="E111" s="28">
        <v>2378.9343602999998</v>
      </c>
      <c r="F111" s="28">
        <v>2483.9470210999998</v>
      </c>
      <c r="G111" s="28">
        <v>2751.436467</v>
      </c>
      <c r="H111" s="28">
        <v>3576.3229187999996</v>
      </c>
    </row>
    <row r="112" spans="1:8" ht="21" customHeight="1" thickBot="1" x14ac:dyDescent="0.4">
      <c r="A112" s="4"/>
      <c r="B112" s="14" t="s">
        <v>368</v>
      </c>
      <c r="C112" s="28">
        <v>1496.4066135</v>
      </c>
      <c r="D112" s="28">
        <v>1300.7390678000002</v>
      </c>
      <c r="E112" s="28">
        <v>1248.3855160999999</v>
      </c>
      <c r="F112" s="28">
        <v>1565.2644463999998</v>
      </c>
      <c r="G112" s="28">
        <v>1453.9183962</v>
      </c>
      <c r="H112" s="28">
        <v>1683.0206303999998</v>
      </c>
    </row>
    <row r="113" spans="1:8" ht="21" customHeight="1" thickBot="1" x14ac:dyDescent="0.4">
      <c r="A113" s="4"/>
      <c r="B113" s="21" t="s">
        <v>254</v>
      </c>
      <c r="C113" s="22">
        <v>45030.692475000003</v>
      </c>
      <c r="D113" s="22">
        <v>38660.677523800005</v>
      </c>
      <c r="E113" s="22">
        <v>41370.1549562</v>
      </c>
      <c r="F113" s="22">
        <v>44905.769135900002</v>
      </c>
      <c r="G113" s="22">
        <v>55543.113949300008</v>
      </c>
      <c r="H113" s="22">
        <v>54237.944497299999</v>
      </c>
    </row>
    <row r="114" spans="1:8" ht="21" customHeight="1" thickBot="1" x14ac:dyDescent="0.4">
      <c r="A114" s="4"/>
      <c r="B114" s="21" t="s">
        <v>108</v>
      </c>
      <c r="C114" s="22">
        <v>3966.9168406999997</v>
      </c>
      <c r="D114" s="22">
        <v>4381.3628286000003</v>
      </c>
      <c r="E114" s="22">
        <v>4395.2802754999993</v>
      </c>
      <c r="F114" s="22">
        <v>4715.7146228000001</v>
      </c>
      <c r="G114" s="22">
        <v>4849.6487087000005</v>
      </c>
      <c r="H114" s="22">
        <v>4804.5639170000004</v>
      </c>
    </row>
    <row r="115" spans="1:8" ht="21" customHeight="1" x14ac:dyDescent="0.35">
      <c r="A115" s="4"/>
      <c r="B115" s="13"/>
      <c r="C115" s="122"/>
      <c r="D115" s="122"/>
      <c r="E115" s="122"/>
      <c r="F115" s="122"/>
      <c r="G115" s="122"/>
      <c r="H115" s="122"/>
    </row>
    <row r="116" spans="1:8" ht="21" customHeight="1" x14ac:dyDescent="0.35">
      <c r="A116" s="4"/>
      <c r="B116" s="13" t="s">
        <v>177</v>
      </c>
      <c r="C116" s="28"/>
      <c r="D116" s="28"/>
      <c r="E116" s="28"/>
      <c r="F116" s="28"/>
      <c r="G116" s="28"/>
      <c r="H116" s="28"/>
    </row>
    <row r="117" spans="1:8" ht="21" customHeight="1" x14ac:dyDescent="0.35">
      <c r="A117" s="4"/>
      <c r="B117" s="14" t="s">
        <v>333</v>
      </c>
      <c r="C117" s="28">
        <v>24899.604830700002</v>
      </c>
      <c r="D117" s="28">
        <v>25051.033554400001</v>
      </c>
      <c r="E117" s="28">
        <v>25744.392472399999</v>
      </c>
      <c r="F117" s="28">
        <v>26656.949225100001</v>
      </c>
      <c r="G117" s="28">
        <v>26393.657586400001</v>
      </c>
      <c r="H117" s="28">
        <v>27047.4874557</v>
      </c>
    </row>
    <row r="118" spans="1:8" ht="21" customHeight="1" x14ac:dyDescent="0.35">
      <c r="A118" s="4"/>
      <c r="B118" s="14" t="s">
        <v>16</v>
      </c>
      <c r="C118" s="28">
        <v>37334.6892869</v>
      </c>
      <c r="D118" s="28">
        <v>38413.0369833</v>
      </c>
      <c r="E118" s="28">
        <v>43968.588312799999</v>
      </c>
      <c r="F118" s="28">
        <v>46767.522809399998</v>
      </c>
      <c r="G118" s="28">
        <v>50246.303107100008</v>
      </c>
      <c r="H118" s="28">
        <v>52742.792210500003</v>
      </c>
    </row>
    <row r="119" spans="1:8" ht="21" customHeight="1" x14ac:dyDescent="0.35">
      <c r="A119" s="4"/>
      <c r="B119" s="14" t="s">
        <v>334</v>
      </c>
      <c r="C119" s="28">
        <v>22221.0093418</v>
      </c>
      <c r="D119" s="28">
        <v>22370.3167321</v>
      </c>
      <c r="E119" s="28">
        <v>26494.985003599999</v>
      </c>
      <c r="F119" s="28">
        <v>27390.174243100002</v>
      </c>
      <c r="G119" s="28">
        <v>29901.902300999998</v>
      </c>
      <c r="H119" s="28">
        <v>29277.891139299998</v>
      </c>
    </row>
    <row r="120" spans="1:8" ht="21" customHeight="1" thickBot="1" x14ac:dyDescent="0.4">
      <c r="A120" s="4"/>
      <c r="B120" s="32" t="s">
        <v>335</v>
      </c>
      <c r="C120" s="33">
        <v>15113.679945100001</v>
      </c>
      <c r="D120" s="33">
        <v>16042.7202512</v>
      </c>
      <c r="E120" s="33">
        <v>17473.6033092</v>
      </c>
      <c r="F120" s="33">
        <v>19377.348566299999</v>
      </c>
      <c r="G120" s="33">
        <v>20344.400806099999</v>
      </c>
      <c r="H120" s="33">
        <v>23464.901071200002</v>
      </c>
    </row>
    <row r="121" spans="1:8" ht="21" customHeight="1" x14ac:dyDescent="0.35">
      <c r="A121" s="4"/>
      <c r="B121" s="14"/>
      <c r="C121" s="124"/>
      <c r="D121" s="124"/>
      <c r="E121" s="124"/>
      <c r="F121" s="124"/>
      <c r="G121" s="124"/>
      <c r="H121" s="124"/>
    </row>
    <row r="122" spans="1:8" ht="21" customHeight="1" x14ac:dyDescent="0.35">
      <c r="A122" s="4"/>
      <c r="B122" s="26" t="s">
        <v>180</v>
      </c>
      <c r="C122" s="124"/>
      <c r="D122" s="124"/>
      <c r="E122" s="124"/>
      <c r="F122" s="125"/>
      <c r="G122" s="6"/>
      <c r="H122" s="6"/>
    </row>
    <row r="123" spans="1:8" ht="21" customHeight="1" x14ac:dyDescent="0.35">
      <c r="A123" s="4"/>
      <c r="B123" s="26" t="s">
        <v>340</v>
      </c>
      <c r="C123" s="124"/>
      <c r="D123" s="124"/>
      <c r="E123" s="124"/>
      <c r="F123" s="125"/>
      <c r="G123" s="6"/>
      <c r="H123" s="6"/>
    </row>
    <row r="124" spans="1:8" ht="21" customHeight="1" x14ac:dyDescent="0.35">
      <c r="A124" s="4"/>
      <c r="B124" s="26" t="s">
        <v>341</v>
      </c>
      <c r="C124" s="124"/>
      <c r="D124" s="124"/>
      <c r="E124" s="124"/>
      <c r="F124" s="125"/>
      <c r="G124" s="6"/>
      <c r="H124" s="6"/>
    </row>
    <row r="125" spans="1:8" ht="21" customHeight="1" x14ac:dyDescent="0.35">
      <c r="A125" s="4"/>
      <c r="B125" s="14"/>
      <c r="C125" s="129"/>
      <c r="D125" s="129"/>
      <c r="E125" s="129"/>
      <c r="F125" s="129"/>
      <c r="G125" s="129"/>
      <c r="H125" s="129"/>
    </row>
    <row r="126" spans="1:8" ht="21" customHeight="1" x14ac:dyDescent="0.35">
      <c r="A126" s="4"/>
      <c r="B126" s="14"/>
      <c r="C126" s="6"/>
      <c r="D126" s="6"/>
      <c r="E126" s="6"/>
      <c r="F126" s="6"/>
      <c r="G126" s="6"/>
      <c r="H126" s="6"/>
    </row>
    <row r="127" spans="1:8" ht="21" customHeight="1" x14ac:dyDescent="0.35">
      <c r="A127" s="4"/>
      <c r="B127" s="26"/>
      <c r="C127" s="124"/>
      <c r="D127" s="124"/>
      <c r="E127" s="124"/>
      <c r="F127" s="125"/>
      <c r="G127" s="6"/>
      <c r="H127" s="6"/>
    </row>
    <row r="128" spans="1:8" ht="21" customHeight="1" x14ac:dyDescent="0.35">
      <c r="A128" s="4"/>
      <c r="B128" s="26"/>
      <c r="C128" s="124"/>
      <c r="D128" s="124"/>
      <c r="E128" s="124"/>
      <c r="F128" s="125"/>
      <c r="G128" s="6"/>
      <c r="H128" s="6"/>
    </row>
    <row r="129" spans="1:8" ht="21" customHeight="1" x14ac:dyDescent="0.35">
      <c r="A129" s="4"/>
      <c r="B129" s="26"/>
      <c r="C129" s="124"/>
      <c r="D129" s="124"/>
      <c r="E129" s="124"/>
      <c r="F129" s="125"/>
      <c r="G129" s="6"/>
      <c r="H129" s="6"/>
    </row>
    <row r="130" spans="1:8" ht="21" customHeight="1" x14ac:dyDescent="0.35">
      <c r="A130" s="4"/>
      <c r="B130" s="26"/>
      <c r="C130" s="124"/>
      <c r="D130" s="124"/>
      <c r="E130" s="124"/>
      <c r="F130" s="125"/>
      <c r="G130" s="6"/>
      <c r="H130" s="6"/>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E0185-9E0F-45BA-BF3D-3A6968392FDD}">
  <dimension ref="C1:F44"/>
  <sheetViews>
    <sheetView showGridLines="0" zoomScale="70" zoomScaleNormal="70" workbookViewId="0"/>
  </sheetViews>
  <sheetFormatPr baseColWidth="10" defaultColWidth="7.21875" defaultRowHeight="12.75" x14ac:dyDescent="0.2"/>
  <cols>
    <col min="1" max="1" width="7.21875" style="64"/>
    <col min="2" max="2" width="8.21875" style="64" customWidth="1"/>
    <col min="3" max="3" width="75.88671875" style="64" bestFit="1" customWidth="1"/>
    <col min="4" max="4" width="16" style="64" bestFit="1" customWidth="1"/>
    <col min="5" max="16384" width="7.21875" style="64"/>
  </cols>
  <sheetData>
    <row r="1" spans="3:4" ht="24.95" customHeight="1" x14ac:dyDescent="0.2"/>
    <row r="2" spans="3:4" ht="75" customHeight="1" thickBot="1" x14ac:dyDescent="0.25">
      <c r="C2" s="350" t="s">
        <v>87</v>
      </c>
      <c r="D2" s="350"/>
    </row>
    <row r="3" spans="3:4" ht="28.5" x14ac:dyDescent="0.2">
      <c r="C3" s="109" t="s">
        <v>86</v>
      </c>
      <c r="D3" s="110"/>
    </row>
    <row r="4" spans="3:4" ht="21" customHeight="1" x14ac:dyDescent="0.2">
      <c r="C4" s="7" t="s">
        <v>352</v>
      </c>
      <c r="D4" s="110"/>
    </row>
    <row r="5" spans="3:4" ht="16.5" x14ac:dyDescent="0.2">
      <c r="C5" s="110"/>
      <c r="D5" s="110"/>
    </row>
    <row r="6" spans="3:4" ht="24.75" thickBot="1" x14ac:dyDescent="0.25">
      <c r="C6" s="111"/>
      <c r="D6" s="112" t="s">
        <v>88</v>
      </c>
    </row>
    <row r="7" spans="3:4" ht="24" x14ac:dyDescent="0.2">
      <c r="C7" s="113" t="s">
        <v>157</v>
      </c>
      <c r="D7" s="114"/>
    </row>
    <row r="8" spans="3:4" ht="24" x14ac:dyDescent="0.2">
      <c r="C8" s="115" t="s">
        <v>111</v>
      </c>
      <c r="D8" s="114">
        <v>185.33695180000001</v>
      </c>
    </row>
    <row r="9" spans="3:4" ht="24" x14ac:dyDescent="0.2">
      <c r="C9" s="115" t="s">
        <v>159</v>
      </c>
      <c r="D9" s="114">
        <v>12.7003735</v>
      </c>
    </row>
    <row r="10" spans="3:4" ht="24" x14ac:dyDescent="0.2">
      <c r="C10" s="115" t="s">
        <v>160</v>
      </c>
      <c r="D10" s="114">
        <v>2.9975488000000001</v>
      </c>
    </row>
    <row r="11" spans="3:4" ht="24" x14ac:dyDescent="0.2">
      <c r="C11" s="115" t="s">
        <v>161</v>
      </c>
      <c r="D11" s="114">
        <v>-4.1551425999999996</v>
      </c>
    </row>
    <row r="12" spans="3:4" ht="24" x14ac:dyDescent="0.2">
      <c r="C12" s="71" t="s">
        <v>112</v>
      </c>
      <c r="D12" s="72">
        <v>196.87973149999999</v>
      </c>
    </row>
    <row r="13" spans="3:4" ht="24" x14ac:dyDescent="0.2">
      <c r="C13" s="115" t="s">
        <v>162</v>
      </c>
      <c r="D13" s="114">
        <v>-112.63393929999999</v>
      </c>
    </row>
    <row r="14" spans="3:4" ht="24" x14ac:dyDescent="0.2">
      <c r="C14" s="115" t="s">
        <v>163</v>
      </c>
      <c r="D14" s="114">
        <v>-1.7236102</v>
      </c>
    </row>
    <row r="15" spans="3:4" ht="24" x14ac:dyDescent="0.2">
      <c r="C15" s="71" t="s">
        <v>113</v>
      </c>
      <c r="D15" s="72">
        <v>82.522181999999987</v>
      </c>
    </row>
    <row r="16" spans="3:4" ht="24" x14ac:dyDescent="0.2">
      <c r="C16" s="115" t="s">
        <v>164</v>
      </c>
      <c r="D16" s="114">
        <v>-13.238166700000001</v>
      </c>
    </row>
    <row r="17" spans="3:4" ht="24" x14ac:dyDescent="0.2">
      <c r="C17" s="115" t="s">
        <v>165</v>
      </c>
      <c r="D17" s="114">
        <v>4.5275900000000001E-2</v>
      </c>
    </row>
    <row r="18" spans="3:4" ht="24" x14ac:dyDescent="0.2">
      <c r="C18" s="71" t="s">
        <v>114</v>
      </c>
      <c r="D18" s="72">
        <v>69.3292912</v>
      </c>
    </row>
    <row r="19" spans="3:4" ht="24" x14ac:dyDescent="0.2">
      <c r="C19" s="115" t="s">
        <v>166</v>
      </c>
      <c r="D19" s="114">
        <v>-22.5820285</v>
      </c>
    </row>
    <row r="20" spans="3:4" ht="24" x14ac:dyDescent="0.2">
      <c r="C20" s="71" t="s">
        <v>167</v>
      </c>
      <c r="D20" s="72">
        <v>46.7472627</v>
      </c>
    </row>
    <row r="21" spans="3:4" ht="24" x14ac:dyDescent="0.2">
      <c r="C21" s="115" t="s">
        <v>168</v>
      </c>
      <c r="D21" s="114">
        <v>0</v>
      </c>
    </row>
    <row r="22" spans="3:4" ht="24" x14ac:dyDescent="0.2">
      <c r="C22" s="71" t="s">
        <v>170</v>
      </c>
      <c r="D22" s="72">
        <v>46.7472627</v>
      </c>
    </row>
    <row r="23" spans="3:4" ht="24.75" thickBot="1" x14ac:dyDescent="0.25">
      <c r="C23" s="115" t="s">
        <v>171</v>
      </c>
      <c r="D23" s="114">
        <v>0</v>
      </c>
    </row>
    <row r="24" spans="3:4" ht="24.75" thickBot="1" x14ac:dyDescent="0.25">
      <c r="C24" s="73" t="s">
        <v>124</v>
      </c>
      <c r="D24" s="74">
        <v>46.7472627</v>
      </c>
    </row>
    <row r="25" spans="3:4" ht="19.5" x14ac:dyDescent="0.2">
      <c r="C25" s="229" t="s">
        <v>180</v>
      </c>
    </row>
    <row r="27" spans="3:4" ht="21.95" customHeight="1" x14ac:dyDescent="0.2"/>
    <row r="28" spans="3:4" ht="21.95" customHeight="1" thickBot="1" x14ac:dyDescent="0.25">
      <c r="D28" s="69" t="s">
        <v>192</v>
      </c>
    </row>
    <row r="29" spans="3:4" ht="21.95" customHeight="1" x14ac:dyDescent="0.2">
      <c r="C29" s="113" t="s">
        <v>386</v>
      </c>
      <c r="D29" s="114"/>
    </row>
    <row r="30" spans="3:4" ht="21.95" customHeight="1" x14ac:dyDescent="0.2">
      <c r="C30" s="111" t="s">
        <v>333</v>
      </c>
      <c r="D30" s="114">
        <v>36037.927396599996</v>
      </c>
    </row>
    <row r="31" spans="3:4" ht="21.95" customHeight="1" x14ac:dyDescent="0.2">
      <c r="C31" s="111" t="s">
        <v>16</v>
      </c>
      <c r="D31" s="114">
        <v>35844.263479300003</v>
      </c>
    </row>
    <row r="32" spans="3:4" ht="21.95" customHeight="1" x14ac:dyDescent="0.2">
      <c r="C32" s="111" t="s">
        <v>334</v>
      </c>
      <c r="D32" s="114">
        <v>35844.263479300003</v>
      </c>
    </row>
    <row r="33" spans="3:6" ht="21.95" customHeight="1" x14ac:dyDescent="0.2">
      <c r="C33" s="116" t="s">
        <v>387</v>
      </c>
      <c r="D33" s="114">
        <v>29000.9104161</v>
      </c>
    </row>
    <row r="34" spans="3:6" ht="21.95" customHeight="1" x14ac:dyDescent="0.2">
      <c r="C34" s="116" t="s">
        <v>388</v>
      </c>
      <c r="D34" s="114">
        <v>6843.3530632000002</v>
      </c>
    </row>
    <row r="35" spans="3:6" ht="21.95" customHeight="1" x14ac:dyDescent="0.2">
      <c r="C35" s="111" t="s">
        <v>335</v>
      </c>
      <c r="D35" s="114">
        <v>0</v>
      </c>
    </row>
    <row r="36" spans="3:6" ht="21.95" customHeight="1" thickBot="1" x14ac:dyDescent="0.25">
      <c r="C36" s="117" t="s">
        <v>32</v>
      </c>
      <c r="D36" s="118">
        <v>11255.2626925527</v>
      </c>
    </row>
    <row r="37" spans="3:6" ht="21.95" customHeight="1" x14ac:dyDescent="0.2">
      <c r="C37" s="229" t="s">
        <v>340</v>
      </c>
    </row>
    <row r="38" spans="3:6" ht="21.95" customHeight="1" x14ac:dyDescent="0.2">
      <c r="C38" s="229" t="s">
        <v>341</v>
      </c>
    </row>
    <row r="39" spans="3:6" ht="21.95" customHeight="1" x14ac:dyDescent="0.2"/>
    <row r="40" spans="3:6" ht="21.95" customHeight="1" x14ac:dyDescent="0.2"/>
    <row r="41" spans="3:6" ht="21.95" customHeight="1" thickBot="1" x14ac:dyDescent="0.25">
      <c r="C41" s="113" t="s">
        <v>389</v>
      </c>
      <c r="D41" s="69" t="s">
        <v>192</v>
      </c>
    </row>
    <row r="42" spans="3:6" ht="21.95" customHeight="1" x14ac:dyDescent="0.2">
      <c r="C42" s="111" t="s">
        <v>338</v>
      </c>
      <c r="D42" s="119">
        <v>4195.6890000000003</v>
      </c>
    </row>
    <row r="43" spans="3:6" ht="24" x14ac:dyDescent="0.2">
      <c r="C43" s="111" t="s">
        <v>152</v>
      </c>
      <c r="D43" s="119">
        <v>175</v>
      </c>
      <c r="F43" s="111"/>
    </row>
    <row r="44" spans="3:6" ht="24.75" thickBot="1" x14ac:dyDescent="0.25">
      <c r="C44" s="120" t="s">
        <v>151</v>
      </c>
      <c r="D44" s="118">
        <v>4745</v>
      </c>
    </row>
  </sheetData>
  <mergeCells count="1">
    <mergeCell ref="C2:D2"/>
  </mergeCells>
  <pageMargins left="0.7" right="0.7" top="0.75" bottom="0.75" header="0.3" footer="0.3"/>
  <pageSetup paperSize="9" scale="6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B95BC-E668-4F4F-A097-7AE58C27BC5D}">
  <sheetPr>
    <pageSetUpPr fitToPage="1"/>
  </sheetPr>
  <dimension ref="A1:G17"/>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7" width="11.77734375" style="3" customWidth="1"/>
    <col min="8" max="8" width="3.109375" style="3" customWidth="1"/>
    <col min="9" max="10" width="10.77734375" style="3" customWidth="1"/>
    <col min="11" max="14" width="11.77734375" style="3" customWidth="1"/>
    <col min="15" max="15" width="7.21875" style="3" customWidth="1"/>
    <col min="16" max="16384" width="7.21875" style="3"/>
  </cols>
  <sheetData>
    <row r="1" spans="1:7" ht="24.95" customHeight="1" x14ac:dyDescent="0.2"/>
    <row r="2" spans="1:7" ht="75" customHeight="1" x14ac:dyDescent="0.2"/>
    <row r="3" spans="1:7" ht="28.5" x14ac:dyDescent="0.2">
      <c r="B3" s="5" t="s">
        <v>191</v>
      </c>
      <c r="C3" s="6"/>
      <c r="D3" s="6"/>
      <c r="E3" s="6"/>
      <c r="F3" s="6"/>
      <c r="G3" s="6"/>
    </row>
    <row r="4" spans="1:7" ht="48.75" thickBot="1" x14ac:dyDescent="0.25">
      <c r="B4" s="8"/>
      <c r="C4" s="218" t="s">
        <v>36</v>
      </c>
      <c r="D4" s="219"/>
      <c r="E4" s="218" t="s">
        <v>35</v>
      </c>
      <c r="F4" s="218"/>
      <c r="G4" s="218"/>
    </row>
    <row r="5" spans="1:7" ht="21.95" customHeight="1" thickBot="1" x14ac:dyDescent="0.25">
      <c r="B5" s="6"/>
      <c r="C5" s="10" t="s">
        <v>101</v>
      </c>
      <c r="D5" s="154" t="s">
        <v>102</v>
      </c>
      <c r="E5" s="10" t="s">
        <v>192</v>
      </c>
      <c r="F5" s="10" t="s">
        <v>193</v>
      </c>
      <c r="G5" s="10" t="s">
        <v>194</v>
      </c>
    </row>
    <row r="6" spans="1:7" ht="21.95" customHeight="1" x14ac:dyDescent="0.2">
      <c r="B6" s="6"/>
      <c r="C6" s="6"/>
      <c r="D6" s="288"/>
      <c r="E6" s="6"/>
      <c r="F6" s="6"/>
      <c r="G6" s="6"/>
    </row>
    <row r="7" spans="1:7" ht="21.95" customHeight="1" x14ac:dyDescent="0.2">
      <c r="B7" s="14" t="s">
        <v>195</v>
      </c>
      <c r="C7" s="289">
        <v>1.1664060000000001</v>
      </c>
      <c r="D7" s="290">
        <v>1.0917749999999999</v>
      </c>
      <c r="E7" s="289">
        <v>1.1427</v>
      </c>
      <c r="F7" s="289">
        <v>1.153</v>
      </c>
      <c r="G7" s="289">
        <v>1.175</v>
      </c>
    </row>
    <row r="8" spans="1:7" ht="21.95" customHeight="1" x14ac:dyDescent="0.2">
      <c r="B8" s="14" t="s">
        <v>196</v>
      </c>
      <c r="C8" s="289">
        <v>0.86720399999999997</v>
      </c>
      <c r="D8" s="290">
        <v>0.84235400000000005</v>
      </c>
      <c r="E8" s="289">
        <v>0.86095308999999998</v>
      </c>
      <c r="F8" s="289">
        <v>0.87265845999999991</v>
      </c>
      <c r="G8" s="289">
        <v>0.85716369999999997</v>
      </c>
    </row>
    <row r="9" spans="1:7" ht="21.95" customHeight="1" x14ac:dyDescent="0.2">
      <c r="B9" s="14" t="s">
        <v>197</v>
      </c>
      <c r="C9" s="289">
        <v>6.0056789999999998</v>
      </c>
      <c r="D9" s="290">
        <v>6.2857620000000001</v>
      </c>
      <c r="E9" s="289">
        <v>5.9148437400000002</v>
      </c>
      <c r="F9" s="289">
        <v>6.01076195</v>
      </c>
      <c r="G9" s="289">
        <v>6.4046312500000004</v>
      </c>
    </row>
    <row r="10" spans="1:7" ht="21.95" customHeight="1" x14ac:dyDescent="0.2">
      <c r="B10" s="14" t="s">
        <v>198</v>
      </c>
      <c r="C10" s="289">
        <v>20.370284999999999</v>
      </c>
      <c r="D10" s="290">
        <v>21.795632000000001</v>
      </c>
      <c r="E10" s="289">
        <v>19.96222624</v>
      </c>
      <c r="F10" s="289">
        <v>20.775503449999999</v>
      </c>
      <c r="G10" s="289">
        <v>22.15844375</v>
      </c>
    </row>
    <row r="11" spans="1:7" ht="21.95" customHeight="1" x14ac:dyDescent="0.2">
      <c r="B11" s="14" t="s">
        <v>199</v>
      </c>
      <c r="C11" s="289">
        <v>1041.4677770000001</v>
      </c>
      <c r="D11" s="290">
        <v>1042.6199899999999</v>
      </c>
      <c r="E11" s="289">
        <v>1053.1466009999999</v>
      </c>
      <c r="F11" s="289">
        <v>1073.160515</v>
      </c>
      <c r="G11" s="289">
        <v>1095.928375</v>
      </c>
    </row>
    <row r="12" spans="1:7" ht="21.95" customHeight="1" x14ac:dyDescent="0.2">
      <c r="B12" s="14" t="s">
        <v>200</v>
      </c>
      <c r="C12" s="289">
        <v>0</v>
      </c>
      <c r="D12" s="290">
        <v>0</v>
      </c>
      <c r="E12" s="289">
        <v>1692.9100500000002</v>
      </c>
      <c r="F12" s="289">
        <v>1592.8694999999998</v>
      </c>
      <c r="G12" s="289">
        <v>1401.1875</v>
      </c>
    </row>
    <row r="13" spans="1:7" ht="21.95" customHeight="1" x14ac:dyDescent="0.2">
      <c r="B13"/>
      <c r="C13"/>
      <c r="D13"/>
      <c r="E13"/>
      <c r="F13"/>
      <c r="G13"/>
    </row>
    <row r="15" spans="1:7" ht="78.75" customHeight="1" x14ac:dyDescent="0.2">
      <c r="A15" s="291"/>
      <c r="B15" s="336" t="s">
        <v>201</v>
      </c>
      <c r="C15" s="336"/>
      <c r="D15" s="336"/>
      <c r="E15" s="336"/>
      <c r="F15" s="336"/>
      <c r="G15" s="336"/>
    </row>
    <row r="16" spans="1:7" x14ac:dyDescent="0.2">
      <c r="A16" s="291"/>
    </row>
    <row r="17" spans="1:1" x14ac:dyDescent="0.2">
      <c r="A17" s="291"/>
    </row>
  </sheetData>
  <mergeCells count="1">
    <mergeCell ref="B15:G15"/>
  </mergeCells>
  <printOptions horizontalCentered="1"/>
  <pageMargins left="0.39370078740157483" right="0.39370078740157483" top="0.39370078740157483" bottom="0.39370078740157483" header="0" footer="0"/>
  <pageSetup paperSize="9" scale="58" orientation="portrait"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181C-274B-4A7C-9FC6-6F6147CF4EC2}">
  <sheetPr codeName="Hoja6"/>
  <dimension ref="B1:I28"/>
  <sheetViews>
    <sheetView showGridLines="0" zoomScale="70" zoomScaleNormal="70" zoomScaleSheetLayoutView="70" workbookViewId="0"/>
  </sheetViews>
  <sheetFormatPr baseColWidth="10" defaultColWidth="8.88671875" defaultRowHeight="12.75" x14ac:dyDescent="0.2"/>
  <cols>
    <col min="1" max="2" width="15.77734375" style="89" customWidth="1"/>
    <col min="3" max="3" width="45.77734375" style="89" customWidth="1"/>
    <col min="4" max="6" width="3.44140625" style="89" customWidth="1"/>
    <col min="7" max="7" width="44.88671875" style="89" customWidth="1"/>
    <col min="8" max="8" width="11.33203125" style="89" customWidth="1"/>
    <col min="9" max="10" width="10.77734375" style="89" customWidth="1"/>
    <col min="11" max="16384" width="8.88671875" style="89"/>
  </cols>
  <sheetData>
    <row r="1" spans="2:9" ht="28.5" customHeight="1" x14ac:dyDescent="0.2"/>
    <row r="2" spans="2:9" ht="26.25" x14ac:dyDescent="0.4">
      <c r="B2" s="90"/>
      <c r="F2" s="349" t="s">
        <v>95</v>
      </c>
      <c r="G2" s="349"/>
      <c r="H2" s="349"/>
      <c r="I2" s="349"/>
    </row>
    <row r="3" spans="2:9" ht="26.25" x14ac:dyDescent="0.4">
      <c r="B3" s="90"/>
      <c r="F3" s="349"/>
      <c r="G3" s="349"/>
      <c r="H3" s="349"/>
      <c r="I3" s="349"/>
    </row>
    <row r="4" spans="2:9" ht="27" thickBot="1" x14ac:dyDescent="0.45">
      <c r="B4" s="90"/>
    </row>
    <row r="5" spans="2:9" ht="45" thickBot="1" x14ac:dyDescent="0.25">
      <c r="D5" s="91"/>
      <c r="E5" s="91"/>
      <c r="F5" s="92" t="s">
        <v>64</v>
      </c>
      <c r="G5" s="93"/>
      <c r="H5" s="94"/>
      <c r="I5" s="94"/>
    </row>
    <row r="6" spans="2:9" ht="9" customHeight="1" x14ac:dyDescent="0.35">
      <c r="C6" s="95"/>
      <c r="D6" s="91"/>
      <c r="E6" s="91"/>
      <c r="F6" s="96"/>
      <c r="G6" s="96"/>
      <c r="H6" s="97"/>
      <c r="I6" s="97"/>
    </row>
    <row r="7" spans="2:9" ht="8.25" customHeight="1" x14ac:dyDescent="0.35">
      <c r="D7" s="91"/>
      <c r="E7" s="91"/>
      <c r="F7" s="96"/>
      <c r="G7" s="96"/>
      <c r="H7" s="97"/>
      <c r="I7" s="97"/>
    </row>
    <row r="8" spans="2:9" s="98" customFormat="1" ht="39.950000000000003" customHeight="1" x14ac:dyDescent="0.4">
      <c r="D8" s="99"/>
      <c r="E8" s="99"/>
      <c r="F8" s="100" t="s">
        <v>1</v>
      </c>
      <c r="G8" s="101" t="s">
        <v>38</v>
      </c>
      <c r="H8" s="102"/>
      <c r="I8" s="103"/>
    </row>
    <row r="9" spans="2:9" s="98" customFormat="1" ht="39.950000000000003" customHeight="1" x14ac:dyDescent="0.4">
      <c r="D9" s="99"/>
      <c r="E9" s="99"/>
      <c r="F9" s="100" t="s">
        <v>1</v>
      </c>
      <c r="G9" s="101" t="s">
        <v>33</v>
      </c>
      <c r="H9" s="102"/>
      <c r="I9" s="103"/>
    </row>
    <row r="10" spans="2:9" s="98" customFormat="1" ht="39.950000000000003" customHeight="1" x14ac:dyDescent="0.4">
      <c r="D10" s="99"/>
      <c r="E10" s="99"/>
      <c r="F10" s="100" t="s">
        <v>1</v>
      </c>
      <c r="G10" s="101" t="s">
        <v>32</v>
      </c>
      <c r="H10" s="102"/>
      <c r="I10" s="103"/>
    </row>
    <row r="11" spans="2:9" s="98" customFormat="1" ht="39.950000000000003" customHeight="1" x14ac:dyDescent="0.4">
      <c r="D11" s="99"/>
      <c r="E11" s="99"/>
      <c r="F11" s="100" t="s">
        <v>1</v>
      </c>
      <c r="G11" s="104" t="s">
        <v>25</v>
      </c>
      <c r="H11" s="102"/>
      <c r="I11" s="103"/>
    </row>
    <row r="12" spans="2:9" s="98" customFormat="1" ht="39.950000000000003" customHeight="1" x14ac:dyDescent="0.4">
      <c r="D12" s="99"/>
      <c r="E12" s="99"/>
      <c r="F12" s="100" t="s">
        <v>1</v>
      </c>
      <c r="G12" s="101" t="s">
        <v>26</v>
      </c>
      <c r="H12" s="102"/>
      <c r="I12" s="103"/>
    </row>
    <row r="13" spans="2:9" s="98" customFormat="1" ht="39.950000000000003" customHeight="1" x14ac:dyDescent="0.4">
      <c r="D13" s="99"/>
      <c r="E13" s="99"/>
      <c r="F13" s="100" t="s">
        <v>1</v>
      </c>
      <c r="G13" s="101" t="s">
        <v>27</v>
      </c>
      <c r="H13" s="102"/>
      <c r="I13" s="103"/>
    </row>
    <row r="14" spans="2:9" s="98" customFormat="1" ht="39.950000000000003" customHeight="1" x14ac:dyDescent="0.4">
      <c r="D14" s="99"/>
      <c r="E14" s="99"/>
      <c r="F14" s="100" t="s">
        <v>1</v>
      </c>
      <c r="G14" s="101" t="s">
        <v>28</v>
      </c>
      <c r="H14" s="102"/>
      <c r="I14" s="103"/>
    </row>
    <row r="15" spans="2:9" s="98" customFormat="1" ht="39.950000000000003" customHeight="1" x14ac:dyDescent="0.4">
      <c r="B15" s="105"/>
      <c r="C15" s="105"/>
      <c r="D15" s="99"/>
      <c r="E15" s="99"/>
      <c r="F15" s="100" t="s">
        <v>1</v>
      </c>
      <c r="G15" s="101" t="s">
        <v>65</v>
      </c>
      <c r="H15" s="102"/>
      <c r="I15" s="103"/>
    </row>
    <row r="16" spans="2:9" ht="18.95" customHeight="1" x14ac:dyDescent="0.3">
      <c r="B16" s="91"/>
      <c r="C16" s="105"/>
      <c r="D16" s="99"/>
      <c r="E16" s="99"/>
      <c r="F16" s="100"/>
      <c r="G16" s="104"/>
      <c r="H16" s="106"/>
      <c r="I16" s="107"/>
    </row>
    <row r="17" spans="2:8" ht="18.95" customHeight="1" x14ac:dyDescent="0.3">
      <c r="B17" s="91"/>
      <c r="C17" s="105"/>
      <c r="D17" s="99"/>
      <c r="E17" s="99"/>
      <c r="F17" s="108"/>
      <c r="G17" s="108"/>
      <c r="H17" s="106"/>
    </row>
    <row r="18" spans="2:8" ht="18.95" customHeight="1" x14ac:dyDescent="0.3">
      <c r="C18" s="91"/>
      <c r="D18" s="108"/>
      <c r="E18" s="108"/>
      <c r="H18" s="106"/>
    </row>
    <row r="19" spans="2:8" ht="18.95" customHeight="1" x14ac:dyDescent="0.3">
      <c r="C19" s="91"/>
      <c r="D19" s="108"/>
      <c r="E19" s="108"/>
      <c r="F19" s="108"/>
      <c r="G19" s="108"/>
      <c r="H19" s="106"/>
    </row>
    <row r="20" spans="2:8" ht="18.95" customHeight="1" x14ac:dyDescent="0.3">
      <c r="D20" s="108"/>
      <c r="E20" s="108"/>
      <c r="F20" s="108"/>
      <c r="G20" s="108"/>
      <c r="H20" s="106"/>
    </row>
    <row r="21" spans="2:8" ht="18.95" customHeight="1" x14ac:dyDescent="0.3">
      <c r="D21" s="108"/>
      <c r="E21" s="108"/>
      <c r="F21" s="108"/>
      <c r="G21" s="108"/>
      <c r="H21" s="106"/>
    </row>
    <row r="22" spans="2:8" ht="18.95" customHeight="1" x14ac:dyDescent="0.3">
      <c r="D22" s="108"/>
      <c r="E22" s="108"/>
      <c r="F22" s="108"/>
      <c r="G22" s="108"/>
      <c r="H22" s="106"/>
    </row>
    <row r="23" spans="2:8" ht="18.95" customHeight="1" x14ac:dyDescent="0.3">
      <c r="C23" s="98"/>
      <c r="D23" s="108"/>
      <c r="E23" s="108"/>
      <c r="F23" s="108"/>
      <c r="G23" s="108"/>
      <c r="H23" s="106"/>
    </row>
    <row r="24" spans="2:8" ht="18.95" customHeight="1" x14ac:dyDescent="0.3">
      <c r="D24" s="108"/>
      <c r="E24" s="108"/>
      <c r="F24" s="108"/>
      <c r="G24" s="108"/>
      <c r="H24" s="106"/>
    </row>
    <row r="25" spans="2:8" ht="18.95" customHeight="1" x14ac:dyDescent="0.3">
      <c r="D25" s="108"/>
      <c r="E25" s="108"/>
      <c r="F25" s="108"/>
      <c r="G25" s="108"/>
      <c r="H25" s="106"/>
    </row>
    <row r="26" spans="2:8" ht="18.95" customHeight="1" x14ac:dyDescent="0.3">
      <c r="D26" s="108"/>
      <c r="E26" s="108"/>
      <c r="F26" s="108"/>
      <c r="G26" s="108"/>
      <c r="H26" s="106"/>
    </row>
    <row r="27" spans="2:8" ht="20.25" x14ac:dyDescent="0.3">
      <c r="D27" s="108"/>
      <c r="E27" s="108"/>
      <c r="F27" s="108"/>
      <c r="G27" s="108"/>
    </row>
    <row r="28" spans="2:8" ht="20.25" x14ac:dyDescent="0.3">
      <c r="D28" s="108"/>
      <c r="E28" s="108"/>
      <c r="F28" s="108"/>
      <c r="G28" s="108"/>
    </row>
  </sheetData>
  <mergeCells count="1">
    <mergeCell ref="F2:I3"/>
  </mergeCells>
  <hyperlinks>
    <hyperlink ref="G14" location="Efficiency!A1" tooltip="Activos de Riesgo" display="Efficiency ratio" xr:uid="{1DA3E631-62BD-4E43-BBBB-B3AA6C7CFA27}"/>
    <hyperlink ref="G8" location="Stages!A1" tooltip="Stages" display="Stages" xr:uid="{D4400B13-D259-4C8A-82C2-425D41C8E25C}"/>
    <hyperlink ref="G15" location="NIM!A1" tooltip="Activos de Riesgo" display="NIM" xr:uid="{39059124-6382-49F5-BFF7-C66D02D01A32}"/>
    <hyperlink ref="G11" location="NPL_Ratio!A1" tooltip="NPL ratio" display="NPL ratio" xr:uid="{BBA449AF-A53F-46D0-8335-3702E3295743}"/>
    <hyperlink ref="G12" location="NPL_Coverage!A1" tooltip="Coverage ratio" display="Coverage ratio" xr:uid="{E13B9A97-46B3-4FDA-97D3-5FBD127E6A41}"/>
    <hyperlink ref="G13" location="Cost_risk!A1" tooltip="Cost of credit" display="Cost of risk" xr:uid="{B62419A6-6EE4-4B71-AC94-AAFC11DDA595}"/>
    <hyperlink ref="G10" location="RiskWeighted_Assets!A1" tooltip="NPL ratio" display="Risk-weighted assets" xr:uid="{F0BCB9AE-EA67-41F3-836F-9ED47CF8DDF6}"/>
    <hyperlink ref="G9" location="Deposits!A1" tooltip="NPL ratio" display="Deposit breakdown" xr:uid="{3AC36037-D787-440A-A318-567948872C2E}"/>
  </hyperlinks>
  <pageMargins left="0.74803149606299213" right="0.74803149606299213" top="0.98425196850393704" bottom="0.98425196850393704" header="0" footer="0"/>
  <pageSetup paperSize="9" scale="46" orientation="portrait"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E48C6-7237-4C9A-B5BE-7C1DC629844D}">
  <sheetPr>
    <pageSetUpPr fitToPage="1"/>
  </sheetPr>
  <dimension ref="B1:H19"/>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2:8" ht="24.95" customHeight="1" x14ac:dyDescent="0.2"/>
    <row r="2" spans="2:8" ht="75" customHeight="1" x14ac:dyDescent="0.2"/>
    <row r="3" spans="2:8" ht="28.5" x14ac:dyDescent="0.55000000000000004">
      <c r="B3" s="41" t="s">
        <v>390</v>
      </c>
      <c r="C3" s="4"/>
      <c r="D3" s="4"/>
      <c r="E3" s="4"/>
      <c r="F3" s="4"/>
      <c r="G3" s="4"/>
      <c r="H3" s="4"/>
    </row>
    <row r="4" spans="2:8" ht="21.95" customHeight="1" x14ac:dyDescent="0.5">
      <c r="B4" s="42"/>
      <c r="C4" s="4"/>
      <c r="D4" s="4"/>
      <c r="E4" s="4"/>
      <c r="F4" s="4"/>
      <c r="G4" s="4"/>
      <c r="H4" s="4"/>
    </row>
    <row r="5" spans="2:8" ht="21.95" customHeight="1" thickBot="1" x14ac:dyDescent="0.55000000000000004">
      <c r="B5" s="43"/>
      <c r="C5" s="44" t="s">
        <v>264</v>
      </c>
      <c r="D5" s="44" t="s">
        <v>194</v>
      </c>
      <c r="E5" s="44" t="s">
        <v>265</v>
      </c>
      <c r="F5" s="44" t="s">
        <v>222</v>
      </c>
      <c r="G5" s="44" t="s">
        <v>193</v>
      </c>
      <c r="H5" s="44" t="s">
        <v>192</v>
      </c>
    </row>
    <row r="6" spans="2:8" ht="21.95" customHeight="1" x14ac:dyDescent="0.5">
      <c r="B6" s="45"/>
      <c r="C6" s="43"/>
      <c r="D6" s="43"/>
      <c r="E6" s="43"/>
      <c r="F6" s="43"/>
      <c r="G6" s="43"/>
      <c r="H6" s="43"/>
    </row>
    <row r="7" spans="2:8" ht="21.95" customHeight="1" x14ac:dyDescent="0.2">
      <c r="B7" s="85" t="s">
        <v>391</v>
      </c>
      <c r="C7" s="86"/>
      <c r="D7" s="86"/>
      <c r="E7" s="86"/>
      <c r="F7" s="86"/>
      <c r="G7" s="86"/>
      <c r="H7" s="86"/>
    </row>
    <row r="8" spans="2:8" ht="21.95" customHeight="1" x14ac:dyDescent="0.5">
      <c r="B8" s="43" t="s">
        <v>392</v>
      </c>
      <c r="C8" s="58">
        <v>989.43499999999995</v>
      </c>
      <c r="D8" s="58">
        <v>965.27</v>
      </c>
      <c r="E8" s="58">
        <v>982.04100000000005</v>
      </c>
      <c r="F8" s="58">
        <v>994.65800000000002</v>
      </c>
      <c r="G8" s="58">
        <v>1023.763</v>
      </c>
      <c r="H8" s="58">
        <v>1090.2360000000001</v>
      </c>
    </row>
    <row r="9" spans="2:8" ht="21.95" customHeight="1" x14ac:dyDescent="0.5">
      <c r="B9" s="43" t="s">
        <v>393</v>
      </c>
      <c r="C9" s="58">
        <v>83.344999999999999</v>
      </c>
      <c r="D9" s="58">
        <v>81.720877860629997</v>
      </c>
      <c r="E9" s="58">
        <v>83.434770301499995</v>
      </c>
      <c r="F9" s="58">
        <v>86.742999999999995</v>
      </c>
      <c r="G9" s="58">
        <v>89.480999999999995</v>
      </c>
      <c r="H9" s="58">
        <v>92.751999999999995</v>
      </c>
    </row>
    <row r="10" spans="2:8" ht="21.95" customHeight="1" x14ac:dyDescent="0.5">
      <c r="B10" s="43" t="s">
        <v>394</v>
      </c>
      <c r="C10" s="58">
        <v>34.189</v>
      </c>
      <c r="D10" s="58">
        <v>32.636000000000003</v>
      </c>
      <c r="E10" s="58">
        <v>33.326000000000001</v>
      </c>
      <c r="F10" s="58">
        <v>33.738999999999997</v>
      </c>
      <c r="G10" s="58">
        <v>35.893000000000001</v>
      </c>
      <c r="H10" s="58">
        <v>37.56</v>
      </c>
    </row>
    <row r="11" spans="2:8" ht="21.95" customHeight="1" x14ac:dyDescent="0.5">
      <c r="B11" s="43"/>
      <c r="C11" s="51"/>
      <c r="D11" s="51"/>
      <c r="E11" s="51"/>
      <c r="F11" s="51"/>
      <c r="G11" s="51"/>
      <c r="H11" s="51"/>
    </row>
    <row r="12" spans="2:8" ht="21.95" customHeight="1" x14ac:dyDescent="0.2">
      <c r="B12" s="85" t="s">
        <v>395</v>
      </c>
      <c r="C12" s="86"/>
      <c r="D12" s="86"/>
      <c r="E12" s="86"/>
      <c r="F12" s="86"/>
      <c r="G12" s="86"/>
      <c r="H12" s="86"/>
    </row>
    <row r="13" spans="2:8" ht="21.95" customHeight="1" x14ac:dyDescent="0.5">
      <c r="B13" s="43" t="s">
        <v>392</v>
      </c>
      <c r="C13" s="55">
        <v>0.35777994512019484</v>
      </c>
      <c r="D13" s="55">
        <v>0.34228765008754031</v>
      </c>
      <c r="E13" s="55">
        <v>0.33790094025096751</v>
      </c>
      <c r="F13" s="55">
        <v>0.33999999999999997</v>
      </c>
      <c r="G13" s="55">
        <v>0.33999999999999997</v>
      </c>
      <c r="H13" s="55">
        <v>0.33</v>
      </c>
    </row>
    <row r="14" spans="2:8" ht="21.95" customHeight="1" x14ac:dyDescent="0.5">
      <c r="B14" s="43" t="s">
        <v>393</v>
      </c>
      <c r="C14" s="55">
        <v>5.6704061431399602</v>
      </c>
      <c r="D14" s="55">
        <v>5.6912619191371574</v>
      </c>
      <c r="E14" s="55">
        <v>4.8599999999999994</v>
      </c>
      <c r="F14" s="55">
        <v>5.65</v>
      </c>
      <c r="G14" s="55">
        <v>5.67</v>
      </c>
      <c r="H14" s="55">
        <v>5.37</v>
      </c>
    </row>
    <row r="15" spans="2:8" ht="21.95" customHeight="1" x14ac:dyDescent="0.5">
      <c r="B15" s="43" t="s">
        <v>394</v>
      </c>
      <c r="C15" s="55">
        <v>41.059990055280934</v>
      </c>
      <c r="D15" s="55">
        <v>42.116068145606079</v>
      </c>
      <c r="E15" s="55">
        <v>42.033247314409174</v>
      </c>
      <c r="F15" s="55">
        <v>41.9</v>
      </c>
      <c r="G15" s="55">
        <v>41.93</v>
      </c>
      <c r="H15" s="55">
        <v>41.72</v>
      </c>
    </row>
    <row r="16" spans="2:8" ht="21.95" customHeight="1" x14ac:dyDescent="0.5">
      <c r="B16" s="336"/>
      <c r="C16" s="336"/>
      <c r="D16" s="336"/>
      <c r="E16" s="336"/>
      <c r="F16" s="336"/>
      <c r="G16" s="51"/>
      <c r="H16" s="51"/>
    </row>
    <row r="17" spans="2:8" ht="21.95" customHeight="1" x14ac:dyDescent="0.5">
      <c r="C17" s="51"/>
      <c r="D17" s="51"/>
      <c r="E17" s="51"/>
      <c r="F17" s="51"/>
      <c r="G17" s="51"/>
      <c r="H17" s="51"/>
    </row>
    <row r="18" spans="2:8" ht="58.5" customHeight="1" x14ac:dyDescent="0.2">
      <c r="B18" s="335" t="s">
        <v>396</v>
      </c>
      <c r="C18" s="335"/>
      <c r="D18" s="335"/>
      <c r="E18" s="335"/>
      <c r="F18" s="335"/>
      <c r="G18" s="335"/>
      <c r="H18" s="335"/>
    </row>
    <row r="19" spans="2:8" ht="21.95" customHeight="1" x14ac:dyDescent="0.2"/>
  </sheetData>
  <mergeCells count="2">
    <mergeCell ref="B16:F16"/>
    <mergeCell ref="B18:H18"/>
  </mergeCells>
  <printOptions horizontalCentered="1"/>
  <pageMargins left="0.39370078740157483" right="0.39370078740157483" top="0.39370078740157483" bottom="0.39370078740157483" header="0" footer="0"/>
  <pageSetup paperSize="9" scale="55" orientation="portrait"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FAAA1-A08D-4345-84A1-F8229BF051B7}">
  <sheetPr>
    <pageSetUpPr fitToPage="1"/>
  </sheetPr>
  <dimension ref="B1:F114"/>
  <sheetViews>
    <sheetView showGridLines="0" zoomScale="70" zoomScaleNormal="70" zoomScaleSheetLayoutView="70" workbookViewId="0"/>
  </sheetViews>
  <sheetFormatPr baseColWidth="10" defaultColWidth="7.21875" defaultRowHeight="12.75" x14ac:dyDescent="0.2"/>
  <cols>
    <col min="1" max="1" width="3.109375" style="64" customWidth="1"/>
    <col min="2" max="2" width="70.77734375" style="64" customWidth="1"/>
    <col min="3" max="6" width="11.77734375" style="64" customWidth="1"/>
    <col min="7" max="16384" width="7.21875" style="64"/>
  </cols>
  <sheetData>
    <row r="1" spans="2:6" ht="24.95" customHeight="1" x14ac:dyDescent="0.2"/>
    <row r="2" spans="2:6" ht="75" customHeight="1" x14ac:dyDescent="0.2">
      <c r="B2"/>
      <c r="C2"/>
      <c r="D2"/>
      <c r="E2"/>
      <c r="F2"/>
    </row>
    <row r="3" spans="2:6" ht="15" x14ac:dyDescent="0.2">
      <c r="B3"/>
      <c r="C3"/>
      <c r="D3"/>
      <c r="E3"/>
      <c r="F3"/>
    </row>
    <row r="4" spans="2:6" ht="21.95" customHeight="1" x14ac:dyDescent="0.2">
      <c r="B4" s="5" t="s">
        <v>397</v>
      </c>
      <c r="C4" s="6"/>
      <c r="D4" s="6"/>
      <c r="E4" s="6"/>
      <c r="F4" s="6"/>
    </row>
    <row r="5" spans="2:6" ht="21.95" customHeight="1" x14ac:dyDescent="0.2">
      <c r="B5" s="7" t="s">
        <v>398</v>
      </c>
      <c r="C5" s="6"/>
      <c r="D5" s="6"/>
      <c r="E5" s="6"/>
      <c r="F5" s="6"/>
    </row>
    <row r="6" spans="2:6" ht="21.95" customHeight="1" thickBot="1" x14ac:dyDescent="0.25">
      <c r="B6" s="8"/>
      <c r="C6" s="9"/>
      <c r="D6" s="9"/>
      <c r="E6" s="10" t="s">
        <v>18</v>
      </c>
      <c r="F6" s="10"/>
    </row>
    <row r="7" spans="2:6" ht="21.95" customHeight="1" thickBot="1" x14ac:dyDescent="0.25">
      <c r="B7" s="6"/>
      <c r="C7" s="11" t="s">
        <v>192</v>
      </c>
      <c r="D7" s="11" t="s">
        <v>194</v>
      </c>
      <c r="E7" s="11" t="s">
        <v>399</v>
      </c>
      <c r="F7" s="11" t="s">
        <v>400</v>
      </c>
    </row>
    <row r="8" spans="2:6" ht="21.95" customHeight="1" x14ac:dyDescent="0.2">
      <c r="B8" s="13"/>
      <c r="C8" s="14"/>
      <c r="D8" s="14"/>
      <c r="E8" s="14"/>
      <c r="F8" s="14"/>
    </row>
    <row r="9" spans="2:6" ht="21.95" customHeight="1" x14ac:dyDescent="0.2">
      <c r="B9" s="15" t="s">
        <v>387</v>
      </c>
      <c r="C9" s="17">
        <v>250.1</v>
      </c>
      <c r="D9" s="17">
        <v>244.1</v>
      </c>
      <c r="E9" s="79">
        <v>2.4</v>
      </c>
      <c r="F9" s="79">
        <v>2.2000000000000002</v>
      </c>
    </row>
    <row r="10" spans="2:6" ht="21.95" customHeight="1" x14ac:dyDescent="0.2">
      <c r="B10" s="15" t="s">
        <v>388</v>
      </c>
      <c r="C10" s="17">
        <v>71.400000000000006</v>
      </c>
      <c r="D10" s="17">
        <v>61.9</v>
      </c>
      <c r="E10" s="79">
        <v>15.3</v>
      </c>
      <c r="F10" s="79">
        <v>-2.2000000000000002</v>
      </c>
    </row>
    <row r="11" spans="2:6" ht="21.95" customHeight="1" x14ac:dyDescent="0.2">
      <c r="B11" s="80" t="s">
        <v>401</v>
      </c>
      <c r="C11" s="81">
        <v>321.39999999999998</v>
      </c>
      <c r="D11" s="81">
        <v>306</v>
      </c>
      <c r="E11" s="82">
        <v>5</v>
      </c>
      <c r="F11" s="82">
        <v>1.2</v>
      </c>
    </row>
    <row r="12" spans="2:6" ht="21.95" customHeight="1" thickBot="1" x14ac:dyDescent="0.25">
      <c r="B12" s="15" t="s">
        <v>294</v>
      </c>
      <c r="C12" s="17">
        <v>116.6</v>
      </c>
      <c r="D12" s="17">
        <v>99</v>
      </c>
      <c r="E12" s="79">
        <v>17.8</v>
      </c>
      <c r="F12" s="79">
        <v>5.6</v>
      </c>
    </row>
    <row r="13" spans="2:6" ht="21.95" customHeight="1" thickBot="1" x14ac:dyDescent="0.25">
      <c r="B13" s="21" t="s">
        <v>402</v>
      </c>
      <c r="C13" s="23">
        <v>438</v>
      </c>
      <c r="D13" s="23">
        <v>405</v>
      </c>
      <c r="E13" s="83">
        <v>8.1999999999999993</v>
      </c>
      <c r="F13" s="83">
        <v>2.2999999999999998</v>
      </c>
    </row>
    <row r="14" spans="2:6" ht="21.95" customHeight="1" x14ac:dyDescent="0.2">
      <c r="B14"/>
      <c r="C14" s="16"/>
      <c r="D14" s="16"/>
      <c r="E14" s="16"/>
      <c r="F14" s="17"/>
    </row>
    <row r="15" spans="2:6" ht="21.95" customHeight="1" x14ac:dyDescent="0.2">
      <c r="B15"/>
      <c r="C15"/>
      <c r="D15"/>
      <c r="E15"/>
      <c r="F15"/>
    </row>
    <row r="16" spans="2:6" ht="21.95" customHeight="1" x14ac:dyDescent="0.2">
      <c r="B16" s="5" t="s">
        <v>403</v>
      </c>
      <c r="C16" s="6"/>
      <c r="D16" s="6"/>
      <c r="E16" s="6"/>
      <c r="F16" s="6"/>
    </row>
    <row r="17" spans="2:6" ht="21.95" customHeight="1" x14ac:dyDescent="0.2">
      <c r="B17" s="7" t="s">
        <v>404</v>
      </c>
      <c r="C17" s="6"/>
      <c r="D17" s="6"/>
      <c r="E17" s="6"/>
      <c r="F17" s="6"/>
    </row>
    <row r="18" spans="2:6" ht="21.95" customHeight="1" thickBot="1" x14ac:dyDescent="0.25">
      <c r="B18" s="8"/>
      <c r="C18" s="9"/>
      <c r="D18" s="9"/>
      <c r="E18" s="10" t="s">
        <v>18</v>
      </c>
      <c r="F18" s="10"/>
    </row>
    <row r="19" spans="2:6" ht="21.95" customHeight="1" thickBot="1" x14ac:dyDescent="0.25">
      <c r="B19" s="6"/>
      <c r="C19" s="11" t="s">
        <v>192</v>
      </c>
      <c r="D19" s="11" t="s">
        <v>194</v>
      </c>
      <c r="E19" s="11" t="s">
        <v>399</v>
      </c>
      <c r="F19" s="11" t="s">
        <v>400</v>
      </c>
    </row>
    <row r="20" spans="2:6" ht="21.95" customHeight="1" x14ac:dyDescent="0.2">
      <c r="B20" s="13"/>
      <c r="C20" s="14"/>
      <c r="D20" s="14"/>
      <c r="E20" s="14"/>
      <c r="F20" s="14"/>
    </row>
    <row r="21" spans="2:6" ht="21.95" customHeight="1" x14ac:dyDescent="0.2">
      <c r="B21" s="15" t="s">
        <v>387</v>
      </c>
      <c r="C21" s="17">
        <v>177.1</v>
      </c>
      <c r="D21" s="17">
        <v>145.6</v>
      </c>
      <c r="E21" s="79">
        <v>21.6</v>
      </c>
      <c r="F21" s="79">
        <v>18.5</v>
      </c>
    </row>
    <row r="22" spans="2:6" ht="21.95" customHeight="1" x14ac:dyDescent="0.2">
      <c r="B22" s="15" t="s">
        <v>388</v>
      </c>
      <c r="C22" s="17">
        <v>52.4</v>
      </c>
      <c r="D22" s="17">
        <v>39.9</v>
      </c>
      <c r="E22" s="79">
        <v>31.3</v>
      </c>
      <c r="F22" s="79">
        <v>23.1</v>
      </c>
    </row>
    <row r="23" spans="2:6" ht="21.95" customHeight="1" x14ac:dyDescent="0.2">
      <c r="B23" s="80" t="s">
        <v>401</v>
      </c>
      <c r="C23" s="81">
        <v>229.5</v>
      </c>
      <c r="D23" s="81">
        <v>185.5</v>
      </c>
      <c r="E23" s="82">
        <v>23.7</v>
      </c>
      <c r="F23" s="82">
        <v>19.5</v>
      </c>
    </row>
    <row r="24" spans="2:6" ht="21.95" customHeight="1" thickBot="1" x14ac:dyDescent="0.25">
      <c r="B24" s="15" t="s">
        <v>294</v>
      </c>
      <c r="C24" s="17">
        <v>6.8</v>
      </c>
      <c r="D24" s="17">
        <v>6.4</v>
      </c>
      <c r="E24" s="79">
        <v>6.2</v>
      </c>
      <c r="F24" s="79">
        <v>-0.6</v>
      </c>
    </row>
    <row r="25" spans="2:6" ht="21.95" customHeight="1" thickBot="1" x14ac:dyDescent="0.25">
      <c r="B25" s="21" t="s">
        <v>402</v>
      </c>
      <c r="C25" s="23">
        <v>236.3</v>
      </c>
      <c r="D25" s="23">
        <v>192</v>
      </c>
      <c r="E25" s="83">
        <v>23.1</v>
      </c>
      <c r="F25" s="83">
        <v>18.8</v>
      </c>
    </row>
    <row r="26" spans="2:6" ht="21.95" customHeight="1" x14ac:dyDescent="0.2">
      <c r="B26"/>
      <c r="C26"/>
      <c r="D26"/>
      <c r="E26"/>
      <c r="F26"/>
    </row>
    <row r="27" spans="2:6" ht="21.95" customHeight="1" x14ac:dyDescent="0.2">
      <c r="B27"/>
      <c r="C27"/>
      <c r="D27"/>
      <c r="E27"/>
      <c r="F27"/>
    </row>
    <row r="28" spans="2:6" ht="21.95" customHeight="1" x14ac:dyDescent="0.2">
      <c r="B28" s="5" t="s">
        <v>405</v>
      </c>
      <c r="C28" s="6"/>
      <c r="D28" s="6"/>
      <c r="E28" s="6"/>
      <c r="F28" s="6"/>
    </row>
    <row r="29" spans="2:6" ht="21.95" customHeight="1" x14ac:dyDescent="0.2">
      <c r="B29" s="7" t="s">
        <v>398</v>
      </c>
      <c r="C29" s="6"/>
      <c r="D29" s="6"/>
      <c r="E29" s="6"/>
      <c r="F29" s="6"/>
    </row>
    <row r="30" spans="2:6" ht="21.95" customHeight="1" thickBot="1" x14ac:dyDescent="0.25">
      <c r="B30" s="8"/>
      <c r="C30" s="9"/>
      <c r="D30" s="9"/>
      <c r="E30" s="10" t="s">
        <v>18</v>
      </c>
      <c r="F30" s="10"/>
    </row>
    <row r="31" spans="2:6" ht="21.95" customHeight="1" thickBot="1" x14ac:dyDescent="0.25">
      <c r="B31" s="6"/>
      <c r="C31" s="11" t="s">
        <v>192</v>
      </c>
      <c r="D31" s="11" t="s">
        <v>194</v>
      </c>
      <c r="E31" s="11" t="s">
        <v>399</v>
      </c>
      <c r="F31" s="11" t="s">
        <v>400</v>
      </c>
    </row>
    <row r="32" spans="2:6" ht="21.95" customHeight="1" x14ac:dyDescent="0.2">
      <c r="B32" s="13"/>
      <c r="C32" s="14"/>
      <c r="D32" s="14"/>
      <c r="E32" s="14"/>
      <c r="F32" s="14"/>
    </row>
    <row r="33" spans="2:6" ht="21.95" customHeight="1" x14ac:dyDescent="0.2">
      <c r="B33" s="15" t="s">
        <v>387</v>
      </c>
      <c r="C33" s="17">
        <v>24.2</v>
      </c>
      <c r="D33" s="17">
        <v>23</v>
      </c>
      <c r="E33" s="79">
        <v>5.2</v>
      </c>
      <c r="F33" s="79">
        <v>3.7</v>
      </c>
    </row>
    <row r="34" spans="2:6" ht="21.95" customHeight="1" x14ac:dyDescent="0.2">
      <c r="B34" s="15" t="s">
        <v>388</v>
      </c>
      <c r="C34" s="17">
        <v>17.7</v>
      </c>
      <c r="D34" s="17">
        <v>16.7</v>
      </c>
      <c r="E34" s="79">
        <v>6.5</v>
      </c>
      <c r="F34" s="79">
        <v>-1.4</v>
      </c>
    </row>
    <row r="35" spans="2:6" ht="21.95" customHeight="1" x14ac:dyDescent="0.2">
      <c r="B35" s="80" t="s">
        <v>401</v>
      </c>
      <c r="C35" s="81">
        <v>41.9</v>
      </c>
      <c r="D35" s="81">
        <v>39.700000000000003</v>
      </c>
      <c r="E35" s="82">
        <v>5.7</v>
      </c>
      <c r="F35" s="82">
        <v>1.5</v>
      </c>
    </row>
    <row r="36" spans="2:6" ht="21.95" customHeight="1" thickBot="1" x14ac:dyDescent="0.25">
      <c r="B36" s="15" t="s">
        <v>294</v>
      </c>
      <c r="C36" s="17">
        <v>5.8</v>
      </c>
      <c r="D36" s="17">
        <v>5.2</v>
      </c>
      <c r="E36" s="79">
        <v>12.4</v>
      </c>
      <c r="F36" s="79">
        <v>4.7</v>
      </c>
    </row>
    <row r="37" spans="2:6" ht="24.75" thickBot="1" x14ac:dyDescent="0.25">
      <c r="B37" s="21" t="s">
        <v>402</v>
      </c>
      <c r="C37" s="23">
        <v>47.8</v>
      </c>
      <c r="D37" s="23">
        <v>44.9</v>
      </c>
      <c r="E37" s="83">
        <v>6.5</v>
      </c>
      <c r="F37" s="83">
        <v>1.9</v>
      </c>
    </row>
    <row r="38" spans="2:6" ht="15" x14ac:dyDescent="0.2">
      <c r="B38"/>
      <c r="C38"/>
      <c r="D38"/>
      <c r="E38"/>
      <c r="F38"/>
    </row>
    <row r="39" spans="2:6" ht="15" x14ac:dyDescent="0.2">
      <c r="B39"/>
      <c r="C39"/>
      <c r="D39"/>
      <c r="E39"/>
      <c r="F39"/>
    </row>
    <row r="40" spans="2:6" ht="15" x14ac:dyDescent="0.2">
      <c r="B40"/>
      <c r="C40"/>
      <c r="D40"/>
      <c r="E40"/>
      <c r="F40"/>
    </row>
    <row r="41" spans="2:6" ht="15" x14ac:dyDescent="0.2">
      <c r="B41"/>
      <c r="C41"/>
      <c r="D41"/>
      <c r="E41"/>
      <c r="F41"/>
    </row>
    <row r="42" spans="2:6" ht="28.5" x14ac:dyDescent="0.2">
      <c r="B42" s="5" t="s">
        <v>406</v>
      </c>
      <c r="C42" s="6"/>
      <c r="D42" s="6"/>
      <c r="E42" s="6"/>
      <c r="F42" s="6"/>
    </row>
    <row r="43" spans="2:6" ht="24" x14ac:dyDescent="0.2">
      <c r="B43" s="7" t="s">
        <v>407</v>
      </c>
      <c r="C43" s="6"/>
      <c r="D43" s="6"/>
      <c r="E43" s="6"/>
      <c r="F43" s="6"/>
    </row>
    <row r="44" spans="2:6" ht="24.75" thickBot="1" x14ac:dyDescent="0.25">
      <c r="B44" s="8"/>
      <c r="C44" s="9"/>
      <c r="D44" s="9"/>
      <c r="E44" s="10" t="s">
        <v>18</v>
      </c>
      <c r="F44" s="10"/>
    </row>
    <row r="45" spans="2:6" ht="24.75" thickBot="1" x14ac:dyDescent="0.25">
      <c r="B45" s="6"/>
      <c r="C45" s="11" t="s">
        <v>192</v>
      </c>
      <c r="D45" s="11" t="s">
        <v>194</v>
      </c>
      <c r="E45" s="11" t="s">
        <v>399</v>
      </c>
      <c r="F45" s="11" t="s">
        <v>400</v>
      </c>
    </row>
    <row r="46" spans="2:6" ht="24" x14ac:dyDescent="0.2">
      <c r="B46" s="13"/>
      <c r="C46" s="14"/>
      <c r="D46" s="14"/>
      <c r="E46" s="14"/>
      <c r="F46" s="14"/>
    </row>
    <row r="47" spans="2:6" ht="24" x14ac:dyDescent="0.2">
      <c r="B47" s="15" t="s">
        <v>387</v>
      </c>
      <c r="C47" s="17">
        <v>58.3</v>
      </c>
      <c r="D47" s="17">
        <v>57.7</v>
      </c>
      <c r="E47" s="79">
        <v>1</v>
      </c>
      <c r="F47" s="79">
        <v>5</v>
      </c>
    </row>
    <row r="48" spans="2:6" ht="24" x14ac:dyDescent="0.2">
      <c r="B48" s="15" t="s">
        <v>388</v>
      </c>
      <c r="C48" s="17">
        <v>24.6</v>
      </c>
      <c r="D48" s="17">
        <v>26.7</v>
      </c>
      <c r="E48" s="79">
        <v>-7.7</v>
      </c>
      <c r="F48" s="79">
        <v>-5.2</v>
      </c>
    </row>
    <row r="49" spans="2:6" ht="24" x14ac:dyDescent="0.2">
      <c r="B49" s="80" t="s">
        <v>401</v>
      </c>
      <c r="C49" s="81">
        <v>82.9</v>
      </c>
      <c r="D49" s="81">
        <v>84.4</v>
      </c>
      <c r="E49" s="82">
        <v>-1.7</v>
      </c>
      <c r="F49" s="82">
        <v>1.8</v>
      </c>
    </row>
    <row r="50" spans="2:6" ht="24.75" thickBot="1" x14ac:dyDescent="0.25">
      <c r="B50" s="15" t="s">
        <v>294</v>
      </c>
      <c r="C50" s="17">
        <v>5.7</v>
      </c>
      <c r="D50" s="17">
        <v>4.8</v>
      </c>
      <c r="E50" s="79">
        <v>19.899999999999999</v>
      </c>
      <c r="F50" s="79">
        <v>9.1999999999999993</v>
      </c>
    </row>
    <row r="51" spans="2:6" ht="24.75" thickBot="1" x14ac:dyDescent="0.25">
      <c r="B51" s="21" t="s">
        <v>402</v>
      </c>
      <c r="C51" s="23">
        <v>88.6</v>
      </c>
      <c r="D51" s="23">
        <v>89.2</v>
      </c>
      <c r="E51" s="83">
        <v>-0.6</v>
      </c>
      <c r="F51" s="83">
        <v>2.2000000000000002</v>
      </c>
    </row>
    <row r="52" spans="2:6" ht="15" x14ac:dyDescent="0.2">
      <c r="B52"/>
      <c r="C52"/>
      <c r="D52"/>
      <c r="E52"/>
      <c r="F52"/>
    </row>
    <row r="53" spans="2:6" ht="15" x14ac:dyDescent="0.2">
      <c r="B53"/>
      <c r="C53"/>
      <c r="D53"/>
      <c r="E53"/>
      <c r="F53"/>
    </row>
    <row r="54" spans="2:6" ht="28.5" x14ac:dyDescent="0.2">
      <c r="B54" s="5" t="s">
        <v>408</v>
      </c>
      <c r="C54" s="6"/>
      <c r="D54" s="6"/>
      <c r="E54" s="6"/>
      <c r="F54" s="6"/>
    </row>
    <row r="55" spans="2:6" ht="24" x14ac:dyDescent="0.2">
      <c r="B55" s="7" t="s">
        <v>409</v>
      </c>
      <c r="C55" s="6"/>
      <c r="D55" s="6"/>
      <c r="E55" s="6"/>
      <c r="F55" s="6"/>
    </row>
    <row r="56" spans="2:6" ht="24.75" thickBot="1" x14ac:dyDescent="0.25">
      <c r="B56" s="8"/>
      <c r="C56" s="9"/>
      <c r="D56" s="9"/>
      <c r="E56" s="10" t="s">
        <v>18</v>
      </c>
      <c r="F56" s="10"/>
    </row>
    <row r="57" spans="2:6" ht="24.75" thickBot="1" x14ac:dyDescent="0.25">
      <c r="B57" s="6"/>
      <c r="C57" s="11" t="s">
        <v>192</v>
      </c>
      <c r="D57" s="11" t="s">
        <v>194</v>
      </c>
      <c r="E57" s="11" t="s">
        <v>399</v>
      </c>
      <c r="F57" s="11" t="s">
        <v>400</v>
      </c>
    </row>
    <row r="58" spans="2:6" ht="24" x14ac:dyDescent="0.2">
      <c r="B58" s="13"/>
      <c r="C58" s="14"/>
      <c r="D58" s="14"/>
      <c r="E58" s="14"/>
      <c r="F58" s="14"/>
    </row>
    <row r="59" spans="2:6" ht="24" x14ac:dyDescent="0.2">
      <c r="B59" s="15" t="s">
        <v>387</v>
      </c>
      <c r="C59" s="17">
        <v>77.599999999999994</v>
      </c>
      <c r="D59" s="17">
        <v>75.099999999999994</v>
      </c>
      <c r="E59" s="79">
        <v>3.3</v>
      </c>
      <c r="F59" s="79">
        <v>0.1</v>
      </c>
    </row>
    <row r="60" spans="2:6" ht="24" x14ac:dyDescent="0.2">
      <c r="B60" s="15" t="s">
        <v>388</v>
      </c>
      <c r="C60" s="17">
        <v>20.9</v>
      </c>
      <c r="D60" s="17">
        <v>22.2</v>
      </c>
      <c r="E60" s="79">
        <v>-6.1</v>
      </c>
      <c r="F60" s="79">
        <v>-2.9</v>
      </c>
    </row>
    <row r="61" spans="2:6" ht="24" x14ac:dyDescent="0.2">
      <c r="B61" s="80" t="s">
        <v>401</v>
      </c>
      <c r="C61" s="81">
        <v>98.5</v>
      </c>
      <c r="D61" s="81">
        <v>97.3</v>
      </c>
      <c r="E61" s="82">
        <v>1.2</v>
      </c>
      <c r="F61" s="82">
        <v>-0.5</v>
      </c>
    </row>
    <row r="62" spans="2:6" ht="24.75" thickBot="1" x14ac:dyDescent="0.25">
      <c r="B62" s="15" t="s">
        <v>294</v>
      </c>
      <c r="C62" s="17">
        <v>19.600000000000001</v>
      </c>
      <c r="D62" s="17">
        <v>16.600000000000001</v>
      </c>
      <c r="E62" s="79">
        <v>17.5</v>
      </c>
      <c r="F62" s="79">
        <v>8.5</v>
      </c>
    </row>
    <row r="63" spans="2:6" ht="24.75" thickBot="1" x14ac:dyDescent="0.25">
      <c r="B63" s="21" t="s">
        <v>402</v>
      </c>
      <c r="C63" s="23">
        <v>118</v>
      </c>
      <c r="D63" s="23">
        <v>114</v>
      </c>
      <c r="E63" s="83">
        <v>3.6</v>
      </c>
      <c r="F63" s="83">
        <v>0.9</v>
      </c>
    </row>
    <row r="64" spans="2:6" ht="15" x14ac:dyDescent="0.2">
      <c r="B64"/>
      <c r="C64"/>
      <c r="D64"/>
      <c r="E64"/>
      <c r="F64"/>
    </row>
    <row r="65" spans="2:6" ht="15" x14ac:dyDescent="0.2">
      <c r="B65"/>
      <c r="C65"/>
      <c r="D65"/>
      <c r="E65"/>
      <c r="F65"/>
    </row>
    <row r="66" spans="2:6" ht="28.5" x14ac:dyDescent="0.2">
      <c r="B66" s="5" t="s">
        <v>410</v>
      </c>
      <c r="C66" s="6"/>
      <c r="D66" s="6"/>
      <c r="E66" s="6"/>
      <c r="F66" s="6"/>
    </row>
    <row r="67" spans="2:6" ht="24" x14ac:dyDescent="0.2">
      <c r="B67" s="7" t="s">
        <v>407</v>
      </c>
      <c r="C67" s="6"/>
      <c r="D67" s="6"/>
      <c r="E67" s="6"/>
      <c r="F67" s="6"/>
    </row>
    <row r="68" spans="2:6" ht="24.75" thickBot="1" x14ac:dyDescent="0.25">
      <c r="B68" s="8"/>
      <c r="C68" s="9"/>
      <c r="D68" s="9"/>
      <c r="E68" s="10" t="s">
        <v>18</v>
      </c>
      <c r="F68" s="10"/>
    </row>
    <row r="69" spans="2:6" ht="24.75" thickBot="1" x14ac:dyDescent="0.25">
      <c r="B69" s="6"/>
      <c r="C69" s="11" t="s">
        <v>192</v>
      </c>
      <c r="D69" s="11" t="s">
        <v>194</v>
      </c>
      <c r="E69" s="11" t="s">
        <v>399</v>
      </c>
      <c r="F69" s="11" t="s">
        <v>400</v>
      </c>
    </row>
    <row r="70" spans="2:6" ht="24" x14ac:dyDescent="0.2">
      <c r="B70" s="13"/>
      <c r="C70" s="14"/>
      <c r="D70" s="14"/>
      <c r="E70" s="14"/>
      <c r="F70" s="14"/>
    </row>
    <row r="71" spans="2:6" ht="24" x14ac:dyDescent="0.2">
      <c r="B71" s="15" t="s">
        <v>387</v>
      </c>
      <c r="C71" s="17">
        <v>32.200000000000003</v>
      </c>
      <c r="D71" s="17">
        <v>31.2</v>
      </c>
      <c r="E71" s="79">
        <v>3</v>
      </c>
      <c r="F71" s="79">
        <v>-2.2999999999999998</v>
      </c>
    </row>
    <row r="72" spans="2:6" ht="24" x14ac:dyDescent="0.2">
      <c r="B72" s="15" t="s">
        <v>388</v>
      </c>
      <c r="C72" s="17">
        <v>15.6</v>
      </c>
      <c r="D72" s="17">
        <v>14.6</v>
      </c>
      <c r="E72" s="79">
        <v>7.3</v>
      </c>
      <c r="F72" s="79">
        <v>-0.1</v>
      </c>
    </row>
    <row r="73" spans="2:6" ht="24" x14ac:dyDescent="0.2">
      <c r="B73" s="80" t="s">
        <v>401</v>
      </c>
      <c r="C73" s="81">
        <v>47.8</v>
      </c>
      <c r="D73" s="81">
        <v>45.8</v>
      </c>
      <c r="E73" s="82">
        <v>4.4000000000000004</v>
      </c>
      <c r="F73" s="82">
        <v>-1.6</v>
      </c>
    </row>
    <row r="74" spans="2:6" ht="24.75" thickBot="1" x14ac:dyDescent="0.25">
      <c r="B74" s="15" t="s">
        <v>294</v>
      </c>
      <c r="C74" s="17">
        <v>25.4</v>
      </c>
      <c r="D74" s="17">
        <v>23.4</v>
      </c>
      <c r="E74" s="79">
        <v>8.8000000000000007</v>
      </c>
      <c r="F74" s="79">
        <v>5.4</v>
      </c>
    </row>
    <row r="75" spans="2:6" ht="24.75" thickBot="1" x14ac:dyDescent="0.25">
      <c r="B75" s="21" t="s">
        <v>402</v>
      </c>
      <c r="C75" s="23">
        <v>73.3</v>
      </c>
      <c r="D75" s="23">
        <v>69.2</v>
      </c>
      <c r="E75" s="83">
        <v>5.9</v>
      </c>
      <c r="F75" s="83">
        <v>0.7</v>
      </c>
    </row>
    <row r="76" spans="2:6" ht="15" x14ac:dyDescent="0.2">
      <c r="B76"/>
      <c r="C76"/>
      <c r="D76"/>
      <c r="E76"/>
      <c r="F76"/>
    </row>
    <row r="77" spans="2:6" ht="15" x14ac:dyDescent="0.2">
      <c r="B77"/>
      <c r="C77"/>
      <c r="D77"/>
      <c r="E77"/>
      <c r="F77"/>
    </row>
    <row r="78" spans="2:6" ht="28.5" x14ac:dyDescent="0.2">
      <c r="B78" s="5" t="s">
        <v>411</v>
      </c>
      <c r="C78" s="6"/>
      <c r="D78" s="6"/>
      <c r="E78" s="6"/>
      <c r="F78" s="6"/>
    </row>
    <row r="79" spans="2:6" ht="24" x14ac:dyDescent="0.2">
      <c r="B79" s="7" t="s">
        <v>407</v>
      </c>
      <c r="C79" s="6"/>
      <c r="D79" s="6"/>
      <c r="E79" s="6"/>
      <c r="F79" s="6"/>
    </row>
    <row r="80" spans="2:6" ht="24.75" thickBot="1" x14ac:dyDescent="0.25">
      <c r="B80" s="8"/>
      <c r="C80" s="9"/>
      <c r="D80" s="9"/>
      <c r="E80" s="10" t="s">
        <v>18</v>
      </c>
      <c r="F80" s="10"/>
    </row>
    <row r="81" spans="2:6" ht="24.75" thickBot="1" x14ac:dyDescent="0.25">
      <c r="B81" s="6"/>
      <c r="C81" s="11" t="s">
        <v>192</v>
      </c>
      <c r="D81" s="11" t="s">
        <v>194</v>
      </c>
      <c r="E81" s="11" t="s">
        <v>399</v>
      </c>
      <c r="F81" s="11" t="s">
        <v>400</v>
      </c>
    </row>
    <row r="82" spans="2:6" ht="24" x14ac:dyDescent="0.2">
      <c r="B82" s="13"/>
      <c r="C82" s="14"/>
      <c r="D82" s="14"/>
      <c r="E82" s="14"/>
      <c r="F82" s="14"/>
    </row>
    <row r="83" spans="2:6" ht="24" x14ac:dyDescent="0.2">
      <c r="B83" s="15" t="s">
        <v>387</v>
      </c>
      <c r="C83" s="17">
        <v>14.6</v>
      </c>
      <c r="D83" s="17">
        <v>16.100000000000001</v>
      </c>
      <c r="E83" s="79">
        <v>-9.6</v>
      </c>
      <c r="F83" s="79">
        <v>13.6</v>
      </c>
    </row>
    <row r="84" spans="2:6" ht="24" x14ac:dyDescent="0.2">
      <c r="B84" s="15" t="s">
        <v>388</v>
      </c>
      <c r="C84" s="17">
        <v>78</v>
      </c>
      <c r="D84" s="17">
        <v>69.7</v>
      </c>
      <c r="E84" s="79">
        <v>11.9</v>
      </c>
      <c r="F84" s="79">
        <v>3.9</v>
      </c>
    </row>
    <row r="85" spans="2:6" ht="24" x14ac:dyDescent="0.2">
      <c r="B85" s="80" t="s">
        <v>401</v>
      </c>
      <c r="C85" s="81">
        <v>92.6</v>
      </c>
      <c r="D85" s="81">
        <v>85.8</v>
      </c>
      <c r="E85" s="82">
        <v>7.9</v>
      </c>
      <c r="F85" s="82">
        <v>5.3</v>
      </c>
    </row>
    <row r="86" spans="2:6" ht="24.75" thickBot="1" x14ac:dyDescent="0.25">
      <c r="B86" s="15" t="s">
        <v>294</v>
      </c>
      <c r="C86" s="17">
        <v>59.6</v>
      </c>
      <c r="D86" s="17">
        <v>55.5</v>
      </c>
      <c r="E86" s="79">
        <v>7.4</v>
      </c>
      <c r="F86" s="79">
        <v>0.8</v>
      </c>
    </row>
    <row r="87" spans="2:6" ht="24.75" thickBot="1" x14ac:dyDescent="0.25">
      <c r="B87" s="21" t="s">
        <v>402</v>
      </c>
      <c r="C87" s="23">
        <v>152.19999999999999</v>
      </c>
      <c r="D87" s="23">
        <v>141.30000000000001</v>
      </c>
      <c r="E87" s="83">
        <v>7.7</v>
      </c>
      <c r="F87" s="83">
        <v>3.5</v>
      </c>
    </row>
    <row r="88" spans="2:6" ht="15" x14ac:dyDescent="0.2">
      <c r="B88"/>
      <c r="C88"/>
      <c r="D88"/>
      <c r="E88"/>
      <c r="F88"/>
    </row>
    <row r="89" spans="2:6" ht="15" x14ac:dyDescent="0.2">
      <c r="B89"/>
      <c r="C89"/>
      <c r="D89"/>
      <c r="E89"/>
      <c r="F89"/>
    </row>
    <row r="90" spans="2:6" ht="28.5" x14ac:dyDescent="0.2">
      <c r="B90" s="5" t="s">
        <v>412</v>
      </c>
      <c r="C90" s="6"/>
      <c r="D90" s="6"/>
      <c r="E90" s="6"/>
      <c r="F90" s="6"/>
    </row>
    <row r="91" spans="2:6" ht="24" x14ac:dyDescent="0.2">
      <c r="B91" s="7" t="s">
        <v>407</v>
      </c>
      <c r="C91" s="6"/>
      <c r="D91" s="6"/>
      <c r="E91" s="6"/>
      <c r="F91" s="6"/>
    </row>
    <row r="92" spans="2:6" ht="24.75" thickBot="1" x14ac:dyDescent="0.25">
      <c r="B92" s="8"/>
      <c r="C92" s="9"/>
      <c r="D92" s="9"/>
      <c r="E92" s="10" t="s">
        <v>18</v>
      </c>
      <c r="F92" s="10"/>
    </row>
    <row r="93" spans="2:6" ht="24.75" thickBot="1" x14ac:dyDescent="0.25">
      <c r="B93" s="6"/>
      <c r="C93" s="11" t="s">
        <v>192</v>
      </c>
      <c r="D93" s="11" t="s">
        <v>194</v>
      </c>
      <c r="E93" s="11" t="s">
        <v>399</v>
      </c>
      <c r="F93" s="11" t="s">
        <v>400</v>
      </c>
    </row>
    <row r="94" spans="2:6" ht="24" x14ac:dyDescent="0.2">
      <c r="B94" s="13"/>
      <c r="C94" s="14"/>
      <c r="D94" s="14"/>
      <c r="E94" s="14"/>
      <c r="F94" s="14"/>
    </row>
    <row r="95" spans="2:6" ht="24" x14ac:dyDescent="0.2">
      <c r="B95" s="15" t="s">
        <v>387</v>
      </c>
      <c r="C95" s="17">
        <v>13.2</v>
      </c>
      <c r="D95" s="17">
        <v>12.5</v>
      </c>
      <c r="E95" s="79">
        <v>6.1</v>
      </c>
      <c r="F95" s="79">
        <v>1</v>
      </c>
    </row>
    <row r="96" spans="2:6" ht="24" x14ac:dyDescent="0.2">
      <c r="B96" s="15" t="s">
        <v>388</v>
      </c>
      <c r="C96" s="17">
        <v>17.100000000000001</v>
      </c>
      <c r="D96" s="17">
        <v>15.2</v>
      </c>
      <c r="E96" s="79">
        <v>12.4</v>
      </c>
      <c r="F96" s="79">
        <v>7.2</v>
      </c>
    </row>
    <row r="97" spans="2:6" ht="24" x14ac:dyDescent="0.2">
      <c r="B97" s="80" t="s">
        <v>401</v>
      </c>
      <c r="C97" s="81">
        <v>30.3</v>
      </c>
      <c r="D97" s="81">
        <v>27.7</v>
      </c>
      <c r="E97" s="82">
        <v>9.5</v>
      </c>
      <c r="F97" s="82">
        <v>4.4000000000000004</v>
      </c>
    </row>
    <row r="98" spans="2:6" ht="24.75" thickBot="1" x14ac:dyDescent="0.25">
      <c r="B98" s="15" t="s">
        <v>294</v>
      </c>
      <c r="C98" s="17">
        <v>14.5</v>
      </c>
      <c r="D98" s="17">
        <v>12.9</v>
      </c>
      <c r="E98" s="79">
        <v>12</v>
      </c>
      <c r="F98" s="79">
        <v>5.8</v>
      </c>
    </row>
    <row r="99" spans="2:6" ht="24.75" thickBot="1" x14ac:dyDescent="0.25">
      <c r="B99" s="21" t="s">
        <v>402</v>
      </c>
      <c r="C99" s="23">
        <v>44.8</v>
      </c>
      <c r="D99" s="23">
        <v>40.6</v>
      </c>
      <c r="E99" s="83">
        <v>10.3</v>
      </c>
      <c r="F99" s="83">
        <v>4.9000000000000004</v>
      </c>
    </row>
    <row r="100" spans="2:6" ht="15" x14ac:dyDescent="0.2">
      <c r="B100"/>
      <c r="C100"/>
      <c r="D100"/>
      <c r="E100"/>
      <c r="F100"/>
    </row>
    <row r="101" spans="2:6" ht="15" x14ac:dyDescent="0.2">
      <c r="B101"/>
      <c r="C101"/>
      <c r="D101"/>
      <c r="E101"/>
      <c r="F101"/>
    </row>
    <row r="102" spans="2:6" ht="28.5" x14ac:dyDescent="0.2">
      <c r="B102" s="5" t="s">
        <v>413</v>
      </c>
      <c r="C102" s="6"/>
      <c r="D102" s="6"/>
      <c r="E102" s="6"/>
      <c r="F102" s="6"/>
    </row>
    <row r="103" spans="2:6" ht="24" x14ac:dyDescent="0.2">
      <c r="B103" s="7" t="s">
        <v>398</v>
      </c>
      <c r="C103" s="6"/>
      <c r="D103" s="6"/>
      <c r="E103" s="6"/>
      <c r="F103" s="6"/>
    </row>
    <row r="104" spans="2:6" ht="24.75" thickBot="1" x14ac:dyDescent="0.25">
      <c r="B104" s="8"/>
      <c r="C104" s="9"/>
      <c r="D104" s="9"/>
      <c r="E104" s="10" t="s">
        <v>18</v>
      </c>
      <c r="F104" s="10"/>
    </row>
    <row r="105" spans="2:6" ht="24.75" thickBot="1" x14ac:dyDescent="0.25">
      <c r="B105" s="6"/>
      <c r="C105" s="11" t="s">
        <v>192</v>
      </c>
      <c r="D105" s="11" t="s">
        <v>194</v>
      </c>
      <c r="E105" s="11" t="s">
        <v>399</v>
      </c>
      <c r="F105" s="11" t="s">
        <v>400</v>
      </c>
    </row>
    <row r="106" spans="2:6" ht="24" x14ac:dyDescent="0.2">
      <c r="B106" s="13"/>
      <c r="C106" s="14"/>
      <c r="D106" s="14"/>
      <c r="E106" s="14"/>
      <c r="F106" s="14"/>
    </row>
    <row r="107" spans="2:6" ht="24" x14ac:dyDescent="0.2">
      <c r="B107" s="15" t="s">
        <v>387</v>
      </c>
      <c r="C107" s="17">
        <v>7.6</v>
      </c>
      <c r="D107" s="17">
        <v>7.7</v>
      </c>
      <c r="E107" s="79">
        <v>-1.4</v>
      </c>
      <c r="F107" s="79">
        <v>2.2000000000000002</v>
      </c>
    </row>
    <row r="108" spans="2:6" ht="24" x14ac:dyDescent="0.2">
      <c r="B108" s="15" t="s">
        <v>388</v>
      </c>
      <c r="C108" s="17">
        <v>4.5</v>
      </c>
      <c r="D108" s="17">
        <v>3.8</v>
      </c>
      <c r="E108" s="79">
        <v>16.899999999999999</v>
      </c>
      <c r="F108" s="79">
        <v>18.2</v>
      </c>
    </row>
    <row r="109" spans="2:6" ht="24" x14ac:dyDescent="0.2">
      <c r="B109" s="80" t="s">
        <v>401</v>
      </c>
      <c r="C109" s="81">
        <v>12</v>
      </c>
      <c r="D109" s="81">
        <v>11.5</v>
      </c>
      <c r="E109" s="82">
        <v>4.7</v>
      </c>
      <c r="F109" s="82">
        <v>7.6</v>
      </c>
    </row>
    <row r="110" spans="2:6" ht="24.75" thickBot="1" x14ac:dyDescent="0.25">
      <c r="B110" s="15" t="s">
        <v>294</v>
      </c>
      <c r="C110" s="17">
        <v>8.5</v>
      </c>
      <c r="D110" s="17">
        <v>6.3</v>
      </c>
      <c r="E110" s="79">
        <v>35.4</v>
      </c>
      <c r="F110" s="79">
        <v>12.9</v>
      </c>
    </row>
    <row r="111" spans="2:6" ht="24.75" thickBot="1" x14ac:dyDescent="0.25">
      <c r="B111" s="21" t="s">
        <v>402</v>
      </c>
      <c r="C111" s="23">
        <v>20.5</v>
      </c>
      <c r="D111" s="23">
        <v>17.8</v>
      </c>
      <c r="E111" s="83">
        <v>15.5</v>
      </c>
      <c r="F111" s="83">
        <v>9.6999999999999993</v>
      </c>
    </row>
    <row r="112" spans="2:6" ht="15" x14ac:dyDescent="0.2">
      <c r="B112"/>
      <c r="C112"/>
      <c r="D112"/>
      <c r="E112"/>
      <c r="F112"/>
    </row>
    <row r="113" spans="2:6" ht="19.5" x14ac:dyDescent="0.4">
      <c r="B113" s="84" t="s">
        <v>96</v>
      </c>
      <c r="C113"/>
      <c r="D113"/>
      <c r="E113"/>
      <c r="F113"/>
    </row>
    <row r="114" spans="2:6" ht="15" x14ac:dyDescent="0.2">
      <c r="B114"/>
      <c r="C114"/>
      <c r="D114"/>
      <c r="E114"/>
      <c r="F114"/>
    </row>
  </sheetData>
  <printOptions horizontalCentered="1"/>
  <pageMargins left="0.39370078740157483" right="0.39370078740157483" top="0.39370078740157483" bottom="0.39370078740157483" header="0" footer="0"/>
  <pageSetup paperSize="9" scale="32" orientation="portrait"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0E145-3F68-4A1C-A981-A69A24F27C83}">
  <sheetPr>
    <pageSetUpPr fitToPage="1"/>
  </sheetPr>
  <dimension ref="B1:H27"/>
  <sheetViews>
    <sheetView showGridLines="0" zoomScale="70" zoomScaleNormal="70" zoomScaleSheetLayoutView="70" workbookViewId="0"/>
  </sheetViews>
  <sheetFormatPr baseColWidth="10" defaultColWidth="7.21875" defaultRowHeight="12.75" x14ac:dyDescent="0.2"/>
  <cols>
    <col min="1" max="1" width="3.109375" style="64" customWidth="1"/>
    <col min="2" max="2" width="70.77734375" style="64" customWidth="1"/>
    <col min="3" max="8" width="11.77734375" style="64" customWidth="1"/>
    <col min="9" max="16384" width="7.21875" style="64"/>
  </cols>
  <sheetData>
    <row r="1" spans="2:8" ht="24.95" customHeight="1" x14ac:dyDescent="0.2"/>
    <row r="2" spans="2:8" ht="75" customHeight="1" x14ac:dyDescent="0.2"/>
    <row r="3" spans="2:8" ht="28.5" x14ac:dyDescent="0.55000000000000004">
      <c r="B3" s="65" t="s">
        <v>32</v>
      </c>
      <c r="C3" s="66"/>
      <c r="D3" s="66"/>
      <c r="E3" s="66"/>
      <c r="F3" s="66"/>
      <c r="G3" s="66"/>
      <c r="H3" s="66"/>
    </row>
    <row r="4" spans="2:8" ht="21.95" customHeight="1" x14ac:dyDescent="0.5">
      <c r="B4" s="67" t="s">
        <v>158</v>
      </c>
      <c r="C4"/>
      <c r="D4"/>
      <c r="E4"/>
      <c r="F4"/>
      <c r="G4"/>
      <c r="H4"/>
    </row>
    <row r="5" spans="2:8" ht="21.95" customHeight="1" thickBot="1" x14ac:dyDescent="0.55000000000000004">
      <c r="B5" s="68"/>
      <c r="C5" s="69" t="s">
        <v>264</v>
      </c>
      <c r="D5" s="69" t="s">
        <v>194</v>
      </c>
      <c r="E5" s="69" t="s">
        <v>265</v>
      </c>
      <c r="F5" s="69" t="s">
        <v>222</v>
      </c>
      <c r="G5" s="69" t="s">
        <v>193</v>
      </c>
      <c r="H5" s="69" t="s">
        <v>192</v>
      </c>
    </row>
    <row r="6" spans="2:8" ht="21.95" customHeight="1" x14ac:dyDescent="0.5">
      <c r="B6" s="70"/>
      <c r="C6" s="68"/>
      <c r="D6" s="68"/>
      <c r="E6" s="68"/>
      <c r="F6" s="68"/>
      <c r="G6" s="68"/>
      <c r="H6" s="68"/>
    </row>
    <row r="7" spans="2:8" ht="21.95" customHeight="1" x14ac:dyDescent="0.5">
      <c r="B7" s="70" t="s">
        <v>8</v>
      </c>
      <c r="C7" s="68"/>
      <c r="D7" s="68"/>
      <c r="E7" s="68"/>
      <c r="F7" s="68"/>
      <c r="G7" s="68"/>
      <c r="H7" s="68"/>
    </row>
    <row r="8" spans="2:8" ht="21.95" customHeight="1" x14ac:dyDescent="0.2">
      <c r="B8" s="71" t="s">
        <v>318</v>
      </c>
      <c r="C8" s="72">
        <v>299802.68062673503</v>
      </c>
      <c r="D8" s="72">
        <v>290595.24906509998</v>
      </c>
      <c r="E8" s="72">
        <v>291210.19171154598</v>
      </c>
      <c r="F8" s="72">
        <v>290080.17868049996</v>
      </c>
      <c r="G8" s="72">
        <v>281022.6029237</v>
      </c>
      <c r="H8" s="72">
        <v>295406.09216499998</v>
      </c>
    </row>
    <row r="9" spans="2:8" ht="21.95" customHeight="1" x14ac:dyDescent="0.2">
      <c r="B9" s="71" t="s">
        <v>319</v>
      </c>
      <c r="C9" s="72">
        <v>158487.56990640002</v>
      </c>
      <c r="D9" s="72">
        <v>155767.12051509999</v>
      </c>
      <c r="E9" s="72">
        <v>156564.83744170002</v>
      </c>
      <c r="F9" s="72">
        <v>155663.96156189998</v>
      </c>
      <c r="G9" s="72">
        <v>158343.66062059999</v>
      </c>
      <c r="H9" s="72">
        <v>160650.19378110001</v>
      </c>
    </row>
    <row r="10" spans="2:8" ht="21.95" customHeight="1" x14ac:dyDescent="0.2">
      <c r="B10" s="71" t="s">
        <v>320</v>
      </c>
      <c r="C10" s="72">
        <v>102288.2522938</v>
      </c>
      <c r="D10" s="72">
        <v>99018.009932800007</v>
      </c>
      <c r="E10" s="72">
        <v>102284.675863</v>
      </c>
      <c r="F10" s="72">
        <v>103485.1640392</v>
      </c>
      <c r="G10" s="72">
        <v>107932.23494549999</v>
      </c>
      <c r="H10" s="72">
        <v>106988.7318317</v>
      </c>
    </row>
    <row r="11" spans="2:8" ht="21.95" customHeight="1" x14ac:dyDescent="0.2">
      <c r="B11" s="71" t="s">
        <v>321</v>
      </c>
      <c r="C11" s="72">
        <v>15664.866184423001</v>
      </c>
      <c r="D11" s="72">
        <v>16522.277933201</v>
      </c>
      <c r="E11" s="72">
        <v>17281.377093299001</v>
      </c>
      <c r="F11" s="72">
        <v>18447.070906000001</v>
      </c>
      <c r="G11" s="72">
        <v>18263.787433001002</v>
      </c>
      <c r="H11" s="72">
        <v>18019.796449425001</v>
      </c>
    </row>
    <row r="12" spans="2:8" ht="21.95" customHeight="1" x14ac:dyDescent="0.2">
      <c r="B12" s="71" t="s">
        <v>322</v>
      </c>
      <c r="C12" s="72">
        <v>6062.3657309</v>
      </c>
      <c r="D12" s="72">
        <v>6188.7416795999998</v>
      </c>
      <c r="E12" s="72">
        <v>6157.8108217999998</v>
      </c>
      <c r="F12" s="72">
        <v>4421.0572917</v>
      </c>
      <c r="G12" s="72">
        <v>4742.4131473999996</v>
      </c>
      <c r="H12" s="72">
        <v>5620.8038716000001</v>
      </c>
    </row>
    <row r="13" spans="2:8" ht="21.95" customHeight="1" thickBot="1" x14ac:dyDescent="0.25">
      <c r="B13" s="71" t="s">
        <v>323</v>
      </c>
      <c r="C13" s="72">
        <v>28305.655822487988</v>
      </c>
      <c r="D13" s="72">
        <v>29212.329840590992</v>
      </c>
      <c r="E13" s="72">
        <v>28553.550547668994</v>
      </c>
      <c r="F13" s="72">
        <v>27755.224687460002</v>
      </c>
      <c r="G13" s="72">
        <v>30206.694946776995</v>
      </c>
      <c r="H13" s="72">
        <v>30117.392441922002</v>
      </c>
    </row>
    <row r="14" spans="2:8" ht="21.95" customHeight="1" thickBot="1" x14ac:dyDescent="0.25">
      <c r="B14" s="73" t="s">
        <v>324</v>
      </c>
      <c r="C14" s="74">
        <v>610611.39056474599</v>
      </c>
      <c r="D14" s="74">
        <v>597303.69722519</v>
      </c>
      <c r="E14" s="74">
        <v>602052.44347859698</v>
      </c>
      <c r="F14" s="74">
        <v>599852.657164893</v>
      </c>
      <c r="G14" s="74">
        <v>600511.92070534395</v>
      </c>
      <c r="H14" s="74">
        <v>616803.01054014196</v>
      </c>
    </row>
    <row r="15" spans="2:8" ht="21.95" customHeight="1" x14ac:dyDescent="0.5">
      <c r="B15" s="75" t="s">
        <v>414</v>
      </c>
      <c r="C15" s="68"/>
      <c r="D15" s="68"/>
      <c r="E15" s="68"/>
      <c r="F15" s="68"/>
      <c r="G15" s="68"/>
      <c r="H15" s="68"/>
    </row>
    <row r="16" spans="2:8" ht="21.95" customHeight="1" x14ac:dyDescent="0.5">
      <c r="B16" s="70"/>
      <c r="C16" s="68"/>
      <c r="D16" s="68"/>
      <c r="E16" s="68"/>
      <c r="F16" s="68"/>
      <c r="G16" s="68"/>
      <c r="H16" s="68"/>
    </row>
    <row r="17" spans="2:8" ht="21.95" customHeight="1" x14ac:dyDescent="0.5">
      <c r="B17" s="70" t="s">
        <v>9</v>
      </c>
      <c r="C17" s="68"/>
      <c r="D17" s="68"/>
      <c r="E17" s="68"/>
      <c r="F17" s="68"/>
      <c r="G17" s="68"/>
      <c r="H17" s="68"/>
    </row>
    <row r="18" spans="2:8" ht="21.95" customHeight="1" x14ac:dyDescent="0.5">
      <c r="B18" s="68" t="s">
        <v>370</v>
      </c>
      <c r="C18" s="76">
        <v>141857.74440907</v>
      </c>
      <c r="D18" s="76">
        <v>138558.794955866</v>
      </c>
      <c r="E18" s="76">
        <v>137919.89631821698</v>
      </c>
      <c r="F18" s="76">
        <v>136908.58719730101</v>
      </c>
      <c r="G18" s="76">
        <v>127338.77288562601</v>
      </c>
      <c r="H18" s="76">
        <v>124332.20842691499</v>
      </c>
    </row>
    <row r="19" spans="2:8" ht="21.95" customHeight="1" x14ac:dyDescent="0.5">
      <c r="B19" s="68" t="s">
        <v>371</v>
      </c>
      <c r="C19" s="76">
        <v>61657.187515825004</v>
      </c>
      <c r="D19" s="76">
        <v>59523.283420765001</v>
      </c>
      <c r="E19" s="76">
        <v>59104.135348814001</v>
      </c>
      <c r="F19" s="76">
        <v>59554.548982207001</v>
      </c>
      <c r="G19" s="76">
        <v>59095.708951221008</v>
      </c>
      <c r="H19" s="76">
        <v>71935.931283673999</v>
      </c>
    </row>
    <row r="20" spans="2:8" ht="21.95" customHeight="1" x14ac:dyDescent="0.5">
      <c r="B20" s="68" t="s">
        <v>372</v>
      </c>
      <c r="C20" s="76">
        <v>15806.561637716002</v>
      </c>
      <c r="D20" s="76">
        <v>16268.712876283</v>
      </c>
      <c r="E20" s="76">
        <v>16468.433942762</v>
      </c>
      <c r="F20" s="76">
        <v>16092.892754673001</v>
      </c>
      <c r="G20" s="76">
        <v>15245.481473168002</v>
      </c>
      <c r="H20" s="76">
        <v>15016.170845522</v>
      </c>
    </row>
    <row r="21" spans="2:8" ht="21.95" customHeight="1" x14ac:dyDescent="0.5">
      <c r="B21" s="68" t="s">
        <v>373</v>
      </c>
      <c r="C21" s="76">
        <v>86666.901264282002</v>
      </c>
      <c r="D21" s="76">
        <v>87879.132212209995</v>
      </c>
      <c r="E21" s="76">
        <v>86976.669832785003</v>
      </c>
      <c r="F21" s="76">
        <v>87217.170920241013</v>
      </c>
      <c r="G21" s="76">
        <v>87435.118455172007</v>
      </c>
      <c r="H21" s="76">
        <v>89662.876229806032</v>
      </c>
    </row>
    <row r="22" spans="2:8" ht="21.95" customHeight="1" x14ac:dyDescent="0.5">
      <c r="B22" s="68" t="s">
        <v>374</v>
      </c>
      <c r="C22" s="76">
        <v>88999.236992211983</v>
      </c>
      <c r="D22" s="76">
        <v>84898.304594820991</v>
      </c>
      <c r="E22" s="76">
        <v>87549.423977223007</v>
      </c>
      <c r="F22" s="76">
        <v>86580.167533590997</v>
      </c>
      <c r="G22" s="76">
        <v>89493.495494859002</v>
      </c>
      <c r="H22" s="76">
        <v>87803.422755998006</v>
      </c>
    </row>
    <row r="23" spans="2:8" ht="21.95" customHeight="1" x14ac:dyDescent="0.5">
      <c r="B23" s="68" t="s">
        <v>375</v>
      </c>
      <c r="C23" s="76">
        <v>30259.113092054002</v>
      </c>
      <c r="D23" s="76">
        <v>30230.688210611999</v>
      </c>
      <c r="E23" s="76">
        <v>30422.601298706995</v>
      </c>
      <c r="F23" s="76">
        <v>32915.522412367995</v>
      </c>
      <c r="G23" s="76">
        <v>33259.257248972004</v>
      </c>
      <c r="H23" s="76">
        <v>34157.042221424999</v>
      </c>
    </row>
    <row r="24" spans="2:8" ht="21.95" customHeight="1" x14ac:dyDescent="0.5">
      <c r="B24" s="68" t="s">
        <v>376</v>
      </c>
      <c r="C24" s="76">
        <v>97846.402758502998</v>
      </c>
      <c r="D24" s="76">
        <v>94131.32358035502</v>
      </c>
      <c r="E24" s="76">
        <v>97599.242605897976</v>
      </c>
      <c r="F24" s="76">
        <v>93047.353884882017</v>
      </c>
      <c r="G24" s="76">
        <v>97220.607693025988</v>
      </c>
      <c r="H24" s="76">
        <v>101274.47021864302</v>
      </c>
    </row>
    <row r="25" spans="2:8" ht="21.95" customHeight="1" x14ac:dyDescent="0.5">
      <c r="B25" s="68" t="s">
        <v>377</v>
      </c>
      <c r="C25" s="76">
        <v>27831.596037539002</v>
      </c>
      <c r="D25" s="76">
        <v>26240.797966208993</v>
      </c>
      <c r="E25" s="76">
        <v>25790.433232067997</v>
      </c>
      <c r="F25" s="76">
        <v>27579.733746117996</v>
      </c>
      <c r="G25" s="76">
        <v>27304.20136499</v>
      </c>
      <c r="H25" s="76">
        <v>27668.799149315</v>
      </c>
    </row>
    <row r="26" spans="2:8" ht="21.95" customHeight="1" x14ac:dyDescent="0.5">
      <c r="B26" s="68" t="s">
        <v>378</v>
      </c>
      <c r="C26" s="76">
        <v>13743.379931902</v>
      </c>
      <c r="D26" s="76">
        <v>14646.93224086</v>
      </c>
      <c r="E26" s="76">
        <v>14733.459937807</v>
      </c>
      <c r="F26" s="76">
        <v>14584.575901299</v>
      </c>
      <c r="G26" s="76">
        <v>14890.195297463997</v>
      </c>
      <c r="H26" s="76">
        <v>15130.494202828997</v>
      </c>
    </row>
    <row r="27" spans="2:8" ht="21.95" customHeight="1" x14ac:dyDescent="0.5">
      <c r="B27" s="77" t="s">
        <v>379</v>
      </c>
      <c r="C27" s="78">
        <v>17637.611103154919</v>
      </c>
      <c r="D27" s="78">
        <v>15713.397326617964</v>
      </c>
      <c r="E27" s="78">
        <v>16934.596436647036</v>
      </c>
      <c r="F27" s="78">
        <v>17616.879144753002</v>
      </c>
      <c r="G27" s="78">
        <v>19022.386894068892</v>
      </c>
      <c r="H27" s="78">
        <v>19704.202764092912</v>
      </c>
    </row>
  </sheetData>
  <printOptions horizontalCentered="1"/>
  <pageMargins left="0.39370078740157483" right="0.39370078740157483" top="0.39370078740157483" bottom="0.39370078740157483" header="0" footer="0"/>
  <pageSetup paperSize="9" scale="55" orientation="portrait"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8214E-5D49-4350-B892-5D2BA2C8B7A2}">
  <sheetPr>
    <pageSetUpPr fitToPage="1"/>
  </sheetPr>
  <dimension ref="B1:H27"/>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2:8" ht="24.95" customHeight="1" x14ac:dyDescent="0.2"/>
    <row r="2" spans="2:8" ht="75" customHeight="1" x14ac:dyDescent="0.2"/>
    <row r="3" spans="2:8" ht="28.5" x14ac:dyDescent="0.55000000000000004">
      <c r="B3" s="41" t="s">
        <v>25</v>
      </c>
      <c r="C3" s="4"/>
      <c r="D3" s="4"/>
      <c r="E3" s="4"/>
      <c r="F3" s="4"/>
      <c r="G3" s="4"/>
      <c r="H3" s="4"/>
    </row>
    <row r="4" spans="2:8" ht="21.95" customHeight="1" x14ac:dyDescent="0.5">
      <c r="B4" s="42" t="s">
        <v>0</v>
      </c>
      <c r="C4" s="4"/>
      <c r="D4" s="4"/>
      <c r="E4" s="4"/>
      <c r="F4" s="4"/>
      <c r="G4" s="4"/>
      <c r="H4" s="4"/>
    </row>
    <row r="5" spans="2:8" ht="21.95" customHeight="1" thickBot="1" x14ac:dyDescent="0.55000000000000004">
      <c r="B5" s="43"/>
      <c r="C5" s="44" t="s">
        <v>264</v>
      </c>
      <c r="D5" s="44" t="s">
        <v>194</v>
      </c>
      <c r="E5" s="44" t="s">
        <v>265</v>
      </c>
      <c r="F5" s="44" t="s">
        <v>222</v>
      </c>
      <c r="G5" s="44" t="s">
        <v>193</v>
      </c>
      <c r="H5" s="44" t="s">
        <v>192</v>
      </c>
    </row>
    <row r="6" spans="2:8" ht="21.95" customHeight="1" x14ac:dyDescent="0.5">
      <c r="B6" s="45"/>
      <c r="C6" s="43"/>
      <c r="D6" s="43"/>
      <c r="E6" s="43"/>
      <c r="F6" s="43"/>
      <c r="G6" s="43"/>
      <c r="H6" s="43"/>
    </row>
    <row r="7" spans="2:8" ht="21.95" customHeight="1" x14ac:dyDescent="0.5">
      <c r="B7" s="45" t="s">
        <v>8</v>
      </c>
      <c r="C7" s="43"/>
      <c r="D7" s="43"/>
      <c r="E7" s="43"/>
      <c r="F7" s="43"/>
      <c r="G7" s="43"/>
      <c r="H7" s="43"/>
    </row>
    <row r="8" spans="2:8" ht="21.95" customHeight="1" x14ac:dyDescent="0.2">
      <c r="B8" s="18" t="s">
        <v>318</v>
      </c>
      <c r="C8" s="46">
        <v>3.1904684980384999</v>
      </c>
      <c r="D8" s="46">
        <v>3.1063298996971143</v>
      </c>
      <c r="E8" s="46">
        <v>3.0752469941079652</v>
      </c>
      <c r="F8" s="46">
        <v>3.0935440988561624</v>
      </c>
      <c r="G8" s="46">
        <v>3.1818911593520141</v>
      </c>
      <c r="H8" s="46">
        <v>3.0469470450620411</v>
      </c>
    </row>
    <row r="9" spans="2:8" ht="21.95" customHeight="1" x14ac:dyDescent="0.2">
      <c r="B9" s="18" t="s">
        <v>319</v>
      </c>
      <c r="C9" s="46">
        <v>5.0891136155997057</v>
      </c>
      <c r="D9" s="46">
        <v>4.9705325050094702</v>
      </c>
      <c r="E9" s="46">
        <v>5.2860601989609881</v>
      </c>
      <c r="F9" s="46">
        <v>5.316047534313908</v>
      </c>
      <c r="G9" s="46">
        <v>5.5110578731381441</v>
      </c>
      <c r="H9" s="46">
        <v>5.6059925551849483</v>
      </c>
    </row>
    <row r="10" spans="2:8" ht="21.95" customHeight="1" x14ac:dyDescent="0.2">
      <c r="B10" s="18" t="s">
        <v>320</v>
      </c>
      <c r="C10" s="46">
        <v>0.80686313303179513</v>
      </c>
      <c r="D10" s="46">
        <v>0.77251557172034591</v>
      </c>
      <c r="E10" s="46">
        <v>0.73759847668591516</v>
      </c>
      <c r="F10" s="46">
        <v>0.72439741369849631</v>
      </c>
      <c r="G10" s="46">
        <v>0.84733614645388455</v>
      </c>
      <c r="H10" s="46">
        <v>1.0180416424075138</v>
      </c>
    </row>
    <row r="11" spans="2:8" ht="21.95" customHeight="1" x14ac:dyDescent="0.2">
      <c r="B11" s="18" t="s">
        <v>321</v>
      </c>
      <c r="C11" s="46">
        <v>0.97370596690010291</v>
      </c>
      <c r="D11" s="46">
        <v>0.96183739508880384</v>
      </c>
      <c r="E11" s="46">
        <v>0.91382005659954391</v>
      </c>
      <c r="F11" s="46">
        <v>0.85940354403379848</v>
      </c>
      <c r="G11" s="46">
        <v>1.1972641487106714</v>
      </c>
      <c r="H11" s="46">
        <v>1.1727995958773869</v>
      </c>
    </row>
    <row r="12" spans="2:8" ht="21.95" customHeight="1" thickBot="1" x14ac:dyDescent="0.25">
      <c r="B12" s="18" t="s">
        <v>415</v>
      </c>
      <c r="C12" s="46" t="s">
        <v>37</v>
      </c>
      <c r="D12" s="46" t="s">
        <v>37</v>
      </c>
      <c r="E12" s="46" t="s">
        <v>37</v>
      </c>
      <c r="F12" s="46" t="s">
        <v>37</v>
      </c>
      <c r="G12" s="46" t="s">
        <v>37</v>
      </c>
      <c r="H12" s="46" t="s">
        <v>37</v>
      </c>
    </row>
    <row r="13" spans="2:8" ht="21.95" customHeight="1" thickBot="1" x14ac:dyDescent="0.25">
      <c r="B13" s="21" t="s">
        <v>324</v>
      </c>
      <c r="C13" s="49">
        <v>2.98</v>
      </c>
      <c r="D13" s="49">
        <v>2.9</v>
      </c>
      <c r="E13" s="49">
        <v>2.91</v>
      </c>
      <c r="F13" s="49">
        <v>2.91</v>
      </c>
      <c r="G13" s="49">
        <v>3</v>
      </c>
      <c r="H13" s="49">
        <v>2.93</v>
      </c>
    </row>
    <row r="14" spans="2:8" ht="21.95" customHeight="1" x14ac:dyDescent="0.2">
      <c r="B14" s="40"/>
      <c r="C14" s="62"/>
      <c r="D14" s="62"/>
      <c r="E14" s="62"/>
      <c r="F14" s="62"/>
      <c r="G14" s="62"/>
      <c r="H14" s="62"/>
    </row>
    <row r="15" spans="2:8" ht="21.95" customHeight="1" x14ac:dyDescent="0.2">
      <c r="B15" s="40"/>
      <c r="C15" s="62"/>
      <c r="D15" s="62"/>
      <c r="E15" s="62"/>
      <c r="F15" s="62"/>
      <c r="G15" s="62"/>
      <c r="H15" s="62"/>
    </row>
    <row r="16" spans="2:8" ht="21.95" customHeight="1" x14ac:dyDescent="0.2">
      <c r="B16" s="63" t="s">
        <v>9</v>
      </c>
      <c r="C16" s="62"/>
      <c r="D16" s="62"/>
      <c r="E16" s="62"/>
      <c r="F16" s="62"/>
      <c r="G16" s="62"/>
      <c r="H16" s="62"/>
    </row>
    <row r="17" spans="2:8" ht="21.95" customHeight="1" x14ac:dyDescent="0.5">
      <c r="B17" s="43" t="s">
        <v>370</v>
      </c>
      <c r="C17" s="51">
        <v>2.5331476868482641</v>
      </c>
      <c r="D17" s="51">
        <v>2.1294823390791264</v>
      </c>
      <c r="E17" s="51">
        <v>2.06470986969802</v>
      </c>
      <c r="F17" s="51">
        <v>1.9383570306505258</v>
      </c>
      <c r="G17" s="51">
        <v>1.9402280479243612</v>
      </c>
      <c r="H17" s="51">
        <v>1.8746195217534682</v>
      </c>
    </row>
    <row r="18" spans="2:8" ht="21.95" customHeight="1" x14ac:dyDescent="0.5">
      <c r="B18" s="43" t="s">
        <v>371</v>
      </c>
      <c r="C18" s="51">
        <v>1.2462290536908953</v>
      </c>
      <c r="D18" s="51">
        <v>1.2523811353402134</v>
      </c>
      <c r="E18" s="51">
        <v>1.0859944710527358</v>
      </c>
      <c r="F18" s="51">
        <v>1.0826461633800757</v>
      </c>
      <c r="G18" s="51">
        <v>1.0469011926025125</v>
      </c>
      <c r="H18" s="51">
        <v>0.97332201547700703</v>
      </c>
    </row>
    <row r="19" spans="2:8" ht="21.95" customHeight="1" x14ac:dyDescent="0.5">
      <c r="B19" s="43" t="s">
        <v>372</v>
      </c>
      <c r="C19" s="51">
        <v>2.1221243076419642</v>
      </c>
      <c r="D19" s="51">
        <v>2.1317319574625415</v>
      </c>
      <c r="E19" s="51">
        <v>1.9866018579342368</v>
      </c>
      <c r="F19" s="51">
        <v>1.985706264364917</v>
      </c>
      <c r="G19" s="51">
        <v>1.9407352516199152</v>
      </c>
      <c r="H19" s="51">
        <v>1.766125546323186</v>
      </c>
    </row>
    <row r="20" spans="2:8" ht="21.95" customHeight="1" x14ac:dyDescent="0.5">
      <c r="B20" s="43" t="s">
        <v>373</v>
      </c>
      <c r="C20" s="51">
        <v>2.6152818294340783</v>
      </c>
      <c r="D20" s="51">
        <v>2.6171563493148353</v>
      </c>
      <c r="E20" s="51">
        <v>2.6969190308418525</v>
      </c>
      <c r="F20" s="51">
        <v>2.528601198453162</v>
      </c>
      <c r="G20" s="51">
        <v>2.6368054496157329</v>
      </c>
      <c r="H20" s="51">
        <v>2.5717267429670305</v>
      </c>
    </row>
    <row r="21" spans="2:8" ht="21.95" customHeight="1" x14ac:dyDescent="0.5">
      <c r="B21" s="43" t="s">
        <v>374</v>
      </c>
      <c r="C21" s="51">
        <v>4.4123775981518847</v>
      </c>
      <c r="D21" s="51">
        <v>4.6059876944121694</v>
      </c>
      <c r="E21" s="51">
        <v>4.6725998689857224</v>
      </c>
      <c r="F21" s="51">
        <v>4.8152638429054946</v>
      </c>
      <c r="G21" s="51">
        <v>4.6439078723690503</v>
      </c>
      <c r="H21" s="51">
        <v>4.431933376816616</v>
      </c>
    </row>
    <row r="22" spans="2:8" ht="21.95" customHeight="1" x14ac:dyDescent="0.5">
      <c r="B22" s="43" t="s">
        <v>375</v>
      </c>
      <c r="C22" s="51">
        <v>2.7856381986370709</v>
      </c>
      <c r="D22" s="51">
        <v>2.9296817740577645</v>
      </c>
      <c r="E22" s="51">
        <v>2.9461837242602553</v>
      </c>
      <c r="F22" s="51">
        <v>2.6549947929990516</v>
      </c>
      <c r="G22" s="51">
        <v>2.7697467457040514</v>
      </c>
      <c r="H22" s="51">
        <v>2.9689009061773874</v>
      </c>
    </row>
    <row r="23" spans="2:8" ht="21.95" customHeight="1" x14ac:dyDescent="0.5">
      <c r="B23" s="43" t="s">
        <v>376</v>
      </c>
      <c r="C23" s="51">
        <v>6.2956638515035204</v>
      </c>
      <c r="D23" s="51">
        <v>6.548485340694814</v>
      </c>
      <c r="E23" s="51">
        <v>6.5417467172431802</v>
      </c>
      <c r="F23" s="51">
        <v>6.756631335510443</v>
      </c>
      <c r="G23" s="51">
        <v>7.2193662469650119</v>
      </c>
      <c r="H23" s="51">
        <v>7.8935045622496505</v>
      </c>
    </row>
    <row r="24" spans="2:8" ht="21.95" customHeight="1" x14ac:dyDescent="0.5">
      <c r="B24" s="43" t="s">
        <v>377</v>
      </c>
      <c r="C24" s="51">
        <v>5.5953977492834461</v>
      </c>
      <c r="D24" s="51">
        <v>5.4303804017064463</v>
      </c>
      <c r="E24" s="51">
        <v>5.5445439381761785</v>
      </c>
      <c r="F24" s="51">
        <v>5.7271041845882245</v>
      </c>
      <c r="G24" s="51">
        <v>5.7494302209975467</v>
      </c>
      <c r="H24" s="51">
        <v>5.7873022137978056</v>
      </c>
    </row>
    <row r="25" spans="2:8" ht="21.95" customHeight="1" x14ac:dyDescent="0.5">
      <c r="B25" s="52" t="s">
        <v>378</v>
      </c>
      <c r="C25" s="53">
        <v>2.3218689377115185</v>
      </c>
      <c r="D25" s="53">
        <v>3.7608939958800347</v>
      </c>
      <c r="E25" s="53">
        <v>4.9513306107269921</v>
      </c>
      <c r="F25" s="53">
        <v>7.6802134773299322</v>
      </c>
      <c r="G25" s="53">
        <v>10.054711821190917</v>
      </c>
      <c r="H25" s="53">
        <v>9.9327217837924469</v>
      </c>
    </row>
    <row r="26" spans="2:8" ht="21.95" customHeight="1" x14ac:dyDescent="0.2"/>
    <row r="27" spans="2:8" ht="19.5" x14ac:dyDescent="0.4">
      <c r="B27" s="54" t="s">
        <v>97</v>
      </c>
    </row>
  </sheetData>
  <printOptions horizontalCentered="1"/>
  <pageMargins left="0.39370078740157483" right="0.39370078740157483" top="0.39370078740157483" bottom="0.39370078740157483" header="0" footer="0"/>
  <pageSetup paperSize="9" scale="55" orientation="portrait"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87DED-22C8-4729-8D94-0A8C6ADCEAB5}">
  <sheetPr>
    <pageSetUpPr fitToPage="1"/>
  </sheetPr>
  <dimension ref="B1:H27"/>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2:8" ht="24.95" customHeight="1" x14ac:dyDescent="0.2"/>
    <row r="2" spans="2:8" ht="75" customHeight="1" x14ac:dyDescent="0.2"/>
    <row r="3" spans="2:8" ht="28.5" x14ac:dyDescent="0.55000000000000004">
      <c r="B3" s="41" t="s">
        <v>26</v>
      </c>
      <c r="C3" s="4"/>
      <c r="D3" s="4"/>
      <c r="E3" s="4"/>
      <c r="F3" s="4"/>
      <c r="G3" s="4"/>
      <c r="H3" s="4"/>
    </row>
    <row r="4" spans="2:8" ht="21.95" customHeight="1" x14ac:dyDescent="0.5">
      <c r="B4" s="42" t="s">
        <v>0</v>
      </c>
      <c r="C4" s="4"/>
      <c r="D4" s="4"/>
      <c r="E4" s="4"/>
      <c r="F4" s="4"/>
      <c r="G4" s="4"/>
      <c r="H4" s="4"/>
    </row>
    <row r="5" spans="2:8" ht="21.95" customHeight="1" thickBot="1" x14ac:dyDescent="0.55000000000000004">
      <c r="B5" s="43"/>
      <c r="C5" s="44" t="s">
        <v>264</v>
      </c>
      <c r="D5" s="44" t="s">
        <v>194</v>
      </c>
      <c r="E5" s="44" t="s">
        <v>265</v>
      </c>
      <c r="F5" s="44" t="s">
        <v>222</v>
      </c>
      <c r="G5" s="44" t="s">
        <v>193</v>
      </c>
      <c r="H5" s="44" t="s">
        <v>192</v>
      </c>
    </row>
    <row r="6" spans="2:8" ht="21.95" customHeight="1" x14ac:dyDescent="0.5">
      <c r="B6" s="45"/>
      <c r="C6" s="43"/>
      <c r="D6" s="43"/>
      <c r="E6" s="43"/>
      <c r="F6" s="43"/>
      <c r="G6" s="43"/>
      <c r="H6" s="43"/>
    </row>
    <row r="7" spans="2:8" ht="21.95" customHeight="1" x14ac:dyDescent="0.5">
      <c r="B7" s="45" t="s">
        <v>8</v>
      </c>
      <c r="C7" s="43"/>
      <c r="D7" s="43"/>
      <c r="E7" s="43"/>
      <c r="F7" s="43"/>
      <c r="G7" s="43"/>
      <c r="H7" s="43"/>
    </row>
    <row r="8" spans="2:8" ht="21.95" customHeight="1" x14ac:dyDescent="0.2">
      <c r="B8" s="18" t="s">
        <v>318</v>
      </c>
      <c r="C8" s="19">
        <v>63.182414020477765</v>
      </c>
      <c r="D8" s="19">
        <v>64.075642831845997</v>
      </c>
      <c r="E8" s="19">
        <v>66.604880097991298</v>
      </c>
      <c r="F8" s="19">
        <v>65.997381743032221</v>
      </c>
      <c r="G8" s="19">
        <v>66.747450458504957</v>
      </c>
      <c r="H8" s="19">
        <v>65.590918223674663</v>
      </c>
    </row>
    <row r="9" spans="2:8" ht="21.95" customHeight="1" x14ac:dyDescent="0.2">
      <c r="B9" s="18" t="s">
        <v>319</v>
      </c>
      <c r="C9" s="19">
        <v>74.98860894669302</v>
      </c>
      <c r="D9" s="19">
        <v>76.425890544662138</v>
      </c>
      <c r="E9" s="19">
        <v>72.532651698979862</v>
      </c>
      <c r="F9" s="19">
        <v>71.134678707676485</v>
      </c>
      <c r="G9" s="19">
        <v>70.948851745088064</v>
      </c>
      <c r="H9" s="19">
        <v>69.809185309030582</v>
      </c>
    </row>
    <row r="10" spans="2:8" ht="21.95" customHeight="1" x14ac:dyDescent="0.2">
      <c r="B10" s="18" t="s">
        <v>320</v>
      </c>
      <c r="C10" s="19">
        <v>38.599363644034732</v>
      </c>
      <c r="D10" s="19">
        <v>43.629340487285567</v>
      </c>
      <c r="E10" s="19">
        <v>45.027855676914804</v>
      </c>
      <c r="F10" s="19">
        <v>47.098808355423685</v>
      </c>
      <c r="G10" s="19">
        <v>37.756409892016002</v>
      </c>
      <c r="H10" s="19">
        <v>37.374781036757788</v>
      </c>
    </row>
    <row r="11" spans="2:8" ht="21.95" customHeight="1" x14ac:dyDescent="0.2">
      <c r="B11" s="18" t="s">
        <v>321</v>
      </c>
      <c r="C11" s="19">
        <v>66.394221310944332</v>
      </c>
      <c r="D11" s="19">
        <v>70.2976961977663</v>
      </c>
      <c r="E11" s="19">
        <v>68.285713225531893</v>
      </c>
      <c r="F11" s="19">
        <v>71.257178496225222</v>
      </c>
      <c r="G11" s="19">
        <v>56.887354169985002</v>
      </c>
      <c r="H11" s="19">
        <v>49.593139835232243</v>
      </c>
    </row>
    <row r="12" spans="2:8" ht="21.95" customHeight="1" thickBot="1" x14ac:dyDescent="0.25">
      <c r="B12" s="18" t="s">
        <v>415</v>
      </c>
      <c r="C12" s="19" t="s">
        <v>37</v>
      </c>
      <c r="D12" s="19" t="s">
        <v>37</v>
      </c>
      <c r="E12" s="19" t="s">
        <v>37</v>
      </c>
      <c r="F12" s="19" t="s">
        <v>37</v>
      </c>
      <c r="G12" s="19" t="s">
        <v>37</v>
      </c>
      <c r="H12" s="19" t="s">
        <v>37</v>
      </c>
    </row>
    <row r="13" spans="2:8" ht="21.95" customHeight="1" thickBot="1" x14ac:dyDescent="0.25">
      <c r="B13" s="21" t="s">
        <v>324</v>
      </c>
      <c r="C13" s="22">
        <v>65.27</v>
      </c>
      <c r="D13" s="22">
        <v>66.91</v>
      </c>
      <c r="E13" s="22">
        <v>66.92</v>
      </c>
      <c r="F13" s="22">
        <v>66.27</v>
      </c>
      <c r="G13" s="22">
        <v>65.67</v>
      </c>
      <c r="H13" s="22">
        <v>64.45</v>
      </c>
    </row>
    <row r="14" spans="2:8" ht="21.95" customHeight="1" x14ac:dyDescent="0.5">
      <c r="B14" s="45"/>
      <c r="C14" s="43"/>
      <c r="D14" s="43"/>
      <c r="E14" s="43"/>
      <c r="F14" s="43"/>
      <c r="G14" s="43"/>
      <c r="H14" s="43"/>
    </row>
    <row r="15" spans="2:8" ht="21.95" customHeight="1" x14ac:dyDescent="0.5">
      <c r="B15" s="45"/>
      <c r="C15" s="43"/>
      <c r="D15" s="43"/>
      <c r="E15" s="43"/>
      <c r="F15" s="43"/>
      <c r="G15" s="43"/>
      <c r="H15" s="43"/>
    </row>
    <row r="16" spans="2:8" ht="21.95" customHeight="1" x14ac:dyDescent="0.5">
      <c r="B16" s="45" t="s">
        <v>9</v>
      </c>
      <c r="C16" s="45"/>
      <c r="D16" s="43"/>
      <c r="E16" s="43"/>
      <c r="F16" s="43"/>
      <c r="G16" s="43"/>
      <c r="H16" s="43"/>
    </row>
    <row r="17" spans="2:8" ht="21.95" customHeight="1" x14ac:dyDescent="0.5">
      <c r="B17" s="43" t="s">
        <v>370</v>
      </c>
      <c r="C17" s="58">
        <v>52.821833195443446</v>
      </c>
      <c r="D17" s="58">
        <v>53.212938478436691</v>
      </c>
      <c r="E17" s="58">
        <v>54.100889223566071</v>
      </c>
      <c r="F17" s="58">
        <v>55.004446715334154</v>
      </c>
      <c r="G17" s="58">
        <v>53.197125958474423</v>
      </c>
      <c r="H17" s="58">
        <v>53.361022402182471</v>
      </c>
    </row>
    <row r="18" spans="2:8" ht="21.95" customHeight="1" x14ac:dyDescent="0.5">
      <c r="B18" s="43" t="s">
        <v>371</v>
      </c>
      <c r="C18" s="58">
        <v>30.838177815126617</v>
      </c>
      <c r="D18" s="58">
        <v>31.017648268375037</v>
      </c>
      <c r="E18" s="58">
        <v>34.216263219197366</v>
      </c>
      <c r="F18" s="58">
        <v>32.506893230105405</v>
      </c>
      <c r="G18" s="58">
        <v>33.306143860752144</v>
      </c>
      <c r="H18" s="58">
        <v>35.301021680620828</v>
      </c>
    </row>
    <row r="19" spans="2:8" ht="21.95" customHeight="1" x14ac:dyDescent="0.5">
      <c r="B19" s="43" t="s">
        <v>372</v>
      </c>
      <c r="C19" s="58">
        <v>80.540928526201625</v>
      </c>
      <c r="D19" s="58">
        <v>81.202052620180282</v>
      </c>
      <c r="E19" s="58">
        <v>84.745006865442775</v>
      </c>
      <c r="F19" s="58">
        <v>81.236385240613501</v>
      </c>
      <c r="G19" s="58">
        <v>82.757053539466696</v>
      </c>
      <c r="H19" s="58">
        <v>81.829355372286201</v>
      </c>
    </row>
    <row r="20" spans="2:8" ht="21.95" customHeight="1" x14ac:dyDescent="0.5">
      <c r="B20" s="43" t="s">
        <v>373</v>
      </c>
      <c r="C20" s="58">
        <v>82.264168441124013</v>
      </c>
      <c r="D20" s="58">
        <v>82.316430519086737</v>
      </c>
      <c r="E20" s="58">
        <v>82.320305361838365</v>
      </c>
      <c r="F20" s="58">
        <v>87.343887091991277</v>
      </c>
      <c r="G20" s="58">
        <v>87.491128751827802</v>
      </c>
      <c r="H20" s="58">
        <v>87.855478593767771</v>
      </c>
    </row>
    <row r="21" spans="2:8" ht="21.95" customHeight="1" x14ac:dyDescent="0.5">
      <c r="B21" s="43" t="s">
        <v>374</v>
      </c>
      <c r="C21" s="58">
        <v>63.78626704485243</v>
      </c>
      <c r="D21" s="58">
        <v>63.132571336861218</v>
      </c>
      <c r="E21" s="58">
        <v>57.834991166911387</v>
      </c>
      <c r="F21" s="58">
        <v>55.017468142853097</v>
      </c>
      <c r="G21" s="58">
        <v>54.118086380772127</v>
      </c>
      <c r="H21" s="58">
        <v>53.375586125592903</v>
      </c>
    </row>
    <row r="22" spans="2:8" ht="21.95" customHeight="1" x14ac:dyDescent="0.5">
      <c r="B22" s="43" t="s">
        <v>375</v>
      </c>
      <c r="C22" s="58">
        <v>101.84421062114401</v>
      </c>
      <c r="D22" s="58">
        <v>99.358100974050885</v>
      </c>
      <c r="E22" s="58">
        <v>100.66608571835411</v>
      </c>
      <c r="F22" s="58">
        <v>104.83158590129173</v>
      </c>
      <c r="G22" s="58">
        <v>103.40649154370693</v>
      </c>
      <c r="H22" s="58">
        <v>100.20841714371736</v>
      </c>
    </row>
    <row r="23" spans="2:8" ht="21.95" customHeight="1" x14ac:dyDescent="0.5">
      <c r="B23" s="43" t="s">
        <v>376</v>
      </c>
      <c r="C23" s="58">
        <v>78.573066641303285</v>
      </c>
      <c r="D23" s="58">
        <v>81.842769126040153</v>
      </c>
      <c r="E23" s="58">
        <v>82.580737257850245</v>
      </c>
      <c r="F23" s="58">
        <v>80.875685574653971</v>
      </c>
      <c r="G23" s="58">
        <v>78.541195123444183</v>
      </c>
      <c r="H23" s="58">
        <v>71.935783850024663</v>
      </c>
    </row>
    <row r="24" spans="2:8" ht="21.95" customHeight="1" x14ac:dyDescent="0.5">
      <c r="B24" s="43" t="s">
        <v>377</v>
      </c>
      <c r="C24" s="58">
        <v>49.559186171620887</v>
      </c>
      <c r="D24" s="58">
        <v>49.815333615325862</v>
      </c>
      <c r="E24" s="58">
        <v>49.307502211967488</v>
      </c>
      <c r="F24" s="58">
        <v>47.891028021153275</v>
      </c>
      <c r="G24" s="58">
        <v>47.047159237598109</v>
      </c>
      <c r="H24" s="58">
        <v>47.356601560978106</v>
      </c>
    </row>
    <row r="25" spans="2:8" ht="21.95" customHeight="1" x14ac:dyDescent="0.5">
      <c r="B25" s="52" t="s">
        <v>378</v>
      </c>
      <c r="C25" s="59">
        <v>155.40152553399781</v>
      </c>
      <c r="D25" s="59">
        <v>120.9918437744965</v>
      </c>
      <c r="E25" s="59">
        <v>109.1066289931188</v>
      </c>
      <c r="F25" s="59">
        <v>89.691600713012321</v>
      </c>
      <c r="G25" s="59">
        <v>89.650892581578148</v>
      </c>
      <c r="H25" s="59">
        <v>88.970116041238597</v>
      </c>
    </row>
    <row r="26" spans="2:8" ht="21.95" customHeight="1" x14ac:dyDescent="0.3">
      <c r="B26" s="60"/>
      <c r="C26" s="61"/>
      <c r="D26" s="61"/>
      <c r="E26" s="61"/>
      <c r="F26" s="61"/>
      <c r="G26" s="61"/>
      <c r="H26" s="61"/>
    </row>
    <row r="27" spans="2:8" ht="19.5" x14ac:dyDescent="0.4">
      <c r="B27" s="54" t="s">
        <v>98</v>
      </c>
    </row>
  </sheetData>
  <printOptions horizontalCentered="1"/>
  <pageMargins left="0.39370078740157483" right="0.39370078740157483" top="0.39370078740157483" bottom="0.39370078740157483" header="0" footer="0"/>
  <pageSetup paperSize="9" scale="55" orientation="portrait"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99074-E959-4F88-84A0-BACEF162F8B1}">
  <sheetPr>
    <pageSetUpPr fitToPage="1"/>
  </sheetPr>
  <dimension ref="B1:H28"/>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2:8" ht="24.95" customHeight="1" x14ac:dyDescent="0.2"/>
    <row r="2" spans="2:8" ht="75" customHeight="1" x14ac:dyDescent="0.2"/>
    <row r="3" spans="2:8" ht="28.5" x14ac:dyDescent="0.55000000000000004">
      <c r="B3" s="41" t="s">
        <v>27</v>
      </c>
      <c r="C3" s="4"/>
      <c r="D3" s="4"/>
      <c r="E3" s="4"/>
      <c r="F3" s="4"/>
      <c r="G3" s="4"/>
      <c r="H3" s="4"/>
    </row>
    <row r="4" spans="2:8" ht="21.95" customHeight="1" x14ac:dyDescent="0.5">
      <c r="B4" s="42" t="s">
        <v>0</v>
      </c>
      <c r="C4" s="4"/>
      <c r="D4" s="4"/>
      <c r="E4" s="4"/>
      <c r="F4" s="4"/>
      <c r="G4" s="4"/>
      <c r="H4" s="4"/>
    </row>
    <row r="5" spans="2:8" ht="21.95" customHeight="1" thickBot="1" x14ac:dyDescent="0.55000000000000004">
      <c r="B5" s="43"/>
      <c r="C5" s="44" t="s">
        <v>264</v>
      </c>
      <c r="D5" s="44" t="s">
        <v>194</v>
      </c>
      <c r="E5" s="44" t="s">
        <v>265</v>
      </c>
      <c r="F5" s="44" t="s">
        <v>222</v>
      </c>
      <c r="G5" s="44" t="s">
        <v>193</v>
      </c>
      <c r="H5" s="44" t="s">
        <v>192</v>
      </c>
    </row>
    <row r="6" spans="2:8" ht="21.95" customHeight="1" x14ac:dyDescent="0.5">
      <c r="B6" s="45"/>
      <c r="C6" s="43"/>
      <c r="D6" s="43"/>
      <c r="E6" s="43"/>
      <c r="F6" s="43"/>
      <c r="G6" s="43"/>
      <c r="H6" s="43"/>
    </row>
    <row r="7" spans="2:8" ht="21.95" customHeight="1" x14ac:dyDescent="0.5">
      <c r="B7" s="45" t="s">
        <v>8</v>
      </c>
      <c r="C7" s="43"/>
      <c r="D7" s="43"/>
      <c r="E7" s="43"/>
      <c r="F7" s="43"/>
      <c r="G7" s="43"/>
      <c r="H7" s="43"/>
    </row>
    <row r="8" spans="2:8" ht="21.95" customHeight="1" x14ac:dyDescent="0.2">
      <c r="B8" s="18" t="s">
        <v>318</v>
      </c>
      <c r="C8" s="46">
        <v>1.1206527819544656</v>
      </c>
      <c r="D8" s="46">
        <v>1.1312361238155331</v>
      </c>
      <c r="E8" s="46">
        <v>1.1406703856076077</v>
      </c>
      <c r="F8" s="46">
        <v>1.1509229534346874</v>
      </c>
      <c r="G8" s="46">
        <v>1.1691005212898422</v>
      </c>
      <c r="H8" s="46">
        <v>1.1866063657375521</v>
      </c>
    </row>
    <row r="9" spans="2:8" ht="21.95" customHeight="1" x14ac:dyDescent="0.2">
      <c r="B9" s="18" t="s">
        <v>319</v>
      </c>
      <c r="C9" s="46">
        <v>2.1353541432339034</v>
      </c>
      <c r="D9" s="46">
        <v>2.0877304057767119</v>
      </c>
      <c r="E9" s="46">
        <v>2.0639791315613927</v>
      </c>
      <c r="F9" s="46">
        <v>2.0971178450487802</v>
      </c>
      <c r="G9" s="46">
        <v>2.0678510017592968</v>
      </c>
      <c r="H9" s="46">
        <v>2.0856391714471498</v>
      </c>
    </row>
    <row r="10" spans="2:8" ht="21.95" customHeight="1" x14ac:dyDescent="0.2">
      <c r="B10" s="18" t="s">
        <v>320</v>
      </c>
      <c r="C10" s="46">
        <v>6.4743404354198411E-2</v>
      </c>
      <c r="D10" s="46">
        <v>7.3518042850372611E-2</v>
      </c>
      <c r="E10" s="46">
        <v>8.9864189496686439E-2</v>
      </c>
      <c r="F10" s="46">
        <v>0.14159923097735813</v>
      </c>
      <c r="G10" s="46">
        <v>0.22858432817865443</v>
      </c>
      <c r="H10" s="46">
        <v>0.29264747761215226</v>
      </c>
    </row>
    <row r="11" spans="2:8" ht="21.95" customHeight="1" x14ac:dyDescent="0.2">
      <c r="B11" s="18" t="s">
        <v>321</v>
      </c>
      <c r="C11" s="46">
        <v>0.1874947128206205</v>
      </c>
      <c r="D11" s="46">
        <v>0.1858129801903719</v>
      </c>
      <c r="E11" s="46">
        <v>0.1086256873570221</v>
      </c>
      <c r="F11" s="46">
        <v>7.9437357134396702E-2</v>
      </c>
      <c r="G11" s="46">
        <v>8.4053200925766847E-2</v>
      </c>
      <c r="H11" s="46">
        <v>2.7847368653731695E-2</v>
      </c>
    </row>
    <row r="12" spans="2:8" ht="21.95" customHeight="1" thickBot="1" x14ac:dyDescent="0.25">
      <c r="B12" s="18" t="s">
        <v>415</v>
      </c>
      <c r="C12" s="46" t="s">
        <v>37</v>
      </c>
      <c r="D12" s="46" t="s">
        <v>37</v>
      </c>
      <c r="E12" s="46" t="s">
        <v>37</v>
      </c>
      <c r="F12" s="46" t="s">
        <v>37</v>
      </c>
      <c r="G12" s="46" t="s">
        <v>37</v>
      </c>
      <c r="H12" s="46" t="s">
        <v>37</v>
      </c>
    </row>
    <row r="13" spans="2:8" ht="21.95" customHeight="1" thickBot="1" x14ac:dyDescent="0.25">
      <c r="B13" s="21" t="s">
        <v>324</v>
      </c>
      <c r="C13" s="49">
        <v>1.1200000000000001</v>
      </c>
      <c r="D13" s="49">
        <v>1.1299999999999999</v>
      </c>
      <c r="E13" s="49">
        <v>1.1299999999999999</v>
      </c>
      <c r="F13" s="49">
        <v>1.1399999999999999</v>
      </c>
      <c r="G13" s="49">
        <v>1.1399999999999999</v>
      </c>
      <c r="H13" s="49">
        <v>1.1499999999999999</v>
      </c>
    </row>
    <row r="14" spans="2:8" ht="21.95" customHeight="1" x14ac:dyDescent="0.5">
      <c r="B14" s="45"/>
      <c r="C14" s="43"/>
      <c r="D14" s="43"/>
      <c r="E14" s="43"/>
      <c r="F14" s="43"/>
      <c r="G14" s="43"/>
      <c r="H14" s="43"/>
    </row>
    <row r="15" spans="2:8" ht="21.95" customHeight="1" x14ac:dyDescent="0.5">
      <c r="B15" s="45"/>
      <c r="C15" s="43"/>
      <c r="D15" s="43"/>
      <c r="E15" s="43"/>
      <c r="F15" s="43"/>
      <c r="G15" s="43"/>
      <c r="H15" s="43"/>
    </row>
    <row r="16" spans="2:8" ht="21.95" customHeight="1" x14ac:dyDescent="0.5">
      <c r="B16" s="45" t="s">
        <v>9</v>
      </c>
      <c r="C16" s="43"/>
      <c r="D16" s="43"/>
      <c r="E16" s="43"/>
      <c r="F16" s="43"/>
      <c r="G16" s="43"/>
      <c r="H16" s="43"/>
    </row>
    <row r="17" spans="2:8" ht="21.95" customHeight="1" x14ac:dyDescent="0.5">
      <c r="B17" s="43" t="s">
        <v>370</v>
      </c>
      <c r="C17" s="51">
        <v>0.48402872496379629</v>
      </c>
      <c r="D17" s="51">
        <v>0.46709469135153292</v>
      </c>
      <c r="E17" s="51">
        <v>0.44820133642785953</v>
      </c>
      <c r="F17" s="51">
        <v>0.43297014090405833</v>
      </c>
      <c r="G17" s="51">
        <v>0.40795318325687924</v>
      </c>
      <c r="H17" s="51">
        <v>0.41099469067300509</v>
      </c>
    </row>
    <row r="18" spans="2:8" ht="21.95" customHeight="1" x14ac:dyDescent="0.5">
      <c r="B18" s="43" t="s">
        <v>371</v>
      </c>
      <c r="C18" s="51">
        <v>3.928773836539394E-2</v>
      </c>
      <c r="D18" s="51">
        <v>4.600723621329654E-2</v>
      </c>
      <c r="E18" s="51">
        <v>3.4388384024818044E-2</v>
      </c>
      <c r="F18" s="51">
        <v>7.2393676905451607E-2</v>
      </c>
      <c r="G18" s="51">
        <v>8.1974919502025442E-2</v>
      </c>
      <c r="H18" s="51">
        <v>0.10180471272628669</v>
      </c>
    </row>
    <row r="19" spans="2:8" ht="21.95" customHeight="1" x14ac:dyDescent="0.5">
      <c r="B19" s="43" t="s">
        <v>372</v>
      </c>
      <c r="C19" s="51">
        <v>-2.390184129940353E-2</v>
      </c>
      <c r="D19" s="51">
        <v>-1.9686526821081237E-4</v>
      </c>
      <c r="E19" s="51">
        <v>5.1467633745102919E-5</v>
      </c>
      <c r="F19" s="51">
        <v>-1.7711482591095149E-2</v>
      </c>
      <c r="G19" s="51">
        <v>4.1728626440247558E-2</v>
      </c>
      <c r="H19" s="51">
        <v>5.1061542676732942E-2</v>
      </c>
    </row>
    <row r="20" spans="2:8" ht="21.95" customHeight="1" x14ac:dyDescent="0.5">
      <c r="B20" s="43" t="s">
        <v>373</v>
      </c>
      <c r="C20" s="51">
        <v>0.91772079550627028</v>
      </c>
      <c r="D20" s="51">
        <v>0.89371862860360041</v>
      </c>
      <c r="E20" s="51">
        <v>0.9090977836954981</v>
      </c>
      <c r="F20" s="51">
        <v>0.96975250368105492</v>
      </c>
      <c r="G20" s="51">
        <v>0.96879685970595808</v>
      </c>
      <c r="H20" s="51">
        <v>1.0057118365966435</v>
      </c>
    </row>
    <row r="21" spans="2:8" ht="21.95" customHeight="1" x14ac:dyDescent="0.5">
      <c r="B21" s="43" t="s">
        <v>374</v>
      </c>
      <c r="C21" s="51">
        <v>1.7184927549480822</v>
      </c>
      <c r="D21" s="51">
        <v>1.6772978274012016</v>
      </c>
      <c r="E21" s="51">
        <v>1.6348378941141222</v>
      </c>
      <c r="F21" s="51">
        <v>1.6162456404090295</v>
      </c>
      <c r="G21" s="51">
        <v>1.5720861360234255</v>
      </c>
      <c r="H21" s="51">
        <v>1.4744567322817315</v>
      </c>
    </row>
    <row r="22" spans="2:8" ht="21.95" customHeight="1" x14ac:dyDescent="0.5">
      <c r="B22" s="43" t="s">
        <v>375</v>
      </c>
      <c r="C22" s="51">
        <v>2.5513712686215708</v>
      </c>
      <c r="D22" s="51">
        <v>2.5347281191804956</v>
      </c>
      <c r="E22" s="51">
        <v>2.6229056292107984</v>
      </c>
      <c r="F22" s="51">
        <v>2.6889992570846077</v>
      </c>
      <c r="G22" s="51">
        <v>2.7389736391022388</v>
      </c>
      <c r="H22" s="51">
        <v>2.7432669658012627</v>
      </c>
    </row>
    <row r="23" spans="2:8" ht="21.95" customHeight="1" x14ac:dyDescent="0.5">
      <c r="B23" s="43" t="s">
        <v>376</v>
      </c>
      <c r="C23" s="51">
        <v>4.1066350308142265</v>
      </c>
      <c r="D23" s="51">
        <v>4.1902843161158767</v>
      </c>
      <c r="E23" s="51">
        <v>4.1735967062472739</v>
      </c>
      <c r="F23" s="51">
        <v>4.1729558074112845</v>
      </c>
      <c r="G23" s="51">
        <v>4.144595554344729</v>
      </c>
      <c r="H23" s="51">
        <v>4.1414089589101266</v>
      </c>
    </row>
    <row r="24" spans="2:8" ht="21.95" customHeight="1" x14ac:dyDescent="0.5">
      <c r="B24" s="43" t="s">
        <v>377</v>
      </c>
      <c r="C24" s="51">
        <v>1.2617141292720024</v>
      </c>
      <c r="D24" s="51">
        <v>1.3085657708883531</v>
      </c>
      <c r="E24" s="51">
        <v>1.3190959838010976</v>
      </c>
      <c r="F24" s="51">
        <v>1.320928908764746</v>
      </c>
      <c r="G24" s="51">
        <v>1.2738285716709901</v>
      </c>
      <c r="H24" s="51">
        <v>1.2754327384998794</v>
      </c>
    </row>
    <row r="25" spans="2:8" ht="21.95" customHeight="1" x14ac:dyDescent="0.5">
      <c r="B25" s="52" t="s">
        <v>378</v>
      </c>
      <c r="C25" s="53">
        <v>4.583328737346724</v>
      </c>
      <c r="D25" s="53">
        <v>5.0893083800615297</v>
      </c>
      <c r="E25" s="53">
        <v>6.2443813284201104</v>
      </c>
      <c r="F25" s="53">
        <v>7.3380763518320764</v>
      </c>
      <c r="G25" s="53">
        <v>9.7745011176608845</v>
      </c>
      <c r="H25" s="53">
        <v>11.115964364473532</v>
      </c>
    </row>
    <row r="26" spans="2:8" ht="21.95" customHeight="1" x14ac:dyDescent="0.2"/>
    <row r="27" spans="2:8" ht="19.5" x14ac:dyDescent="0.2">
      <c r="B27" s="26" t="s">
        <v>416</v>
      </c>
    </row>
    <row r="28" spans="2:8" ht="19.5" x14ac:dyDescent="0.4">
      <c r="B28" s="54" t="s">
        <v>99</v>
      </c>
    </row>
  </sheetData>
  <printOptions horizontalCentered="1"/>
  <pageMargins left="0.39370078740157483" right="0.39370078740157483" top="0.39370078740157483" bottom="0.39370078740157483" header="0" footer="0"/>
  <pageSetup paperSize="9" scale="55" orientation="portrait" r:id="rId1"/>
  <headerFooter alignWithMargins="0"/>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8F5EB-E73A-49F4-8A0B-9B68AB986658}">
  <sheetPr>
    <pageSetUpPr fitToPage="1"/>
  </sheetPr>
  <dimension ref="B1:H26"/>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8" width="11.77734375" style="3" customWidth="1"/>
    <col min="9" max="16384" width="7.21875" style="3"/>
  </cols>
  <sheetData>
    <row r="1" spans="2:8" ht="24.95" customHeight="1" x14ac:dyDescent="0.2"/>
    <row r="2" spans="2:8" ht="75" customHeight="1" x14ac:dyDescent="0.2"/>
    <row r="3" spans="2:8" ht="28.5" x14ac:dyDescent="0.55000000000000004">
      <c r="B3" s="41" t="s">
        <v>28</v>
      </c>
      <c r="C3" s="4"/>
      <c r="D3" s="4"/>
      <c r="E3" s="4"/>
      <c r="F3" s="4"/>
      <c r="G3" s="4"/>
      <c r="H3" s="4"/>
    </row>
    <row r="4" spans="2:8" ht="21.95" customHeight="1" x14ac:dyDescent="0.5">
      <c r="B4" s="42" t="s">
        <v>0</v>
      </c>
      <c r="C4" s="4"/>
      <c r="D4" s="4"/>
      <c r="E4" s="4"/>
      <c r="F4" s="4"/>
      <c r="G4" s="4"/>
      <c r="H4" s="4"/>
    </row>
    <row r="5" spans="2:8" ht="21.95" customHeight="1" thickBot="1" x14ac:dyDescent="0.55000000000000004">
      <c r="B5" s="43"/>
      <c r="C5" s="44" t="s">
        <v>183</v>
      </c>
      <c r="D5" s="44" t="s">
        <v>102</v>
      </c>
      <c r="E5" s="44" t="s">
        <v>417</v>
      </c>
      <c r="F5" s="44">
        <v>2025</v>
      </c>
      <c r="G5" s="44" t="s">
        <v>187</v>
      </c>
      <c r="H5" s="44" t="s">
        <v>101</v>
      </c>
    </row>
    <row r="6" spans="2:8" ht="21.95" customHeight="1" x14ac:dyDescent="0.5">
      <c r="B6" s="45"/>
      <c r="C6" s="43"/>
      <c r="D6" s="43"/>
      <c r="E6" s="43"/>
      <c r="F6" s="43"/>
      <c r="G6" s="43"/>
      <c r="H6" s="43"/>
    </row>
    <row r="7" spans="2:8" ht="21.95" customHeight="1" x14ac:dyDescent="0.5">
      <c r="B7" s="45" t="s">
        <v>8</v>
      </c>
      <c r="C7" s="43"/>
      <c r="D7" s="43"/>
      <c r="E7" s="43"/>
      <c r="F7" s="43"/>
      <c r="G7" s="43"/>
      <c r="H7" s="43"/>
    </row>
    <row r="8" spans="2:8" ht="21.95" customHeight="1" x14ac:dyDescent="0.2">
      <c r="B8" s="18" t="s">
        <v>318</v>
      </c>
      <c r="C8" s="20">
        <v>43.401121610179437</v>
      </c>
      <c r="D8" s="20">
        <v>43.423600494392261</v>
      </c>
      <c r="E8" s="20">
        <v>42.85300940052224</v>
      </c>
      <c r="F8" s="20">
        <v>42.880792295828236</v>
      </c>
      <c r="G8" s="20">
        <v>40.489927346889679</v>
      </c>
      <c r="H8" s="20">
        <v>40.54694053363098</v>
      </c>
    </row>
    <row r="9" spans="2:8" ht="21.95" customHeight="1" x14ac:dyDescent="0.2">
      <c r="B9" s="18" t="s">
        <v>319</v>
      </c>
      <c r="C9" s="20">
        <v>44.066403636701438</v>
      </c>
      <c r="D9" s="20">
        <v>44.511760749694396</v>
      </c>
      <c r="E9" s="20">
        <v>43.526164749851041</v>
      </c>
      <c r="F9" s="20">
        <v>43.639975745038114</v>
      </c>
      <c r="G9" s="20">
        <v>42.779488561082758</v>
      </c>
      <c r="H9" s="20">
        <v>41.594027778980006</v>
      </c>
    </row>
    <row r="10" spans="2:8" ht="21.95" customHeight="1" x14ac:dyDescent="0.2">
      <c r="B10" s="18" t="s">
        <v>320</v>
      </c>
      <c r="C10" s="20">
        <v>43.930630549257117</v>
      </c>
      <c r="D10" s="20">
        <v>44.665219520629336</v>
      </c>
      <c r="E10" s="20">
        <v>46.396210425100847</v>
      </c>
      <c r="F10" s="20">
        <v>46.808058256997896</v>
      </c>
      <c r="G10" s="20">
        <v>39.645132002182159</v>
      </c>
      <c r="H10" s="20">
        <v>40.760206410830413</v>
      </c>
    </row>
    <row r="11" spans="2:8" ht="21.95" customHeight="1" x14ac:dyDescent="0.2">
      <c r="B11" s="18" t="s">
        <v>321</v>
      </c>
      <c r="C11" s="20">
        <v>37.459093605364359</v>
      </c>
      <c r="D11" s="20">
        <v>36.327374493069719</v>
      </c>
      <c r="E11" s="20">
        <v>36.721731452712177</v>
      </c>
      <c r="F11" s="20">
        <v>35.721846981251865</v>
      </c>
      <c r="G11" s="20">
        <v>36.624477906182712</v>
      </c>
      <c r="H11" s="20">
        <v>35.018983137134214</v>
      </c>
    </row>
    <row r="12" spans="2:8" ht="21.95" customHeight="1" thickBot="1" x14ac:dyDescent="0.25">
      <c r="B12" s="18" t="s">
        <v>322</v>
      </c>
      <c r="C12" s="20">
        <v>93.684821712291793</v>
      </c>
      <c r="D12" s="20">
        <v>93.598647482521486</v>
      </c>
      <c r="E12" s="20">
        <v>91.478832942499665</v>
      </c>
      <c r="F12" s="20">
        <v>87.610134867286817</v>
      </c>
      <c r="G12" s="20">
        <v>83.645751362716297</v>
      </c>
      <c r="H12" s="20">
        <v>85.271756794573008</v>
      </c>
    </row>
    <row r="13" spans="2:8" ht="21.95" customHeight="1" thickBot="1" x14ac:dyDescent="0.25">
      <c r="B13" s="21" t="s">
        <v>324</v>
      </c>
      <c r="C13" s="23">
        <v>45.8</v>
      </c>
      <c r="D13" s="23">
        <v>45.7</v>
      </c>
      <c r="E13" s="23">
        <v>45.4</v>
      </c>
      <c r="F13" s="23">
        <v>45.3</v>
      </c>
      <c r="G13" s="23">
        <v>42.8</v>
      </c>
      <c r="H13" s="23">
        <v>42.8</v>
      </c>
    </row>
    <row r="14" spans="2:8" ht="21.95" customHeight="1" x14ac:dyDescent="0.5">
      <c r="B14" s="54"/>
      <c r="C14" s="43"/>
      <c r="D14" s="43"/>
      <c r="E14" s="43"/>
      <c r="F14" s="43"/>
      <c r="G14" s="43"/>
      <c r="H14" s="43"/>
    </row>
    <row r="15" spans="2:8" ht="21.95" customHeight="1" x14ac:dyDescent="0.5">
      <c r="B15" s="45"/>
      <c r="C15" s="43"/>
      <c r="D15" s="43"/>
      <c r="E15" s="43"/>
      <c r="F15" s="43"/>
      <c r="G15" s="43"/>
      <c r="H15" s="43"/>
    </row>
    <row r="16" spans="2:8" ht="21.95" customHeight="1" x14ac:dyDescent="0.5">
      <c r="B16" s="45" t="s">
        <v>9</v>
      </c>
      <c r="C16" s="43"/>
      <c r="D16" s="43"/>
      <c r="E16" s="43"/>
      <c r="F16" s="43"/>
      <c r="G16" s="43"/>
      <c r="H16" s="43"/>
    </row>
    <row r="17" spans="2:8" ht="21.95" customHeight="1" x14ac:dyDescent="0.5">
      <c r="B17" s="43" t="s">
        <v>370</v>
      </c>
      <c r="C17" s="55">
        <v>35.833785789322903</v>
      </c>
      <c r="D17" s="55">
        <v>35.999205960625986</v>
      </c>
      <c r="E17" s="55">
        <v>37.11026259847948</v>
      </c>
      <c r="F17" s="55">
        <v>37.55798965045804</v>
      </c>
      <c r="G17" s="55">
        <v>34.239226136410842</v>
      </c>
      <c r="H17" s="55">
        <v>33.578074907606492</v>
      </c>
    </row>
    <row r="18" spans="2:8" ht="21.95" customHeight="1" x14ac:dyDescent="0.5">
      <c r="B18" s="43" t="s">
        <v>371</v>
      </c>
      <c r="C18" s="55">
        <v>60.902259098603885</v>
      </c>
      <c r="D18" s="55">
        <v>60.917649413479637</v>
      </c>
      <c r="E18" s="55">
        <v>58.627659278255038</v>
      </c>
      <c r="F18" s="55">
        <v>58.368187486460613</v>
      </c>
      <c r="G18" s="55">
        <v>54.598339932004102</v>
      </c>
      <c r="H18" s="55">
        <v>53.237415942787422</v>
      </c>
    </row>
    <row r="19" spans="2:8" ht="21.95" customHeight="1" x14ac:dyDescent="0.5">
      <c r="B19" s="43" t="s">
        <v>372</v>
      </c>
      <c r="C19" s="55">
        <v>27.176309644091116</v>
      </c>
      <c r="D19" s="55">
        <v>27.033336097525094</v>
      </c>
      <c r="E19" s="55">
        <v>27.268784835724368</v>
      </c>
      <c r="F19" s="55">
        <v>27.825285514754583</v>
      </c>
      <c r="G19" s="55">
        <v>27.030076726267716</v>
      </c>
      <c r="H19" s="55">
        <v>28.348897467648083</v>
      </c>
    </row>
    <row r="20" spans="2:8" ht="21.95" customHeight="1" x14ac:dyDescent="0.5">
      <c r="B20" s="43" t="s">
        <v>373</v>
      </c>
      <c r="C20" s="55">
        <v>50.559951910688802</v>
      </c>
      <c r="D20" s="55">
        <v>52.044792687874939</v>
      </c>
      <c r="E20" s="55">
        <v>50.09787559098632</v>
      </c>
      <c r="F20" s="55">
        <v>48.921976582861326</v>
      </c>
      <c r="G20" s="55">
        <v>47.513807497121242</v>
      </c>
      <c r="H20" s="55">
        <v>45.847217123314834</v>
      </c>
    </row>
    <row r="21" spans="2:8" ht="21.95" customHeight="1" x14ac:dyDescent="0.5">
      <c r="B21" s="43" t="s">
        <v>374</v>
      </c>
      <c r="C21" s="55">
        <v>50.509086879659414</v>
      </c>
      <c r="D21" s="55">
        <v>50.111693169735318</v>
      </c>
      <c r="E21" s="55">
        <v>49.317839561175944</v>
      </c>
      <c r="F21" s="55">
        <v>49.058159593682078</v>
      </c>
      <c r="G21" s="55">
        <v>47.39449380532507</v>
      </c>
      <c r="H21" s="55">
        <v>45.77553157076332</v>
      </c>
    </row>
    <row r="22" spans="2:8" ht="21.95" customHeight="1" x14ac:dyDescent="0.5">
      <c r="B22" s="43" t="s">
        <v>375</v>
      </c>
      <c r="C22" s="55">
        <v>43.765852723360496</v>
      </c>
      <c r="D22" s="55">
        <v>43.526660690052566</v>
      </c>
      <c r="E22" s="55">
        <v>43.097854986120517</v>
      </c>
      <c r="F22" s="55">
        <v>43.296459829900385</v>
      </c>
      <c r="G22" s="55">
        <v>41.093910246738979</v>
      </c>
      <c r="H22" s="55">
        <v>40.681267159914611</v>
      </c>
    </row>
    <row r="23" spans="2:8" ht="21.95" customHeight="1" x14ac:dyDescent="0.5">
      <c r="B23" s="43" t="s">
        <v>376</v>
      </c>
      <c r="C23" s="55">
        <v>38.864868085297012</v>
      </c>
      <c r="D23" s="55">
        <v>39.113926297434496</v>
      </c>
      <c r="E23" s="55">
        <v>39.025036204329908</v>
      </c>
      <c r="F23" s="55">
        <v>39.333029723262364</v>
      </c>
      <c r="G23" s="55">
        <v>39.413432747296362</v>
      </c>
      <c r="H23" s="55">
        <v>40.470225873664035</v>
      </c>
    </row>
    <row r="24" spans="2:8" ht="21.95" customHeight="1" x14ac:dyDescent="0.5">
      <c r="B24" s="43" t="s">
        <v>377</v>
      </c>
      <c r="C24" s="55">
        <v>34.831042193711511</v>
      </c>
      <c r="D24" s="55">
        <v>34.671460507640781</v>
      </c>
      <c r="E24" s="55">
        <v>34.269696216520053</v>
      </c>
      <c r="F24" s="55">
        <v>33.866473004537099</v>
      </c>
      <c r="G24" s="55">
        <v>30.379756173645177</v>
      </c>
      <c r="H24" s="55">
        <v>29.735176559599029</v>
      </c>
    </row>
    <row r="25" spans="2:8" ht="21.95" customHeight="1" x14ac:dyDescent="0.5">
      <c r="B25" s="52" t="s">
        <v>378</v>
      </c>
      <c r="C25" s="56">
        <v>45.698198275049897</v>
      </c>
      <c r="D25" s="56">
        <v>45.451182445572606</v>
      </c>
      <c r="E25" s="56">
        <v>44.432435828587295</v>
      </c>
      <c r="F25" s="56">
        <v>43.750819308752853</v>
      </c>
      <c r="G25" s="56">
        <v>40.726785682679903</v>
      </c>
      <c r="H25" s="56">
        <v>38.232667970214564</v>
      </c>
    </row>
    <row r="26" spans="2:8" ht="21.95" customHeight="1" x14ac:dyDescent="0.2">
      <c r="B26" s="57"/>
    </row>
  </sheetData>
  <printOptions horizontalCentered="1"/>
  <pageMargins left="0.39370078740157483" right="0.39370078740157483" top="0.39370078740157483" bottom="0.39370078740157483" header="0" footer="0"/>
  <pageSetup paperSize="9" scale="55" orientation="portrait" r:id="rId1"/>
  <headerFooter alignWithMargins="0"/>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EF8D5-1A87-40E4-B75F-7ED6D29C81A5}">
  <sheetPr>
    <pageSetUpPr fitToPage="1"/>
  </sheetPr>
  <dimension ref="B1:H101"/>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38.88671875" style="3" customWidth="1"/>
    <col min="3" max="8" width="11.77734375" style="3" customWidth="1"/>
    <col min="9" max="16384" width="7.21875" style="3"/>
  </cols>
  <sheetData>
    <row r="1" spans="2:8" ht="24.95" customHeight="1" x14ac:dyDescent="0.2"/>
    <row r="2" spans="2:8" ht="75" customHeight="1" x14ac:dyDescent="0.2"/>
    <row r="3" spans="2:8" ht="28.5" x14ac:dyDescent="0.55000000000000004">
      <c r="B3" s="41" t="s">
        <v>418</v>
      </c>
      <c r="C3" s="4"/>
      <c r="D3" s="4"/>
      <c r="E3" s="4"/>
      <c r="F3" s="4"/>
      <c r="G3" s="4"/>
      <c r="H3" s="4"/>
    </row>
    <row r="4" spans="2:8" ht="21.95" customHeight="1" x14ac:dyDescent="0.5">
      <c r="B4" s="42" t="s">
        <v>0</v>
      </c>
      <c r="C4" s="4"/>
      <c r="D4" s="4"/>
      <c r="E4" s="4"/>
      <c r="F4" s="4"/>
      <c r="G4" s="4"/>
      <c r="H4" s="4"/>
    </row>
    <row r="5" spans="2:8" ht="21.95" customHeight="1" thickBot="1" x14ac:dyDescent="0.55000000000000004">
      <c r="B5" s="43"/>
      <c r="C5" s="44" t="str">
        <f>+'OBE_EUR-KTES'!C76</f>
        <v>Q1'25</v>
      </c>
      <c r="D5" s="44" t="str">
        <f>+'OBE_EUR-KTES'!D76</f>
        <v>Q2'25</v>
      </c>
      <c r="E5" s="44" t="str">
        <f>+'OBE_EUR-KTES'!E76</f>
        <v>Q3'25</v>
      </c>
      <c r="F5" s="44" t="str">
        <f>+'OBE_EUR-KTES'!F76</f>
        <v>Q4'25</v>
      </c>
      <c r="G5" s="44" t="str">
        <f>+'OBE_EUR-KTES'!G76</f>
        <v>Q1'26</v>
      </c>
      <c r="H5" s="44" t="str">
        <f>+'OBE_EUR-KTES'!H76</f>
        <v>Q2'26</v>
      </c>
    </row>
    <row r="6" spans="2:8" ht="21.95" customHeight="1" x14ac:dyDescent="0.5">
      <c r="B6" s="45"/>
      <c r="C6" s="43"/>
      <c r="D6" s="43"/>
      <c r="E6" s="43"/>
      <c r="F6" s="43"/>
      <c r="G6" s="43"/>
      <c r="H6" s="43"/>
    </row>
    <row r="7" spans="2:8" ht="21.95" customHeight="1" x14ac:dyDescent="0.5">
      <c r="B7" s="45" t="s">
        <v>8</v>
      </c>
      <c r="C7" s="43"/>
      <c r="D7" s="43"/>
      <c r="E7" s="43"/>
      <c r="F7" s="43"/>
      <c r="G7" s="43"/>
      <c r="H7" s="43"/>
    </row>
    <row r="8" spans="2:8" ht="21.95" customHeight="1" x14ac:dyDescent="0.2">
      <c r="B8" s="18" t="s">
        <v>318</v>
      </c>
      <c r="C8" s="46">
        <v>3.2635968301699863</v>
      </c>
      <c r="D8" s="46">
        <v>3.2136434914157572</v>
      </c>
      <c r="E8" s="46">
        <v>3.049878121788836</v>
      </c>
      <c r="F8" s="46">
        <v>3.2010259566637953</v>
      </c>
      <c r="G8" s="46">
        <v>3.1924423626789391</v>
      </c>
      <c r="H8" s="46">
        <v>3.3324787892863563</v>
      </c>
    </row>
    <row r="9" spans="2:8" ht="21.95" customHeight="1" x14ac:dyDescent="0.2">
      <c r="B9" s="47" t="s">
        <v>370</v>
      </c>
      <c r="C9" s="48">
        <v>2.6039107300870619</v>
      </c>
      <c r="D9" s="48">
        <v>2.4044517843648072</v>
      </c>
      <c r="E9" s="48">
        <v>2.3595884506707097</v>
      </c>
      <c r="F9" s="48">
        <v>2.4344394797821995</v>
      </c>
      <c r="G9" s="48">
        <v>2.5191846585302127</v>
      </c>
      <c r="H9" s="48">
        <v>2.7516995948866896</v>
      </c>
    </row>
    <row r="10" spans="2:8" ht="21.95" customHeight="1" x14ac:dyDescent="0.2">
      <c r="B10" s="47" t="s">
        <v>371</v>
      </c>
      <c r="C10" s="48">
        <v>1.608130745637832</v>
      </c>
      <c r="D10" s="48">
        <v>1.5509378071712594</v>
      </c>
      <c r="E10" s="48">
        <v>1.5385553994664962</v>
      </c>
      <c r="F10" s="48">
        <v>1.5821902704382693</v>
      </c>
      <c r="G10" s="48">
        <v>1.5429471284285434</v>
      </c>
      <c r="H10" s="48">
        <v>1.662353003469804</v>
      </c>
    </row>
    <row r="11" spans="2:8" ht="21.95" customHeight="1" x14ac:dyDescent="0.2">
      <c r="B11" s="47" t="s">
        <v>375</v>
      </c>
      <c r="C11" s="48">
        <v>7.2910228761866769</v>
      </c>
      <c r="D11" s="48">
        <v>7.5240991417412904</v>
      </c>
      <c r="E11" s="48">
        <v>7.4966970994081343</v>
      </c>
      <c r="F11" s="48">
        <v>7.4681985242968025</v>
      </c>
      <c r="G11" s="48">
        <v>7.4606317921181136</v>
      </c>
      <c r="H11" s="48">
        <v>7.7468375356487558</v>
      </c>
    </row>
    <row r="12" spans="2:8" ht="21.95" customHeight="1" x14ac:dyDescent="0.2">
      <c r="B12" s="47" t="s">
        <v>376</v>
      </c>
      <c r="C12" s="48">
        <v>9.0835347511112836</v>
      </c>
      <c r="D12" s="48">
        <v>9.5130811791504932</v>
      </c>
      <c r="E12" s="48">
        <v>7.762261672392345</v>
      </c>
      <c r="F12" s="48">
        <v>7.7989099988108963</v>
      </c>
      <c r="G12" s="48">
        <v>7.5056480484130939</v>
      </c>
      <c r="H12" s="48">
        <v>7.3726330294808395</v>
      </c>
    </row>
    <row r="13" spans="2:8" ht="21.95" customHeight="1" x14ac:dyDescent="0.2">
      <c r="B13" s="18" t="s">
        <v>319</v>
      </c>
      <c r="C13" s="46">
        <v>4.2557441310167157</v>
      </c>
      <c r="D13" s="46">
        <v>4.4642883860018223</v>
      </c>
      <c r="E13" s="46">
        <v>4.5031154510366029</v>
      </c>
      <c r="F13" s="46">
        <v>4.4761988073023353</v>
      </c>
      <c r="G13" s="46">
        <v>4.5041196252754858</v>
      </c>
      <c r="H13" s="46">
        <v>4.4213907823932557</v>
      </c>
    </row>
    <row r="14" spans="2:8" ht="21.95" customHeight="1" x14ac:dyDescent="0.2">
      <c r="B14" s="47" t="s">
        <v>373</v>
      </c>
      <c r="C14" s="48">
        <f t="shared" ref="C14:H14" si="0">C26</f>
        <v>2.7481852064055818</v>
      </c>
      <c r="D14" s="48">
        <f t="shared" si="0"/>
        <v>2.8433669990561037</v>
      </c>
      <c r="E14" s="48">
        <f t="shared" si="0"/>
        <v>2.9419856036296652</v>
      </c>
      <c r="F14" s="48">
        <f t="shared" si="0"/>
        <v>2.9433026016686674</v>
      </c>
      <c r="G14" s="48">
        <f t="shared" si="0"/>
        <v>2.9478108658335787</v>
      </c>
      <c r="H14" s="48">
        <f t="shared" si="0"/>
        <v>2.9457509846121144</v>
      </c>
    </row>
    <row r="15" spans="2:8" ht="21.95" customHeight="1" x14ac:dyDescent="0.2">
      <c r="B15" s="47" t="s">
        <v>419</v>
      </c>
      <c r="C15" s="48">
        <v>6.3159294352096387</v>
      </c>
      <c r="D15" s="48">
        <v>6.9770277568474937</v>
      </c>
      <c r="E15" s="48">
        <v>7.505612523456481</v>
      </c>
      <c r="F15" s="48">
        <v>7.2882989805629999</v>
      </c>
      <c r="G15" s="48">
        <v>7.2855033224734171</v>
      </c>
      <c r="H15" s="48">
        <v>7.2284628657057635</v>
      </c>
    </row>
    <row r="16" spans="2:8" ht="21.95" customHeight="1" x14ac:dyDescent="0.2">
      <c r="B16" s="18" t="s">
        <v>320</v>
      </c>
      <c r="C16" s="46">
        <v>0.86357421050463035</v>
      </c>
      <c r="D16" s="46">
        <v>0.94876817169247274</v>
      </c>
      <c r="E16" s="46">
        <v>0.92126735402408166</v>
      </c>
      <c r="F16" s="46">
        <v>0.96998609648297074</v>
      </c>
      <c r="G16" s="46">
        <v>1.0606637106638381</v>
      </c>
      <c r="H16" s="46">
        <v>1.1013297734292418</v>
      </c>
    </row>
    <row r="17" spans="2:8" ht="21.95" customHeight="1" x14ac:dyDescent="0.2">
      <c r="B17" s="18" t="s">
        <v>321</v>
      </c>
      <c r="C17" s="46">
        <v>2.4542561449799027</v>
      </c>
      <c r="D17" s="46">
        <v>2.3101802572556331</v>
      </c>
      <c r="E17" s="46">
        <v>2.2468496636112603</v>
      </c>
      <c r="F17" s="46">
        <v>2.2961155580187356</v>
      </c>
      <c r="G17" s="46">
        <v>2.1503177664804274</v>
      </c>
      <c r="H17" s="46">
        <v>2.2448970133717139</v>
      </c>
    </row>
    <row r="18" spans="2:8" ht="21.95" customHeight="1" thickBot="1" x14ac:dyDescent="0.25">
      <c r="B18" s="18" t="s">
        <v>322</v>
      </c>
      <c r="C18" s="46">
        <v>1.0971151416827902</v>
      </c>
      <c r="D18" s="46">
        <v>1.2401872300000505</v>
      </c>
      <c r="E18" s="46">
        <v>1.1268131896682834</v>
      </c>
      <c r="F18" s="46">
        <v>1.1847248004078899</v>
      </c>
      <c r="G18" s="46">
        <v>1.1654765754759682</v>
      </c>
      <c r="H18" s="46">
        <v>0.92790482540916785</v>
      </c>
    </row>
    <row r="19" spans="2:8" ht="21.95" customHeight="1" thickBot="1" x14ac:dyDescent="0.25">
      <c r="B19" s="21" t="s">
        <v>324</v>
      </c>
      <c r="C19" s="49">
        <v>2.6530820229823018</v>
      </c>
      <c r="D19" s="49">
        <v>2.7052072966946921</v>
      </c>
      <c r="E19" s="49">
        <v>2.6113134217742444</v>
      </c>
      <c r="F19" s="49">
        <v>2.6797133010269882</v>
      </c>
      <c r="G19" s="49">
        <v>2.6668628397515564</v>
      </c>
      <c r="H19" s="49">
        <v>2.7078216108709134</v>
      </c>
    </row>
    <row r="20" spans="2:8" ht="21.95" customHeight="1" x14ac:dyDescent="0.5">
      <c r="B20" s="45"/>
      <c r="C20" s="50"/>
      <c r="D20" s="50"/>
      <c r="E20" s="50"/>
      <c r="F20" s="50"/>
      <c r="G20" s="50"/>
      <c r="H20" s="50"/>
    </row>
    <row r="21" spans="2:8" ht="21.95" customHeight="1" x14ac:dyDescent="0.5">
      <c r="B21" s="45"/>
      <c r="C21" s="50"/>
      <c r="D21" s="50"/>
      <c r="E21" s="50"/>
      <c r="F21" s="50"/>
      <c r="G21" s="50"/>
      <c r="H21" s="50"/>
    </row>
    <row r="22" spans="2:8" ht="21.95" customHeight="1" x14ac:dyDescent="0.5">
      <c r="B22" s="45" t="s">
        <v>9</v>
      </c>
      <c r="C22" s="50"/>
      <c r="D22" s="50"/>
      <c r="E22" s="50"/>
      <c r="F22" s="50"/>
      <c r="G22" s="50"/>
      <c r="H22" s="50"/>
    </row>
    <row r="23" spans="2:8" ht="21.95" customHeight="1" x14ac:dyDescent="0.5">
      <c r="B23" s="43" t="s">
        <v>370</v>
      </c>
      <c r="C23" s="51">
        <v>1.5966793612709289</v>
      </c>
      <c r="D23" s="51">
        <v>1.5921057743620182</v>
      </c>
      <c r="E23" s="51">
        <v>1.5832248568297864</v>
      </c>
      <c r="F23" s="51">
        <v>1.6029129189409834</v>
      </c>
      <c r="G23" s="51">
        <v>1.5398098756597376</v>
      </c>
      <c r="H23" s="51">
        <v>1.6506840049925937</v>
      </c>
    </row>
    <row r="24" spans="2:8" ht="21.95" customHeight="1" x14ac:dyDescent="0.5">
      <c r="B24" s="43" t="s">
        <v>371</v>
      </c>
      <c r="C24" s="51">
        <v>1.6462244648136721</v>
      </c>
      <c r="D24" s="51">
        <v>1.5890071777133481</v>
      </c>
      <c r="E24" s="51">
        <v>1.5728688942475417</v>
      </c>
      <c r="F24" s="51">
        <v>1.6131213048002673</v>
      </c>
      <c r="G24" s="51">
        <v>1.5678968312848218</v>
      </c>
      <c r="H24" s="51">
        <v>1.6833627696972961</v>
      </c>
    </row>
    <row r="25" spans="2:8" ht="21.95" customHeight="1" x14ac:dyDescent="0.5">
      <c r="B25" s="43" t="s">
        <v>372</v>
      </c>
      <c r="C25" s="51">
        <v>2.4000876421870223</v>
      </c>
      <c r="D25" s="51">
        <v>2.2846952179383377</v>
      </c>
      <c r="E25" s="51">
        <v>2.2365427581488935</v>
      </c>
      <c r="F25" s="51">
        <v>2.2422985068488552</v>
      </c>
      <c r="G25" s="51">
        <v>2.2068482060655579</v>
      </c>
      <c r="H25" s="51">
        <v>2.1497728674231205</v>
      </c>
    </row>
    <row r="26" spans="2:8" ht="21.95" customHeight="1" x14ac:dyDescent="0.5">
      <c r="B26" s="43" t="s">
        <v>373</v>
      </c>
      <c r="C26" s="51">
        <v>2.7481852064055818</v>
      </c>
      <c r="D26" s="51">
        <v>2.8433669990561037</v>
      </c>
      <c r="E26" s="51">
        <v>2.9419856036296652</v>
      </c>
      <c r="F26" s="51">
        <v>2.9433026016686674</v>
      </c>
      <c r="G26" s="51">
        <v>2.9478108658335787</v>
      </c>
      <c r="H26" s="51">
        <v>2.9457509846121144</v>
      </c>
    </row>
    <row r="27" spans="2:8" ht="21.95" customHeight="1" x14ac:dyDescent="0.5">
      <c r="B27" s="43" t="s">
        <v>374</v>
      </c>
      <c r="C27" s="51">
        <v>3.0246933648840191</v>
      </c>
      <c r="D27" s="51">
        <v>2.982542263563428</v>
      </c>
      <c r="E27" s="51">
        <v>3.0348238719591607</v>
      </c>
      <c r="F27" s="51">
        <v>3.0189437657904712</v>
      </c>
      <c r="G27" s="51">
        <v>2.9572583091395086</v>
      </c>
      <c r="H27" s="51">
        <v>2.8790747933632108</v>
      </c>
    </row>
    <row r="28" spans="2:8" ht="21.95" customHeight="1" x14ac:dyDescent="0.5">
      <c r="B28" s="43" t="s">
        <v>375</v>
      </c>
      <c r="C28" s="51">
        <v>5.2943461078912932</v>
      </c>
      <c r="D28" s="51">
        <v>5.3929339793668847</v>
      </c>
      <c r="E28" s="51">
        <v>5.2767433468481109</v>
      </c>
      <c r="F28" s="51">
        <v>5.2395585153452959</v>
      </c>
      <c r="G28" s="51">
        <v>5.0325337743878089</v>
      </c>
      <c r="H28" s="51">
        <v>5.1381034336306382</v>
      </c>
    </row>
    <row r="29" spans="2:8" ht="21.95" customHeight="1" x14ac:dyDescent="0.5">
      <c r="B29" s="43" t="s">
        <v>376</v>
      </c>
      <c r="C29" s="51">
        <v>5.1129648408082717</v>
      </c>
      <c r="D29" s="51">
        <v>5.1440308327113344</v>
      </c>
      <c r="E29" s="51">
        <v>5.0000235527108741</v>
      </c>
      <c r="F29" s="51">
        <v>4.8861267021435939</v>
      </c>
      <c r="G29" s="51">
        <v>5.036338164400787</v>
      </c>
      <c r="H29" s="51">
        <v>5.0137626152181722</v>
      </c>
    </row>
    <row r="30" spans="2:8" ht="21.95" customHeight="1" x14ac:dyDescent="0.5">
      <c r="B30" s="43" t="s">
        <v>377</v>
      </c>
      <c r="C30" s="51">
        <v>3.7300251794443322</v>
      </c>
      <c r="D30" s="51">
        <v>3.7098555413362213</v>
      </c>
      <c r="E30" s="51">
        <v>3.431375669572132</v>
      </c>
      <c r="F30" s="51">
        <v>3.5538926957709869</v>
      </c>
      <c r="G30" s="51">
        <v>3.3787230260037644</v>
      </c>
      <c r="H30" s="51">
        <v>4.1543245381054996</v>
      </c>
    </row>
    <row r="31" spans="2:8" ht="21.95" customHeight="1" x14ac:dyDescent="0.5">
      <c r="B31" s="52" t="s">
        <v>378</v>
      </c>
      <c r="C31" s="53">
        <v>11.710897309266352</v>
      </c>
      <c r="D31" s="53">
        <v>13.526769700085611</v>
      </c>
      <c r="E31" s="53">
        <v>12.244161677038871</v>
      </c>
      <c r="F31" s="53">
        <v>15.640437344662415</v>
      </c>
      <c r="G31" s="53">
        <v>15.672722639315175</v>
      </c>
      <c r="H31" s="53">
        <v>14.848130626194378</v>
      </c>
    </row>
    <row r="37" spans="2:8" ht="69" customHeight="1" x14ac:dyDescent="0.2"/>
    <row r="38" spans="2:8" ht="28.5" x14ac:dyDescent="0.55000000000000004">
      <c r="B38" s="41" t="s">
        <v>420</v>
      </c>
      <c r="C38" s="4"/>
      <c r="D38" s="4"/>
      <c r="E38" s="4"/>
      <c r="F38" s="4"/>
      <c r="G38" s="4"/>
      <c r="H38" s="4"/>
    </row>
    <row r="39" spans="2:8" ht="24" x14ac:dyDescent="0.5">
      <c r="B39" s="42" t="s">
        <v>0</v>
      </c>
      <c r="C39" s="4"/>
      <c r="D39" s="4"/>
      <c r="E39" s="4"/>
      <c r="F39" s="4"/>
      <c r="G39" s="4"/>
      <c r="H39" s="4"/>
    </row>
    <row r="40" spans="2:8" ht="24.75" thickBot="1" x14ac:dyDescent="0.55000000000000004">
      <c r="B40" s="43"/>
      <c r="C40" s="44" t="str">
        <f t="shared" ref="C40:H40" si="1">+C5</f>
        <v>Q1'25</v>
      </c>
      <c r="D40" s="44" t="str">
        <f t="shared" si="1"/>
        <v>Q2'25</v>
      </c>
      <c r="E40" s="44" t="str">
        <f t="shared" si="1"/>
        <v>Q3'25</v>
      </c>
      <c r="F40" s="44" t="str">
        <f t="shared" si="1"/>
        <v>Q4'25</v>
      </c>
      <c r="G40" s="44" t="str">
        <f t="shared" si="1"/>
        <v>Q1'26</v>
      </c>
      <c r="H40" s="44" t="str">
        <f t="shared" si="1"/>
        <v>Q2'26</v>
      </c>
    </row>
    <row r="41" spans="2:8" ht="24" x14ac:dyDescent="0.5">
      <c r="B41" s="45"/>
      <c r="C41" s="43"/>
      <c r="D41" s="43"/>
      <c r="E41" s="43"/>
      <c r="F41" s="43"/>
      <c r="G41" s="43"/>
      <c r="H41" s="43"/>
    </row>
    <row r="42" spans="2:8" ht="24" x14ac:dyDescent="0.5">
      <c r="B42" s="45" t="str">
        <f t="shared" ref="B42:B52" si="2">+B7</f>
        <v>Primary segments</v>
      </c>
      <c r="C42" s="43"/>
      <c r="D42" s="43"/>
      <c r="E42" s="43"/>
      <c r="F42" s="43"/>
      <c r="G42" s="43"/>
      <c r="H42" s="43"/>
    </row>
    <row r="43" spans="2:8" ht="24" x14ac:dyDescent="0.2">
      <c r="B43" s="18" t="str">
        <f t="shared" si="2"/>
        <v>Retail &amp; Commercial Banking</v>
      </c>
      <c r="C43" s="46">
        <v>6.6245266019721081</v>
      </c>
      <c r="D43" s="46">
        <v>6.5489174239509982</v>
      </c>
      <c r="E43" s="46">
        <v>6.3410588850714209</v>
      </c>
      <c r="F43" s="46">
        <v>6.4098113213087311</v>
      </c>
      <c r="G43" s="46">
        <v>6.3824932605328941</v>
      </c>
      <c r="H43" s="46">
        <v>6.531242693732592</v>
      </c>
    </row>
    <row r="44" spans="2:8" ht="24" x14ac:dyDescent="0.2">
      <c r="B44" s="47" t="str">
        <f t="shared" si="2"/>
        <v>Spain</v>
      </c>
      <c r="C44" s="48">
        <v>3.808493222255688</v>
      </c>
      <c r="D44" s="48">
        <v>3.6225456568817838</v>
      </c>
      <c r="E44" s="48">
        <v>3.4275191293614125</v>
      </c>
      <c r="F44" s="48">
        <v>3.3950756750021736</v>
      </c>
      <c r="G44" s="48">
        <v>3.4186506274939847</v>
      </c>
      <c r="H44" s="48">
        <v>3.4560298471047357</v>
      </c>
    </row>
    <row r="45" spans="2:8" ht="24" x14ac:dyDescent="0.2">
      <c r="B45" s="47" t="str">
        <f t="shared" si="2"/>
        <v>UK</v>
      </c>
      <c r="C45" s="48">
        <v>4.1995110160481923</v>
      </c>
      <c r="D45" s="48">
        <v>4.1741207736154342</v>
      </c>
      <c r="E45" s="48">
        <v>4.1741859734385836</v>
      </c>
      <c r="F45" s="48">
        <v>4.1714988348267141</v>
      </c>
      <c r="G45" s="48">
        <v>4.154530592414214</v>
      </c>
      <c r="H45" s="48">
        <v>4.1929940261968914</v>
      </c>
    </row>
    <row r="46" spans="2:8" ht="24" x14ac:dyDescent="0.2">
      <c r="B46" s="47" t="str">
        <f t="shared" si="2"/>
        <v>Mexico</v>
      </c>
      <c r="C46" s="48">
        <v>14.82763284508346</v>
      </c>
      <c r="D46" s="48">
        <v>14.551231505522605</v>
      </c>
      <c r="E46" s="48">
        <v>13.894791878124805</v>
      </c>
      <c r="F46" s="48">
        <v>13.786694505822886</v>
      </c>
      <c r="G46" s="48">
        <v>13.400669524497497</v>
      </c>
      <c r="H46" s="48">
        <v>13.185354340155817</v>
      </c>
    </row>
    <row r="47" spans="2:8" ht="24" x14ac:dyDescent="0.2">
      <c r="B47" s="47" t="str">
        <f t="shared" si="2"/>
        <v>Brazil</v>
      </c>
      <c r="C47" s="48">
        <v>15.914093502502743</v>
      </c>
      <c r="D47" s="48">
        <v>16.585483271938177</v>
      </c>
      <c r="E47" s="48">
        <v>16.553405657728963</v>
      </c>
      <c r="F47" s="48">
        <v>16.488566766863332</v>
      </c>
      <c r="G47" s="48">
        <v>16.312073903455904</v>
      </c>
      <c r="H47" s="48">
        <v>16.018890857862061</v>
      </c>
    </row>
    <row r="48" spans="2:8" ht="24" x14ac:dyDescent="0.2">
      <c r="B48" s="18" t="str">
        <f t="shared" si="2"/>
        <v>Openbank</v>
      </c>
      <c r="C48" s="46">
        <v>8.5825378886552759</v>
      </c>
      <c r="D48" s="46">
        <v>8.5091959507735222</v>
      </c>
      <c r="E48" s="46">
        <v>8.47732873306526</v>
      </c>
      <c r="F48" s="46">
        <v>8.3859839759652548</v>
      </c>
      <c r="G48" s="46">
        <v>8.5275934706636569</v>
      </c>
      <c r="H48" s="46">
        <v>8.4140424530582756</v>
      </c>
    </row>
    <row r="49" spans="2:8" ht="24" x14ac:dyDescent="0.2">
      <c r="B49" s="47" t="str">
        <f t="shared" si="2"/>
        <v>Openbank Europe</v>
      </c>
      <c r="C49" s="48">
        <f t="shared" ref="C49:H49" si="3">C60</f>
        <v>5.823432716392082</v>
      </c>
      <c r="D49" s="48">
        <f t="shared" si="3"/>
        <v>5.7447566603263978</v>
      </c>
      <c r="E49" s="48">
        <f t="shared" si="3"/>
        <v>5.7467263454270077</v>
      </c>
      <c r="F49" s="48">
        <f t="shared" si="3"/>
        <v>5.687913793509578</v>
      </c>
      <c r="G49" s="48">
        <f t="shared" si="3"/>
        <v>5.7605963207470285</v>
      </c>
      <c r="H49" s="48">
        <f t="shared" si="3"/>
        <v>5.7277209882524787</v>
      </c>
    </row>
    <row r="50" spans="2:8" ht="24" x14ac:dyDescent="0.2">
      <c r="B50" s="47" t="str">
        <f t="shared" si="2"/>
        <v>Openbank US</v>
      </c>
      <c r="C50" s="48">
        <v>12.084487873385822</v>
      </c>
      <c r="D50" s="48">
        <v>11.912912453990058</v>
      </c>
      <c r="E50" s="48">
        <v>12.114210922122588</v>
      </c>
      <c r="F50" s="48">
        <v>11.974129421624509</v>
      </c>
      <c r="G50" s="48">
        <v>12.209312905891117</v>
      </c>
      <c r="H50" s="48">
        <v>11.76582766190511</v>
      </c>
    </row>
    <row r="51" spans="2:8" ht="24" x14ac:dyDescent="0.2">
      <c r="B51" s="18" t="str">
        <f t="shared" si="2"/>
        <v>Corporate &amp; Investment Banking</v>
      </c>
      <c r="C51" s="46">
        <v>6.3359503869587277</v>
      </c>
      <c r="D51" s="46">
        <v>6.1497394325841244</v>
      </c>
      <c r="E51" s="46">
        <v>6.0299776194745993</v>
      </c>
      <c r="F51" s="46">
        <v>5.8957686398531051</v>
      </c>
      <c r="G51" s="46">
        <v>5.6982297118516447</v>
      </c>
      <c r="H51" s="46">
        <v>5.6196756197355731</v>
      </c>
    </row>
    <row r="52" spans="2:8" ht="24" x14ac:dyDescent="0.2">
      <c r="B52" s="18" t="str">
        <f t="shared" si="2"/>
        <v>Wealth Management &amp; Insurance</v>
      </c>
      <c r="C52" s="46">
        <v>4.1539092956649455</v>
      </c>
      <c r="D52" s="46">
        <v>4.0747170498013014</v>
      </c>
      <c r="E52" s="46">
        <v>3.8926613903624263</v>
      </c>
      <c r="F52" s="46">
        <v>3.8042624421282452</v>
      </c>
      <c r="G52" s="46">
        <v>4.0142440193368945</v>
      </c>
      <c r="H52" s="46">
        <v>4.1262487232035552</v>
      </c>
    </row>
    <row r="53" spans="2:8" ht="24" x14ac:dyDescent="0.2">
      <c r="B53" s="18" t="s">
        <v>415</v>
      </c>
      <c r="C53" s="46" t="s">
        <v>37</v>
      </c>
      <c r="D53" s="46" t="s">
        <v>37</v>
      </c>
      <c r="E53" s="46" t="s">
        <v>37</v>
      </c>
      <c r="F53" s="46" t="s">
        <v>37</v>
      </c>
      <c r="G53" s="46" t="s">
        <v>37</v>
      </c>
      <c r="H53" s="46" t="s">
        <v>37</v>
      </c>
    </row>
    <row r="54" spans="2:8" ht="24" x14ac:dyDescent="0.5">
      <c r="B54" s="45"/>
      <c r="C54" s="50"/>
      <c r="D54" s="50"/>
      <c r="E54" s="50"/>
      <c r="F54" s="50"/>
      <c r="G54" s="50"/>
      <c r="H54" s="50"/>
    </row>
    <row r="55" spans="2:8" ht="24" x14ac:dyDescent="0.5">
      <c r="B55" s="45"/>
      <c r="C55" s="50"/>
      <c r="D55" s="50"/>
      <c r="E55" s="50"/>
      <c r="F55" s="50"/>
      <c r="G55" s="50"/>
      <c r="H55" s="50"/>
    </row>
    <row r="56" spans="2:8" ht="24" x14ac:dyDescent="0.5">
      <c r="B56" s="45" t="str">
        <f t="shared" ref="B56:B65" si="4">+B22</f>
        <v>Secondary segments</v>
      </c>
      <c r="C56" s="50"/>
      <c r="D56" s="50"/>
      <c r="E56" s="50"/>
      <c r="F56" s="50"/>
      <c r="G56" s="50"/>
      <c r="H56" s="50"/>
    </row>
    <row r="57" spans="2:8" ht="24" x14ac:dyDescent="0.5">
      <c r="B57" s="43" t="str">
        <f t="shared" si="4"/>
        <v>Spain</v>
      </c>
      <c r="C57" s="51">
        <v>4.0856219051759366</v>
      </c>
      <c r="D57" s="51">
        <v>3.8789491803013805</v>
      </c>
      <c r="E57" s="51">
        <v>3.6402076616972097</v>
      </c>
      <c r="F57" s="51">
        <v>3.6250338446977102</v>
      </c>
      <c r="G57" s="51">
        <v>3.6155794868268796</v>
      </c>
      <c r="H57" s="51">
        <v>3.6544859683635509</v>
      </c>
    </row>
    <row r="58" spans="2:8" ht="24" x14ac:dyDescent="0.5">
      <c r="B58" s="43" t="str">
        <f t="shared" si="4"/>
        <v>UK</v>
      </c>
      <c r="C58" s="51">
        <v>4.1882490753889439</v>
      </c>
      <c r="D58" s="51">
        <v>4.1635649639632515</v>
      </c>
      <c r="E58" s="51">
        <v>4.1635688379931564</v>
      </c>
      <c r="F58" s="51">
        <v>4.1605098513409038</v>
      </c>
      <c r="G58" s="51">
        <v>4.1524485887314402</v>
      </c>
      <c r="H58" s="51">
        <v>4.1908957824557342</v>
      </c>
    </row>
    <row r="59" spans="2:8" ht="24" x14ac:dyDescent="0.5">
      <c r="B59" s="43" t="str">
        <f t="shared" si="4"/>
        <v>Portugal</v>
      </c>
      <c r="C59" s="51">
        <v>4.2869967496238965</v>
      </c>
      <c r="D59" s="51">
        <v>3.9645554642959753</v>
      </c>
      <c r="E59" s="51">
        <v>3.6866118292254129</v>
      </c>
      <c r="F59" s="51">
        <v>3.5938098926677009</v>
      </c>
      <c r="G59" s="51">
        <v>3.524843201502244</v>
      </c>
      <c r="H59" s="51">
        <v>3.4595750886568877</v>
      </c>
    </row>
    <row r="60" spans="2:8" ht="24" x14ac:dyDescent="0.5">
      <c r="B60" s="43" t="str">
        <f t="shared" si="4"/>
        <v>Openbank Europe</v>
      </c>
      <c r="C60" s="51">
        <v>5.823432716392082</v>
      </c>
      <c r="D60" s="51">
        <v>5.7447566603263978</v>
      </c>
      <c r="E60" s="51">
        <v>5.7467263454270077</v>
      </c>
      <c r="F60" s="51">
        <v>5.687913793509578</v>
      </c>
      <c r="G60" s="51">
        <v>5.7605963207470285</v>
      </c>
      <c r="H60" s="51">
        <v>5.7277209882524787</v>
      </c>
    </row>
    <row r="61" spans="2:8" ht="24" x14ac:dyDescent="0.5">
      <c r="B61" s="43" t="str">
        <f t="shared" si="4"/>
        <v>US</v>
      </c>
      <c r="C61" s="51">
        <v>9.2662705112095232</v>
      </c>
      <c r="D61" s="51">
        <v>9.0427411325885227</v>
      </c>
      <c r="E61" s="51">
        <v>9.1430437919158045</v>
      </c>
      <c r="F61" s="51">
        <v>8.9906356043952318</v>
      </c>
      <c r="G61" s="51">
        <v>8.6791009035235831</v>
      </c>
      <c r="H61" s="51">
        <v>8.304586484054413</v>
      </c>
    </row>
    <row r="62" spans="2:8" ht="24" x14ac:dyDescent="0.5">
      <c r="B62" s="43" t="str">
        <f t="shared" si="4"/>
        <v>Mexico</v>
      </c>
      <c r="C62" s="51">
        <v>13.80510362918772</v>
      </c>
      <c r="D62" s="51">
        <v>13.537476046443222</v>
      </c>
      <c r="E62" s="51">
        <v>12.941343671622004</v>
      </c>
      <c r="F62" s="51">
        <v>12.746267357896068</v>
      </c>
      <c r="G62" s="51">
        <v>12.395609765815463</v>
      </c>
      <c r="H62" s="51">
        <v>12.259966820933428</v>
      </c>
    </row>
    <row r="63" spans="2:8" ht="24" x14ac:dyDescent="0.5">
      <c r="B63" s="43" t="str">
        <f t="shared" si="4"/>
        <v>Brazil</v>
      </c>
      <c r="C63" s="51">
        <v>15.063615050130686</v>
      </c>
      <c r="D63" s="51">
        <v>15.857640966317591</v>
      </c>
      <c r="E63" s="51">
        <v>15.879560543823763</v>
      </c>
      <c r="F63" s="51">
        <v>15.839484797048517</v>
      </c>
      <c r="G63" s="51">
        <v>15.759564430855319</v>
      </c>
      <c r="H63" s="51">
        <v>15.449190289763967</v>
      </c>
    </row>
    <row r="64" spans="2:8" ht="24" x14ac:dyDescent="0.5">
      <c r="B64" s="43" t="str">
        <f t="shared" si="4"/>
        <v>Chile</v>
      </c>
      <c r="C64" s="51">
        <v>9.3623788736583133</v>
      </c>
      <c r="D64" s="51">
        <v>8.6958325159172833</v>
      </c>
      <c r="E64" s="51">
        <v>7.7251208897759023</v>
      </c>
      <c r="F64" s="51">
        <v>7.6859240316128146</v>
      </c>
      <c r="G64" s="51">
        <v>6.8894895963425435</v>
      </c>
      <c r="H64" s="51">
        <v>11.655594114314191</v>
      </c>
    </row>
    <row r="65" spans="2:8" ht="24" x14ac:dyDescent="0.5">
      <c r="B65" s="52" t="str">
        <f t="shared" si="4"/>
        <v>Argentina</v>
      </c>
      <c r="C65" s="53">
        <v>28.228110566231528</v>
      </c>
      <c r="D65" s="53">
        <v>28.896493808235206</v>
      </c>
      <c r="E65" s="53">
        <v>29.366275728040975</v>
      </c>
      <c r="F65" s="53">
        <v>29.509913197159115</v>
      </c>
      <c r="G65" s="53">
        <v>28.671575870050702</v>
      </c>
      <c r="H65" s="53">
        <v>24.086466242859757</v>
      </c>
    </row>
    <row r="71" spans="2:8" ht="69" customHeight="1" x14ac:dyDescent="0.2"/>
    <row r="72" spans="2:8" ht="28.5" x14ac:dyDescent="0.55000000000000004">
      <c r="B72" s="41" t="s">
        <v>421</v>
      </c>
      <c r="C72" s="4"/>
      <c r="D72" s="4"/>
      <c r="E72" s="4"/>
      <c r="F72" s="4"/>
      <c r="G72" s="4"/>
      <c r="H72" s="4"/>
    </row>
    <row r="73" spans="2:8" ht="24" x14ac:dyDescent="0.5">
      <c r="B73" s="42" t="s">
        <v>0</v>
      </c>
      <c r="C73" s="4"/>
      <c r="D73" s="4"/>
      <c r="E73" s="4"/>
      <c r="F73" s="4"/>
      <c r="G73" s="4"/>
      <c r="H73" s="4"/>
    </row>
    <row r="74" spans="2:8" ht="24.75" thickBot="1" x14ac:dyDescent="0.55000000000000004">
      <c r="B74" s="43"/>
      <c r="C74" s="44" t="str">
        <f t="shared" ref="C74:H74" si="5">+C5</f>
        <v>Q1'25</v>
      </c>
      <c r="D74" s="44" t="str">
        <f t="shared" si="5"/>
        <v>Q2'25</v>
      </c>
      <c r="E74" s="44" t="str">
        <f t="shared" si="5"/>
        <v>Q3'25</v>
      </c>
      <c r="F74" s="44" t="str">
        <f t="shared" si="5"/>
        <v>Q4'25</v>
      </c>
      <c r="G74" s="44" t="str">
        <f t="shared" si="5"/>
        <v>Q1'26</v>
      </c>
      <c r="H74" s="44" t="str">
        <f t="shared" si="5"/>
        <v>Q2'26</v>
      </c>
    </row>
    <row r="75" spans="2:8" ht="24" x14ac:dyDescent="0.5">
      <c r="B75" s="45"/>
      <c r="C75" s="43"/>
      <c r="D75" s="43"/>
      <c r="E75" s="43"/>
      <c r="F75" s="43"/>
      <c r="G75" s="43"/>
      <c r="H75" s="43"/>
    </row>
    <row r="76" spans="2:8" ht="24" x14ac:dyDescent="0.5">
      <c r="B76" s="45" t="str">
        <f t="shared" ref="B76:B86" si="6">+B7</f>
        <v>Primary segments</v>
      </c>
      <c r="C76" s="43"/>
      <c r="D76" s="43"/>
      <c r="E76" s="43"/>
      <c r="F76" s="43"/>
      <c r="G76" s="43"/>
      <c r="H76" s="43"/>
    </row>
    <row r="77" spans="2:8" ht="24" x14ac:dyDescent="0.2">
      <c r="B77" s="18" t="str">
        <f t="shared" si="6"/>
        <v>Retail &amp; Commercial Banking</v>
      </c>
      <c r="C77" s="46">
        <v>2.1095176442015031</v>
      </c>
      <c r="D77" s="46">
        <v>2.1005465192648516</v>
      </c>
      <c r="E77" s="46">
        <v>2.1532754979214839</v>
      </c>
      <c r="F77" s="46">
        <v>2.1229592719581074</v>
      </c>
      <c r="G77" s="46">
        <v>2.1068712410525894</v>
      </c>
      <c r="H77" s="46">
        <v>2.1262399056295576</v>
      </c>
    </row>
    <row r="78" spans="2:8" ht="24" x14ac:dyDescent="0.2">
      <c r="B78" s="47" t="str">
        <f t="shared" si="6"/>
        <v>Spain</v>
      </c>
      <c r="C78" s="48">
        <v>0.57455617510436685</v>
      </c>
      <c r="D78" s="48">
        <v>0.44790700770695857</v>
      </c>
      <c r="E78" s="48">
        <v>0.41528830290222285</v>
      </c>
      <c r="F78" s="48">
        <v>0.42487321303391845</v>
      </c>
      <c r="G78" s="48">
        <v>0.42510403467611896</v>
      </c>
      <c r="H78" s="48">
        <v>0.44503277541832309</v>
      </c>
    </row>
    <row r="79" spans="2:8" ht="24" x14ac:dyDescent="0.2">
      <c r="B79" s="47" t="str">
        <f t="shared" si="6"/>
        <v>UK</v>
      </c>
      <c r="C79" s="48">
        <v>1.927480662047079</v>
      </c>
      <c r="D79" s="48">
        <v>1.9236693665731455</v>
      </c>
      <c r="E79" s="48">
        <v>1.9295400163576979</v>
      </c>
      <c r="F79" s="48">
        <v>1.9248092516448909</v>
      </c>
      <c r="G79" s="48">
        <v>1.9473954505618551</v>
      </c>
      <c r="H79" s="48">
        <v>1.9160747524119108</v>
      </c>
    </row>
    <row r="80" spans="2:8" ht="24" x14ac:dyDescent="0.2">
      <c r="B80" s="47" t="str">
        <f t="shared" si="6"/>
        <v>Mexico</v>
      </c>
      <c r="C80" s="48">
        <v>4.0706152008466656</v>
      </c>
      <c r="D80" s="48">
        <v>3.7300407860562155</v>
      </c>
      <c r="E80" s="48">
        <v>3.4947270611289891</v>
      </c>
      <c r="F80" s="48">
        <v>3.0923220799358488</v>
      </c>
      <c r="G80" s="48">
        <v>2.9081045108670733</v>
      </c>
      <c r="H80" s="48">
        <v>2.8986176647134196</v>
      </c>
    </row>
    <row r="81" spans="2:8" ht="24" x14ac:dyDescent="0.2">
      <c r="B81" s="47" t="str">
        <f t="shared" si="6"/>
        <v>Brazil</v>
      </c>
      <c r="C81" s="48">
        <v>8.2450416824624</v>
      </c>
      <c r="D81" s="48">
        <v>8.9972218782907056</v>
      </c>
      <c r="E81" s="48">
        <v>9.7486731313949928</v>
      </c>
      <c r="F81" s="48">
        <v>9.6180378302571494</v>
      </c>
      <c r="G81" s="48">
        <v>9.462077917072456</v>
      </c>
      <c r="H81" s="48">
        <v>9.3090662421673382</v>
      </c>
    </row>
    <row r="82" spans="2:8" ht="24" x14ac:dyDescent="0.2">
      <c r="B82" s="18" t="str">
        <f t="shared" si="6"/>
        <v>Openbank</v>
      </c>
      <c r="C82" s="46">
        <v>2.1433717885696426</v>
      </c>
      <c r="D82" s="46">
        <v>2.0143436192337694</v>
      </c>
      <c r="E82" s="46">
        <v>1.8747274574015993</v>
      </c>
      <c r="F82" s="46">
        <v>1.8512374004547008</v>
      </c>
      <c r="G82" s="46">
        <v>1.9163570046495177</v>
      </c>
      <c r="H82" s="46">
        <v>1.9244791704889561</v>
      </c>
    </row>
    <row r="83" spans="2:8" ht="24" x14ac:dyDescent="0.2">
      <c r="B83" s="47" t="str">
        <f t="shared" si="6"/>
        <v>Openbank Europe</v>
      </c>
      <c r="C83" s="48">
        <f t="shared" ref="C83:H83" si="7">C94</f>
        <v>2.1423054631655747</v>
      </c>
      <c r="D83" s="48">
        <f t="shared" si="7"/>
        <v>1.9191713717445393</v>
      </c>
      <c r="E83" s="48">
        <f t="shared" si="7"/>
        <v>1.6861389879461515</v>
      </c>
      <c r="F83" s="48">
        <f t="shared" si="7"/>
        <v>1.6058156199899154</v>
      </c>
      <c r="G83" s="48">
        <f t="shared" si="7"/>
        <v>1.6104254043277173</v>
      </c>
      <c r="H83" s="48">
        <f t="shared" si="7"/>
        <v>1.6401192679783259</v>
      </c>
    </row>
    <row r="84" spans="2:8" ht="24" x14ac:dyDescent="0.2">
      <c r="B84" s="47" t="str">
        <f t="shared" si="6"/>
        <v>Openbank US</v>
      </c>
      <c r="C84" s="48">
        <v>2.1435747293981322</v>
      </c>
      <c r="D84" s="48">
        <v>2.1538183700126736</v>
      </c>
      <c r="E84" s="48">
        <v>2.1036985886573758</v>
      </c>
      <c r="F84" s="48">
        <v>2.121728530073681</v>
      </c>
      <c r="G84" s="48">
        <v>2.224515469244893</v>
      </c>
      <c r="H84" s="48">
        <v>2.1802525019506596</v>
      </c>
    </row>
    <row r="85" spans="2:8" ht="24" x14ac:dyDescent="0.2">
      <c r="B85" s="18" t="str">
        <f t="shared" si="6"/>
        <v>Corporate &amp; Investment Banking</v>
      </c>
      <c r="C85" s="46">
        <v>3.9346875635164631</v>
      </c>
      <c r="D85" s="46">
        <v>3.8123925786984052</v>
      </c>
      <c r="E85" s="46">
        <v>3.4206441020269827</v>
      </c>
      <c r="F85" s="46">
        <v>2.8852685414433519</v>
      </c>
      <c r="G85" s="46">
        <v>2.9058920377978219</v>
      </c>
      <c r="H85" s="46">
        <v>2.8234892251963837</v>
      </c>
    </row>
    <row r="86" spans="2:8" ht="24" x14ac:dyDescent="0.2">
      <c r="B86" s="18" t="str">
        <f t="shared" si="6"/>
        <v>Wealth Management &amp; Insurance</v>
      </c>
      <c r="C86" s="46">
        <v>2.0935266100300152</v>
      </c>
      <c r="D86" s="46">
        <v>2.0203680446212338</v>
      </c>
      <c r="E86" s="46">
        <v>2.0496473360142913</v>
      </c>
      <c r="F86" s="46">
        <v>2.0559977196503954</v>
      </c>
      <c r="G86" s="46">
        <v>2.1535402512322372</v>
      </c>
      <c r="H86" s="46">
        <v>2.2738392505451226</v>
      </c>
    </row>
    <row r="87" spans="2:8" ht="24" x14ac:dyDescent="0.2">
      <c r="B87" s="18" t="s">
        <v>415</v>
      </c>
      <c r="C87" s="46" t="s">
        <v>37</v>
      </c>
      <c r="D87" s="46" t="s">
        <v>37</v>
      </c>
      <c r="E87" s="46" t="s">
        <v>37</v>
      </c>
      <c r="F87" s="46" t="s">
        <v>37</v>
      </c>
      <c r="G87" s="46" t="s">
        <v>37</v>
      </c>
      <c r="H87" s="46" t="s">
        <v>37</v>
      </c>
    </row>
    <row r="88" spans="2:8" ht="24" x14ac:dyDescent="0.5">
      <c r="B88" s="45"/>
      <c r="C88" s="50"/>
      <c r="D88" s="50"/>
      <c r="E88" s="50"/>
      <c r="F88" s="50"/>
      <c r="G88" s="50"/>
      <c r="H88" s="50"/>
    </row>
    <row r="89" spans="2:8" ht="24" x14ac:dyDescent="0.5">
      <c r="B89" s="45"/>
      <c r="C89" s="50"/>
      <c r="D89" s="50"/>
      <c r="E89" s="50"/>
      <c r="F89" s="50"/>
      <c r="G89" s="50"/>
      <c r="H89" s="50"/>
    </row>
    <row r="90" spans="2:8" ht="24" x14ac:dyDescent="0.5">
      <c r="B90" s="45" t="str">
        <f>+B22</f>
        <v>Secondary segments</v>
      </c>
      <c r="C90" s="50"/>
      <c r="D90" s="50"/>
      <c r="E90" s="50"/>
      <c r="F90" s="50"/>
      <c r="G90" s="50"/>
      <c r="H90" s="50"/>
    </row>
    <row r="91" spans="2:8" ht="24" x14ac:dyDescent="0.5">
      <c r="B91" s="43" t="str">
        <f>+B23</f>
        <v>Spain</v>
      </c>
      <c r="C91" s="51">
        <v>0.7520090790382491</v>
      </c>
      <c r="D91" s="51">
        <v>0.596326860138642</v>
      </c>
      <c r="E91" s="51">
        <v>0.56514599738064952</v>
      </c>
      <c r="F91" s="51">
        <v>0.58080494929359916</v>
      </c>
      <c r="G91" s="51">
        <v>0.56297884359513561</v>
      </c>
      <c r="H91" s="51">
        <v>0.57866248178388258</v>
      </c>
    </row>
    <row r="92" spans="2:8" ht="24" x14ac:dyDescent="0.5">
      <c r="B92" s="43" t="str">
        <f>+B24</f>
        <v>UK</v>
      </c>
      <c r="C92" s="51">
        <v>1.9932135862800984</v>
      </c>
      <c r="D92" s="51">
        <v>1.9806604598028101</v>
      </c>
      <c r="E92" s="51">
        <v>1.9815935190866409</v>
      </c>
      <c r="F92" s="51">
        <v>1.969276750718195</v>
      </c>
      <c r="G92" s="51">
        <v>1.9828571305871889</v>
      </c>
      <c r="H92" s="51">
        <v>1.9497036903296454</v>
      </c>
    </row>
    <row r="93" spans="2:8" ht="24" x14ac:dyDescent="0.5">
      <c r="B93" s="43" t="str">
        <f>+B25</f>
        <v>Portugal</v>
      </c>
      <c r="C93" s="51">
        <v>0.84852865430839342</v>
      </c>
      <c r="D93" s="51">
        <v>0.70580227025858733</v>
      </c>
      <c r="E93" s="51">
        <v>0.57761319077844508</v>
      </c>
      <c r="F93" s="51">
        <v>0.5442960888311128</v>
      </c>
      <c r="G93" s="51">
        <v>0.5398450391395887</v>
      </c>
      <c r="H93" s="51">
        <v>0.56457875534739743</v>
      </c>
    </row>
    <row r="94" spans="2:8" ht="24" x14ac:dyDescent="0.5">
      <c r="B94" s="43" t="str">
        <f t="shared" ref="B94:B96" si="8">+B26</f>
        <v>Openbank Europe</v>
      </c>
      <c r="C94" s="51">
        <v>2.1423054631655747</v>
      </c>
      <c r="D94" s="51">
        <v>1.9191713717445393</v>
      </c>
      <c r="E94" s="51">
        <v>1.6861389879461515</v>
      </c>
      <c r="F94" s="51">
        <v>1.6058156199899154</v>
      </c>
      <c r="G94" s="51">
        <v>1.6104254043277173</v>
      </c>
      <c r="H94" s="51">
        <v>1.6401192679783259</v>
      </c>
    </row>
    <row r="95" spans="2:8" ht="24" x14ac:dyDescent="0.5">
      <c r="B95" s="43" t="str">
        <f t="shared" si="8"/>
        <v>US</v>
      </c>
      <c r="C95" s="51">
        <v>2.7358764238816513</v>
      </c>
      <c r="D95" s="51">
        <v>2.8072512529411791</v>
      </c>
      <c r="E95" s="51">
        <v>2.6985784745190071</v>
      </c>
      <c r="F95" s="51">
        <v>2.5405533315612163</v>
      </c>
      <c r="G95" s="51">
        <v>2.6032298969154626</v>
      </c>
      <c r="H95" s="51">
        <v>2.4550273540556193</v>
      </c>
    </row>
    <row r="96" spans="2:8" ht="24" x14ac:dyDescent="0.5">
      <c r="B96" s="43" t="str">
        <f t="shared" si="8"/>
        <v>Mexico</v>
      </c>
      <c r="C96" s="51">
        <v>4.3612925026053908</v>
      </c>
      <c r="D96" s="51">
        <v>4.0762481752510338</v>
      </c>
      <c r="E96" s="51">
        <v>3.8253417020176963</v>
      </c>
      <c r="F96" s="51">
        <v>3.4424440372856795</v>
      </c>
      <c r="G96" s="51">
        <v>3.3248553970252628</v>
      </c>
      <c r="H96" s="51">
        <v>3.31119139193529</v>
      </c>
    </row>
    <row r="97" spans="2:8" ht="24" x14ac:dyDescent="0.5">
      <c r="B97" s="43" t="str">
        <f t="shared" ref="B97:B99" si="9">+B29</f>
        <v>Brazil</v>
      </c>
      <c r="C97" s="51">
        <v>7.9197099185536137</v>
      </c>
      <c r="D97" s="51">
        <v>8.6664455053383183</v>
      </c>
      <c r="E97" s="51">
        <v>9.4006580413521768</v>
      </c>
      <c r="F97" s="51">
        <v>9.2666076851379682</v>
      </c>
      <c r="G97" s="51">
        <v>9.2536228648264132</v>
      </c>
      <c r="H97" s="51">
        <v>9.0888751417263762</v>
      </c>
    </row>
    <row r="98" spans="2:8" ht="24" x14ac:dyDescent="0.5">
      <c r="B98" s="43" t="str">
        <f t="shared" si="9"/>
        <v>Chile</v>
      </c>
      <c r="C98" s="51">
        <v>3.097412991289143</v>
      </c>
      <c r="D98" s="51">
        <v>2.6354925481802649</v>
      </c>
      <c r="E98" s="51">
        <v>2.2230322349979703</v>
      </c>
      <c r="F98" s="51">
        <v>1.7788627714817373</v>
      </c>
      <c r="G98" s="51">
        <v>1.6588138074799221</v>
      </c>
      <c r="H98" s="51">
        <v>2.0037267495264124</v>
      </c>
    </row>
    <row r="99" spans="2:8" ht="24" x14ac:dyDescent="0.5">
      <c r="B99" s="52" t="str">
        <f t="shared" si="9"/>
        <v>Argentina</v>
      </c>
      <c r="C99" s="53">
        <v>4.1102767100384758</v>
      </c>
      <c r="D99" s="53">
        <v>5.2430869222444683</v>
      </c>
      <c r="E99" s="53">
        <v>6.3655909683902987</v>
      </c>
      <c r="F99" s="53">
        <v>5.7473432298576093</v>
      </c>
      <c r="G99" s="53">
        <v>4.1687566137762602</v>
      </c>
      <c r="H99" s="53">
        <v>4.068729564098998</v>
      </c>
    </row>
    <row r="101" spans="2:8" ht="19.5" x14ac:dyDescent="0.4">
      <c r="B101" s="54" t="s">
        <v>100</v>
      </c>
    </row>
  </sheetData>
  <printOptions horizontalCentered="1"/>
  <pageMargins left="0.39370078740157483" right="0.39370078740157483" top="0.39370078740157483" bottom="0.39370078740157483" header="0" footer="0"/>
  <pageSetup paperSize="9" scale="3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FA68E-682D-4EC4-B2D5-51584B9A41F8}">
  <sheetPr>
    <pageSetUpPr fitToPage="1"/>
  </sheetPr>
  <dimension ref="B1:H22"/>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6" width="11.77734375" style="3" customWidth="1"/>
    <col min="7" max="7" width="3.109375" style="3" customWidth="1"/>
    <col min="8" max="10" width="10.77734375" style="3" customWidth="1"/>
    <col min="11" max="16384" width="7.21875" style="3"/>
  </cols>
  <sheetData>
    <row r="1" spans="2:8" ht="24.95" customHeight="1" x14ac:dyDescent="0.2"/>
    <row r="2" spans="2:8" ht="75" customHeight="1" x14ac:dyDescent="0.2"/>
    <row r="3" spans="2:8" ht="28.5" x14ac:dyDescent="0.2">
      <c r="B3" s="5" t="s">
        <v>202</v>
      </c>
      <c r="C3" s="6"/>
      <c r="D3" s="6"/>
      <c r="E3" s="6"/>
      <c r="F3" s="6"/>
    </row>
    <row r="4" spans="2:8" ht="21.95" customHeight="1" x14ac:dyDescent="0.2">
      <c r="B4" s="7" t="s">
        <v>158</v>
      </c>
      <c r="C4" s="6"/>
      <c r="D4" s="6"/>
      <c r="E4" s="6"/>
      <c r="F4" s="6"/>
    </row>
    <row r="5" spans="2:8" ht="21.95" customHeight="1" thickBot="1" x14ac:dyDescent="0.25">
      <c r="B5" s="8"/>
      <c r="C5" s="9"/>
      <c r="D5" s="9"/>
      <c r="E5" s="10" t="s">
        <v>18</v>
      </c>
      <c r="F5" s="10"/>
    </row>
    <row r="6" spans="2:8" ht="21.95" customHeight="1" thickBot="1" x14ac:dyDescent="0.25">
      <c r="B6" s="6"/>
      <c r="C6" s="11" t="s">
        <v>101</v>
      </c>
      <c r="D6" s="11" t="s">
        <v>102</v>
      </c>
      <c r="E6" s="11" t="s">
        <v>19</v>
      </c>
      <c r="F6" s="11" t="s">
        <v>0</v>
      </c>
    </row>
    <row r="7" spans="2:8" ht="21.95" customHeight="1" x14ac:dyDescent="0.2">
      <c r="B7" s="6"/>
      <c r="C7" s="6"/>
      <c r="D7" s="6"/>
      <c r="E7" s="6"/>
      <c r="F7" s="6"/>
    </row>
    <row r="8" spans="2:8" ht="21.95" customHeight="1" x14ac:dyDescent="0.2">
      <c r="B8" s="14" t="s">
        <v>203</v>
      </c>
      <c r="C8" s="28">
        <v>3730</v>
      </c>
      <c r="D8" s="28">
        <v>3503</v>
      </c>
      <c r="E8" s="28">
        <v>227</v>
      </c>
      <c r="F8" s="29">
        <v>6.4801598629745936</v>
      </c>
      <c r="H8" s="31"/>
    </row>
    <row r="9" spans="2:8" ht="21.95" customHeight="1" x14ac:dyDescent="0.2">
      <c r="B9" s="14" t="s">
        <v>204</v>
      </c>
      <c r="C9" s="28">
        <v>2271</v>
      </c>
      <c r="D9" s="28">
        <v>2119</v>
      </c>
      <c r="E9" s="28">
        <v>152</v>
      </c>
      <c r="F9" s="29">
        <v>7.1731949032562525</v>
      </c>
      <c r="H9" s="31"/>
    </row>
    <row r="10" spans="2:8" ht="21.95" customHeight="1" thickBot="1" x14ac:dyDescent="0.25">
      <c r="B10" s="14" t="s">
        <v>205</v>
      </c>
      <c r="C10" s="28">
        <v>850</v>
      </c>
      <c r="D10" s="28">
        <v>689</v>
      </c>
      <c r="E10" s="28">
        <v>161</v>
      </c>
      <c r="F10" s="29">
        <v>23.367198838896954</v>
      </c>
      <c r="H10" s="31"/>
    </row>
    <row r="11" spans="2:8" ht="21.95" customHeight="1" thickBot="1" x14ac:dyDescent="0.25">
      <c r="B11" s="21" t="s">
        <v>159</v>
      </c>
      <c r="C11" s="22">
        <v>6851</v>
      </c>
      <c r="D11" s="22">
        <v>6311</v>
      </c>
      <c r="E11" s="22">
        <v>540</v>
      </c>
      <c r="F11" s="23">
        <v>8.5564886705751864</v>
      </c>
      <c r="H11" s="31"/>
    </row>
    <row r="12" spans="2:8" ht="21.95" customHeight="1" x14ac:dyDescent="0.3">
      <c r="B12" s="60"/>
      <c r="C12" s="253"/>
      <c r="D12" s="253"/>
      <c r="E12" s="253"/>
      <c r="F12" s="37"/>
      <c r="H12" s="31"/>
    </row>
    <row r="13" spans="2:8" x14ac:dyDescent="0.2">
      <c r="C13" s="286"/>
      <c r="D13" s="286"/>
      <c r="E13" s="287"/>
      <c r="G13" s="286"/>
    </row>
    <row r="14" spans="2:8" x14ac:dyDescent="0.2">
      <c r="C14" s="286"/>
      <c r="D14" s="286"/>
      <c r="E14" s="287"/>
      <c r="G14" s="286"/>
    </row>
    <row r="15" spans="2:8" x14ac:dyDescent="0.2">
      <c r="C15" s="286"/>
      <c r="D15" s="286"/>
      <c r="E15" s="287"/>
      <c r="G15" s="286"/>
    </row>
    <row r="16" spans="2:8" x14ac:dyDescent="0.2">
      <c r="C16" s="286"/>
      <c r="D16" s="286"/>
      <c r="E16" s="287"/>
      <c r="G16" s="286"/>
    </row>
    <row r="17" spans="3:7" x14ac:dyDescent="0.2">
      <c r="C17" s="286"/>
      <c r="D17" s="286"/>
      <c r="E17" s="287"/>
      <c r="G17" s="286"/>
    </row>
    <row r="18" spans="3:7" x14ac:dyDescent="0.2">
      <c r="C18" s="286"/>
      <c r="D18" s="286"/>
      <c r="E18" s="287"/>
      <c r="G18" s="286"/>
    </row>
    <row r="19" spans="3:7" x14ac:dyDescent="0.2">
      <c r="C19" s="286"/>
      <c r="D19" s="286"/>
      <c r="E19" s="287"/>
      <c r="G19" s="286"/>
    </row>
    <row r="20" spans="3:7" x14ac:dyDescent="0.2">
      <c r="C20" s="286"/>
      <c r="D20" s="286"/>
      <c r="E20" s="287"/>
      <c r="G20" s="286"/>
    </row>
    <row r="21" spans="3:7" x14ac:dyDescent="0.2">
      <c r="C21" s="286"/>
      <c r="D21" s="286"/>
      <c r="E21" s="287"/>
      <c r="G21" s="286"/>
    </row>
    <row r="22" spans="3:7" x14ac:dyDescent="0.2">
      <c r="C22" s="31"/>
      <c r="D22" s="31"/>
      <c r="E22" s="31"/>
    </row>
  </sheetData>
  <printOptions horizontalCentered="1"/>
  <pageMargins left="0.39370078740157483" right="0.39370078740157483" top="0.39370078740157483" bottom="0.39370078740157483" header="0" footer="0"/>
  <pageSetup paperSize="9" scale="64"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CDDC3-1EE5-4851-B28A-185A8DC06362}">
  <sheetPr>
    <pageSetUpPr fitToPage="1"/>
  </sheetPr>
  <dimension ref="B1:I21"/>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6" width="11.77734375" style="3" customWidth="1"/>
    <col min="7" max="7" width="3.109375" style="3" customWidth="1"/>
    <col min="8" max="10" width="10.77734375" style="3" customWidth="1"/>
    <col min="11" max="16384" width="7.21875" style="3"/>
  </cols>
  <sheetData>
    <row r="1" spans="2:9" ht="24.95" customHeight="1" x14ac:dyDescent="0.2"/>
    <row r="2" spans="2:9" ht="75" customHeight="1" x14ac:dyDescent="0.2"/>
    <row r="3" spans="2:9" ht="28.5" x14ac:dyDescent="0.2">
      <c r="B3" s="5" t="s">
        <v>82</v>
      </c>
      <c r="C3" s="28"/>
      <c r="D3" s="28"/>
      <c r="E3" s="28"/>
      <c r="F3" s="29"/>
    </row>
    <row r="4" spans="2:9" ht="21.95" customHeight="1" x14ac:dyDescent="0.2">
      <c r="B4" s="7" t="s">
        <v>158</v>
      </c>
      <c r="C4" s="6"/>
      <c r="D4" s="6"/>
      <c r="E4" s="6"/>
      <c r="F4" s="6"/>
    </row>
    <row r="5" spans="2:9" ht="21.95" customHeight="1" thickBot="1" x14ac:dyDescent="0.25">
      <c r="B5" s="8"/>
      <c r="C5" s="9"/>
      <c r="D5" s="9"/>
      <c r="E5" s="10" t="s">
        <v>18</v>
      </c>
      <c r="F5" s="10"/>
    </row>
    <row r="6" spans="2:9" ht="21.95" customHeight="1" thickBot="1" x14ac:dyDescent="0.25">
      <c r="B6" s="6"/>
      <c r="C6" s="11" t="s">
        <v>101</v>
      </c>
      <c r="D6" s="11" t="s">
        <v>102</v>
      </c>
      <c r="E6" s="11" t="s">
        <v>19</v>
      </c>
      <c r="F6" s="11" t="s">
        <v>0</v>
      </c>
    </row>
    <row r="7" spans="2:9" ht="21.95" customHeight="1" x14ac:dyDescent="0.2">
      <c r="B7" s="6"/>
      <c r="C7" s="6"/>
      <c r="D7" s="6"/>
      <c r="E7" s="6"/>
      <c r="F7" s="6"/>
    </row>
    <row r="8" spans="2:9" ht="21.95" customHeight="1" x14ac:dyDescent="0.2">
      <c r="B8" s="14" t="s">
        <v>206</v>
      </c>
      <c r="C8" s="28">
        <v>6930</v>
      </c>
      <c r="D8" s="28">
        <v>6736</v>
      </c>
      <c r="E8" s="28">
        <v>194</v>
      </c>
      <c r="F8" s="29">
        <v>2.8800475059382422</v>
      </c>
      <c r="H8" s="31"/>
      <c r="I8" s="31"/>
    </row>
    <row r="9" spans="2:9" ht="21.95" customHeight="1" x14ac:dyDescent="0.2">
      <c r="B9" s="14" t="s">
        <v>207</v>
      </c>
      <c r="C9" s="28">
        <v>3938</v>
      </c>
      <c r="D9" s="28">
        <v>4024</v>
      </c>
      <c r="E9" s="28">
        <v>-86</v>
      </c>
      <c r="F9" s="29">
        <v>-2.1371769383697812</v>
      </c>
      <c r="H9" s="31"/>
      <c r="I9" s="31"/>
    </row>
    <row r="10" spans="2:9" ht="21.95" customHeight="1" x14ac:dyDescent="0.2">
      <c r="B10" s="14" t="s">
        <v>208</v>
      </c>
      <c r="C10" s="28">
        <v>1279</v>
      </c>
      <c r="D10" s="28">
        <v>1125</v>
      </c>
      <c r="E10" s="28">
        <v>154</v>
      </c>
      <c r="F10" s="29">
        <v>13.688888888888888</v>
      </c>
      <c r="H10" s="31"/>
      <c r="I10" s="31"/>
    </row>
    <row r="11" spans="2:9" ht="21.95" customHeight="1" x14ac:dyDescent="0.2">
      <c r="B11" s="14" t="s">
        <v>209</v>
      </c>
      <c r="C11" s="28">
        <v>185</v>
      </c>
      <c r="D11" s="28">
        <v>175</v>
      </c>
      <c r="E11" s="28">
        <v>10</v>
      </c>
      <c r="F11" s="29">
        <v>5.7142857142857144</v>
      </c>
      <c r="H11" s="31"/>
      <c r="I11" s="31"/>
    </row>
    <row r="12" spans="2:9" ht="21.95" customHeight="1" x14ac:dyDescent="0.2">
      <c r="B12" s="14" t="s">
        <v>210</v>
      </c>
      <c r="C12" s="28">
        <v>246</v>
      </c>
      <c r="D12" s="28">
        <v>267</v>
      </c>
      <c r="E12" s="28">
        <v>-21</v>
      </c>
      <c r="F12" s="29">
        <v>-7.8651685393258424</v>
      </c>
      <c r="H12" s="31"/>
      <c r="I12" s="31"/>
    </row>
    <row r="13" spans="2:9" ht="21.95" customHeight="1" x14ac:dyDescent="0.2">
      <c r="B13" s="14" t="s">
        <v>211</v>
      </c>
      <c r="C13" s="28">
        <v>327</v>
      </c>
      <c r="D13" s="28">
        <v>388</v>
      </c>
      <c r="E13" s="28">
        <v>-61</v>
      </c>
      <c r="F13" s="29">
        <v>-15.721649484536082</v>
      </c>
      <c r="H13" s="31"/>
      <c r="I13" s="31"/>
    </row>
    <row r="14" spans="2:9" ht="21.95" customHeight="1" x14ac:dyDescent="0.2">
      <c r="B14" s="14" t="s">
        <v>212</v>
      </c>
      <c r="C14" s="28">
        <v>31</v>
      </c>
      <c r="D14" s="28">
        <v>41</v>
      </c>
      <c r="E14" s="28">
        <v>-10</v>
      </c>
      <c r="F14" s="29">
        <v>-24.390243902439025</v>
      </c>
      <c r="H14" s="31"/>
      <c r="I14" s="31"/>
    </row>
    <row r="15" spans="2:9" ht="21.95" customHeight="1" x14ac:dyDescent="0.2">
      <c r="B15" s="14" t="s">
        <v>213</v>
      </c>
      <c r="C15" s="28">
        <v>259</v>
      </c>
      <c r="D15" s="28">
        <v>279</v>
      </c>
      <c r="E15" s="28">
        <v>-20</v>
      </c>
      <c r="F15" s="29">
        <v>-7.1684587813620073</v>
      </c>
      <c r="H15" s="31"/>
      <c r="I15" s="31"/>
    </row>
    <row r="16" spans="2:9" ht="21.95" customHeight="1" x14ac:dyDescent="0.2">
      <c r="B16" s="14" t="s">
        <v>214</v>
      </c>
      <c r="C16" s="28">
        <v>1611</v>
      </c>
      <c r="D16" s="28">
        <v>1749</v>
      </c>
      <c r="E16" s="28">
        <v>-138</v>
      </c>
      <c r="F16" s="29">
        <v>-7.8902229845626071</v>
      </c>
      <c r="H16" s="31"/>
      <c r="I16" s="31"/>
    </row>
    <row r="17" spans="2:9" ht="21.95" customHeight="1" x14ac:dyDescent="0.2">
      <c r="B17" s="18" t="s">
        <v>215</v>
      </c>
      <c r="C17" s="19">
        <v>10868</v>
      </c>
      <c r="D17" s="19">
        <v>10760</v>
      </c>
      <c r="E17" s="19">
        <v>108</v>
      </c>
      <c r="F17" s="20">
        <v>1.003717472118959</v>
      </c>
      <c r="H17" s="31"/>
      <c r="I17" s="31"/>
    </row>
    <row r="18" spans="2:9" ht="21.95" customHeight="1" thickBot="1" x14ac:dyDescent="0.25">
      <c r="B18" s="14" t="s">
        <v>216</v>
      </c>
      <c r="C18" s="28">
        <v>1667</v>
      </c>
      <c r="D18" s="28">
        <v>1626</v>
      </c>
      <c r="E18" s="28">
        <v>41</v>
      </c>
      <c r="F18" s="29">
        <v>2.5215252152521526</v>
      </c>
      <c r="H18" s="31"/>
      <c r="I18" s="31"/>
    </row>
    <row r="19" spans="2:9" ht="21.95" customHeight="1" thickBot="1" x14ac:dyDescent="0.25">
      <c r="B19" s="21" t="s">
        <v>217</v>
      </c>
      <c r="C19" s="22">
        <v>12535</v>
      </c>
      <c r="D19" s="22">
        <v>12386</v>
      </c>
      <c r="E19" s="22">
        <v>149</v>
      </c>
      <c r="F19" s="23">
        <v>1.2029710963991604</v>
      </c>
      <c r="H19" s="31"/>
      <c r="I19" s="31"/>
    </row>
    <row r="20" spans="2:9" ht="21.95" customHeight="1" thickBot="1" x14ac:dyDescent="0.25">
      <c r="B20" s="14" t="s">
        <v>163</v>
      </c>
      <c r="C20" s="28">
        <v>676</v>
      </c>
      <c r="D20" s="28">
        <v>865</v>
      </c>
      <c r="E20" s="28">
        <v>-189</v>
      </c>
      <c r="F20" s="29">
        <v>-21.849710982658959</v>
      </c>
    </row>
    <row r="21" spans="2:9" ht="24.75" thickBot="1" x14ac:dyDescent="0.25">
      <c r="B21" s="21" t="s">
        <v>218</v>
      </c>
      <c r="C21" s="22">
        <v>13211</v>
      </c>
      <c r="D21" s="22">
        <v>13251</v>
      </c>
      <c r="E21" s="22">
        <v>-40</v>
      </c>
      <c r="F21" s="23">
        <v>-0.30186401026337634</v>
      </c>
    </row>
  </sheetData>
  <printOptions horizontalCentered="1"/>
  <pageMargins left="0.39370078740157483" right="0.39370078740157483" top="0.39370078740157483" bottom="0.39370078740157483" header="0" footer="0"/>
  <pageSetup paperSize="9" scale="6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3499A-2D0B-45BC-A24B-D7E44F69445D}">
  <sheetPr>
    <pageSetUpPr fitToPage="1"/>
  </sheetPr>
  <dimension ref="B1:F11"/>
  <sheetViews>
    <sheetView showGridLines="0" zoomScale="70" zoomScaleNormal="70" zoomScaleSheetLayoutView="70" workbookViewId="0"/>
  </sheetViews>
  <sheetFormatPr baseColWidth="10" defaultColWidth="7.21875" defaultRowHeight="12.75" x14ac:dyDescent="0.2"/>
  <cols>
    <col min="1" max="1" width="3.109375" style="3" customWidth="1"/>
    <col min="2" max="2" width="70.77734375" style="3" customWidth="1"/>
    <col min="3" max="6" width="11.77734375" style="3" customWidth="1"/>
    <col min="7" max="7" width="3.109375" style="3" customWidth="1"/>
    <col min="8" max="10" width="10.77734375" style="3" customWidth="1"/>
    <col min="11" max="16384" width="7.21875" style="3"/>
  </cols>
  <sheetData>
    <row r="1" spans="2:6" ht="24.95" customHeight="1" x14ac:dyDescent="0.2"/>
    <row r="2" spans="2:6" ht="75" customHeight="1" x14ac:dyDescent="0.2"/>
    <row r="3" spans="2:6" ht="28.5" x14ac:dyDescent="0.2">
      <c r="B3" s="5" t="s">
        <v>219</v>
      </c>
      <c r="C3" s="6"/>
      <c r="D3" s="6"/>
      <c r="E3" s="6"/>
      <c r="F3" s="6"/>
    </row>
    <row r="4" spans="2:6" ht="18" customHeight="1" x14ac:dyDescent="0.2">
      <c r="B4" s="7" t="s">
        <v>158</v>
      </c>
      <c r="C4" s="6"/>
      <c r="D4" s="6"/>
      <c r="E4" s="6"/>
      <c r="F4" s="6"/>
    </row>
    <row r="5" spans="2:6" ht="21.95" customHeight="1" thickBot="1" x14ac:dyDescent="0.25">
      <c r="B5" s="8"/>
      <c r="C5" s="9"/>
      <c r="D5" s="9"/>
      <c r="E5" s="10" t="s">
        <v>18</v>
      </c>
      <c r="F5" s="10"/>
    </row>
    <row r="6" spans="2:6" ht="21.95" customHeight="1" thickBot="1" x14ac:dyDescent="0.25">
      <c r="B6" s="6"/>
      <c r="C6" s="11" t="s">
        <v>101</v>
      </c>
      <c r="D6" s="11" t="s">
        <v>102</v>
      </c>
      <c r="E6" s="11" t="s">
        <v>19</v>
      </c>
      <c r="F6" s="11" t="s">
        <v>0</v>
      </c>
    </row>
    <row r="7" spans="2:6" ht="21.95" customHeight="1" x14ac:dyDescent="0.2">
      <c r="B7" s="6"/>
      <c r="C7" s="6"/>
      <c r="D7" s="6"/>
      <c r="E7" s="6"/>
      <c r="F7" s="6"/>
    </row>
    <row r="8" spans="2:6" ht="21.95" customHeight="1" x14ac:dyDescent="0.2">
      <c r="B8" s="14" t="s">
        <v>220</v>
      </c>
      <c r="C8" s="28">
        <v>7417</v>
      </c>
      <c r="D8" s="28">
        <v>6902</v>
      </c>
      <c r="E8" s="28">
        <v>515</v>
      </c>
      <c r="F8" s="29">
        <v>7.4616053317878874</v>
      </c>
    </row>
    <row r="9" spans="2:6" ht="21.95" customHeight="1" thickBot="1" x14ac:dyDescent="0.25">
      <c r="B9" s="14" t="s">
        <v>221</v>
      </c>
      <c r="C9" s="28">
        <v>-843</v>
      </c>
      <c r="D9" s="28">
        <v>-844</v>
      </c>
      <c r="E9" s="28">
        <v>1</v>
      </c>
      <c r="F9" s="29">
        <v>-0.11848341232227488</v>
      </c>
    </row>
    <row r="10" spans="2:6" ht="21.75" customHeight="1" thickBot="1" x14ac:dyDescent="0.25">
      <c r="B10" s="21" t="s">
        <v>219</v>
      </c>
      <c r="C10" s="22">
        <v>6574</v>
      </c>
      <c r="D10" s="22">
        <v>6058</v>
      </c>
      <c r="E10" s="22">
        <v>516</v>
      </c>
      <c r="F10" s="23">
        <v>8.517662594915814</v>
      </c>
    </row>
    <row r="11" spans="2:6" ht="21.95" customHeight="1" x14ac:dyDescent="0.2"/>
  </sheetData>
  <printOptions horizontalCentered="1"/>
  <pageMargins left="0.39370078740157483" right="0.39370078740157483" top="0.39370078740157483" bottom="0.39370078740157483" header="0" footer="0"/>
  <pageSetup paperSize="9" scale="6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68</vt:i4>
      </vt:variant>
      <vt:variant>
        <vt:lpstr>Rangos con nombre</vt:lpstr>
      </vt:variant>
      <vt:variant>
        <vt:i4>63</vt:i4>
      </vt:variant>
    </vt:vector>
  </HeadingPairs>
  <TitlesOfParts>
    <vt:vector size="131" baseType="lpstr">
      <vt:lpstr>Index</vt:lpstr>
      <vt:lpstr>Index_Group</vt:lpstr>
      <vt:lpstr>Key_data</vt:lpstr>
      <vt:lpstr>Inc_Statement_EUR</vt:lpstr>
      <vt:lpstr>Inc_Statement_EUR-KTES</vt:lpstr>
      <vt:lpstr>Exchange_rate</vt:lpstr>
      <vt:lpstr>Net_fees</vt:lpstr>
      <vt:lpstr>Operat_Costs</vt:lpstr>
      <vt:lpstr>Loan_loss_prov</vt:lpstr>
      <vt:lpstr>Balance_sheet</vt:lpstr>
      <vt:lpstr>Customer_loans</vt:lpstr>
      <vt:lpstr>Risks</vt:lpstr>
      <vt:lpstr>Customer_funds</vt:lpstr>
      <vt:lpstr>Capital</vt:lpstr>
      <vt:lpstr>Index_Primary_Seg</vt:lpstr>
      <vt:lpstr>Summary_Primary_Seg</vt:lpstr>
      <vt:lpstr>RCB_EUR</vt:lpstr>
      <vt:lpstr>RCB_EUR-KTES</vt:lpstr>
      <vt:lpstr>RCB_by_country_EUR</vt:lpstr>
      <vt:lpstr>RCB_by_country_EUR-KTES</vt:lpstr>
      <vt:lpstr>RCB_by_country_LC</vt:lpstr>
      <vt:lpstr>OB_EUR</vt:lpstr>
      <vt:lpstr>OB_EUR-KTES</vt:lpstr>
      <vt:lpstr>OB_by_country_EUR</vt:lpstr>
      <vt:lpstr>OB_by_country_EUR-KTES</vt:lpstr>
      <vt:lpstr>OB_by_country_LC</vt:lpstr>
      <vt:lpstr>CIB_EUR</vt:lpstr>
      <vt:lpstr>CIB_EUR-KTES</vt:lpstr>
      <vt:lpstr>WMI_EUR</vt:lpstr>
      <vt:lpstr>WMI_EUR-KTES</vt:lpstr>
      <vt:lpstr>PAYMENT_SOLUTIONS_EUR</vt:lpstr>
      <vt:lpstr>PAYMENT_SOLUTIONS_EUR-KTES</vt:lpstr>
      <vt:lpstr>Corporate_Centre</vt:lpstr>
      <vt:lpstr>Index_Secondary_Seg</vt:lpstr>
      <vt:lpstr>Summary_Secondary_Seg</vt:lpstr>
      <vt:lpstr>Spain</vt:lpstr>
      <vt:lpstr>UK_EUR</vt:lpstr>
      <vt:lpstr>UK_EUR-KTES</vt:lpstr>
      <vt:lpstr>UK_GBP</vt:lpstr>
      <vt:lpstr>Portugal</vt:lpstr>
      <vt:lpstr>OBE_EUR</vt:lpstr>
      <vt:lpstr>OBE_EUR-KTES</vt:lpstr>
      <vt:lpstr>USA_EUR</vt:lpstr>
      <vt:lpstr>USA_EUR-KTES</vt:lpstr>
      <vt:lpstr>USA_USD</vt:lpstr>
      <vt:lpstr>Mexico_EUR</vt:lpstr>
      <vt:lpstr>Mexico_EUR-KTES</vt:lpstr>
      <vt:lpstr>Mexico_MXN</vt:lpstr>
      <vt:lpstr>Brazil_EUR</vt:lpstr>
      <vt:lpstr>Brazil_EUR-KTES</vt:lpstr>
      <vt:lpstr>Brazil_BRL</vt:lpstr>
      <vt:lpstr>Chile_EUR</vt:lpstr>
      <vt:lpstr>Chile_EUR-KTES</vt:lpstr>
      <vt:lpstr>Chile_CLP</vt:lpstr>
      <vt:lpstr>Argentina_EUR</vt:lpstr>
      <vt:lpstr>Argentina_ARS</vt:lpstr>
      <vt:lpstr>Rest_of_Group_EUR</vt:lpstr>
      <vt:lpstr>Rest_of_Group_EUR-KTES</vt:lpstr>
      <vt:lpstr>M&amp;A</vt:lpstr>
      <vt:lpstr>Index_Other</vt:lpstr>
      <vt:lpstr>Stages</vt:lpstr>
      <vt:lpstr>Deposits</vt:lpstr>
      <vt:lpstr>RiskWeighted_Assets</vt:lpstr>
      <vt:lpstr>NPL_Ratio</vt:lpstr>
      <vt:lpstr>NPL_Coverage</vt:lpstr>
      <vt:lpstr>Cost_risk</vt:lpstr>
      <vt:lpstr>Efficiency</vt:lpstr>
      <vt:lpstr>NIM</vt:lpstr>
      <vt:lpstr>Argentina_ARS!Área_de_impresión</vt:lpstr>
      <vt:lpstr>Argentina_EUR!Área_de_impresión</vt:lpstr>
      <vt:lpstr>Balance_sheet!Área_de_impresión</vt:lpstr>
      <vt:lpstr>Brazil_BRL!Área_de_impresión</vt:lpstr>
      <vt:lpstr>Brazil_EUR!Área_de_impresión</vt:lpstr>
      <vt:lpstr>'Brazil_EUR-KTES'!Área_de_impresión</vt:lpstr>
      <vt:lpstr>Capital!Área_de_impresión</vt:lpstr>
      <vt:lpstr>Chile_CLP!Área_de_impresión</vt:lpstr>
      <vt:lpstr>Chile_EUR!Área_de_impresión</vt:lpstr>
      <vt:lpstr>'Chile_EUR-KTES'!Área_de_impresión</vt:lpstr>
      <vt:lpstr>CIB_EUR!Área_de_impresión</vt:lpstr>
      <vt:lpstr>'CIB_EUR-KTES'!Área_de_impresión</vt:lpstr>
      <vt:lpstr>Corporate_Centre!Área_de_impresión</vt:lpstr>
      <vt:lpstr>Cost_risk!Área_de_impresión</vt:lpstr>
      <vt:lpstr>Customer_funds!Área_de_impresión</vt:lpstr>
      <vt:lpstr>Customer_loans!Área_de_impresión</vt:lpstr>
      <vt:lpstr>Deposits!Área_de_impresión</vt:lpstr>
      <vt:lpstr>Efficiency!Área_de_impresión</vt:lpstr>
      <vt:lpstr>Exchange_rate!Área_de_impresión</vt:lpstr>
      <vt:lpstr>Inc_Statement_EUR!Área_de_impresión</vt:lpstr>
      <vt:lpstr>'Inc_Statement_EUR-KTES'!Área_de_impresión</vt:lpstr>
      <vt:lpstr>Index_Secondary_Seg!Área_de_impresión</vt:lpstr>
      <vt:lpstr>Key_data!Área_de_impresión</vt:lpstr>
      <vt:lpstr>Loan_loss_prov!Área_de_impresión</vt:lpstr>
      <vt:lpstr>Mexico_EUR!Área_de_impresión</vt:lpstr>
      <vt:lpstr>'Mexico_EUR-KTES'!Área_de_impresión</vt:lpstr>
      <vt:lpstr>Mexico_MXN!Área_de_impresión</vt:lpstr>
      <vt:lpstr>Net_fees!Área_de_impresión</vt:lpstr>
      <vt:lpstr>NIM!Área_de_impresión</vt:lpstr>
      <vt:lpstr>NPL_Coverage!Área_de_impresión</vt:lpstr>
      <vt:lpstr>NPL_Ratio!Área_de_impresión</vt:lpstr>
      <vt:lpstr>OB_by_country_EUR!Área_de_impresión</vt:lpstr>
      <vt:lpstr>'OB_by_country_EUR-KTES'!Área_de_impresión</vt:lpstr>
      <vt:lpstr>OB_by_country_LC!Área_de_impresión</vt:lpstr>
      <vt:lpstr>OB_EUR!Área_de_impresión</vt:lpstr>
      <vt:lpstr>'OB_EUR-KTES'!Área_de_impresión</vt:lpstr>
      <vt:lpstr>OBE_EUR!Área_de_impresión</vt:lpstr>
      <vt:lpstr>'OBE_EUR-KTES'!Área_de_impresión</vt:lpstr>
      <vt:lpstr>Operat_Costs!Área_de_impresión</vt:lpstr>
      <vt:lpstr>PAYMENT_SOLUTIONS_EUR!Área_de_impresión</vt:lpstr>
      <vt:lpstr>'PAYMENT_SOLUTIONS_EUR-KTES'!Área_de_impresión</vt:lpstr>
      <vt:lpstr>Portugal!Área_de_impresión</vt:lpstr>
      <vt:lpstr>RCB_by_country_EUR!Área_de_impresión</vt:lpstr>
      <vt:lpstr>'RCB_by_country_EUR-KTES'!Área_de_impresión</vt:lpstr>
      <vt:lpstr>RCB_by_country_LC!Área_de_impresión</vt:lpstr>
      <vt:lpstr>RCB_EUR!Área_de_impresión</vt:lpstr>
      <vt:lpstr>'RCB_EUR-KTES'!Área_de_impresión</vt:lpstr>
      <vt:lpstr>Rest_of_Group_EUR!Área_de_impresión</vt:lpstr>
      <vt:lpstr>'Rest_of_Group_EUR-KTES'!Área_de_impresión</vt:lpstr>
      <vt:lpstr>Risks!Área_de_impresión</vt:lpstr>
      <vt:lpstr>RiskWeighted_Assets!Área_de_impresión</vt:lpstr>
      <vt:lpstr>Spain!Área_de_impresión</vt:lpstr>
      <vt:lpstr>Stages!Área_de_impresión</vt:lpstr>
      <vt:lpstr>Summary_Primary_Seg!Área_de_impresión</vt:lpstr>
      <vt:lpstr>Summary_Secondary_Seg!Área_de_impresión</vt:lpstr>
      <vt:lpstr>UK_EUR!Área_de_impresión</vt:lpstr>
      <vt:lpstr>'UK_EUR-KTES'!Área_de_impresión</vt:lpstr>
      <vt:lpstr>UK_GBP!Área_de_impresión</vt:lpstr>
      <vt:lpstr>USA_EUR!Área_de_impresión</vt:lpstr>
      <vt:lpstr>'USA_EUR-KTES'!Área_de_impresión</vt:lpstr>
      <vt:lpstr>USA_USD!Área_de_impresión</vt:lpstr>
      <vt:lpstr>WMI_EUR!Área_de_impresión</vt:lpstr>
      <vt:lpstr>'WMI_EUR-KTES'!Área_de_impresión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2026-07-21T16:44:23Z</dcterms:created>
  <dcterms:modified xsi:type="dcterms:W3CDTF">2026-07-21T16:44:46Z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b88ec2-a72b-4523-9e84-0458a1764731_Enabled">
    <vt:lpwstr>true</vt:lpwstr>
  </property>
  <property fmtid="{D5CDD505-2E9C-101B-9397-08002B2CF9AE}" pid="3" name="MSIP_Label_41b88ec2-a72b-4523-9e84-0458a1764731_SetDate">
    <vt:lpwstr>2026-07-21T16:44:38Z</vt:lpwstr>
  </property>
  <property fmtid="{D5CDD505-2E9C-101B-9397-08002B2CF9AE}" pid="4" name="MSIP_Label_41b88ec2-a72b-4523-9e84-0458a1764731_Method">
    <vt:lpwstr>Privileged</vt:lpwstr>
  </property>
  <property fmtid="{D5CDD505-2E9C-101B-9397-08002B2CF9AE}" pid="5" name="MSIP_Label_41b88ec2-a72b-4523-9e84-0458a1764731_Name">
    <vt:lpwstr>Public O365</vt:lpwstr>
  </property>
  <property fmtid="{D5CDD505-2E9C-101B-9397-08002B2CF9AE}" pid="6" name="MSIP_Label_41b88ec2-a72b-4523-9e84-0458a1764731_SiteId">
    <vt:lpwstr>35595a02-4d6d-44ac-99e1-f9ab4cd872db</vt:lpwstr>
  </property>
  <property fmtid="{D5CDD505-2E9C-101B-9397-08002B2CF9AE}" pid="7" name="MSIP_Label_41b88ec2-a72b-4523-9e84-0458a1764731_ActionId">
    <vt:lpwstr>cd799dcd-6725-4135-bebf-19e5658e2287</vt:lpwstr>
  </property>
  <property fmtid="{D5CDD505-2E9C-101B-9397-08002B2CF9AE}" pid="8" name="MSIP_Label_41b88ec2-a72b-4523-9e84-0458a1764731_ContentBits">
    <vt:lpwstr>0</vt:lpwstr>
  </property>
  <property fmtid="{D5CDD505-2E9C-101B-9397-08002B2CF9AE}" pid="9" name="MSIP_Label_41b88ec2-a72b-4523-9e84-0458a1764731_Tag">
    <vt:lpwstr>10, 0, 1, 1</vt:lpwstr>
  </property>
</Properties>
</file>