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7C8B5C6C-5075-4E20-A6DB-30BB1409D753}" xr6:coauthVersionLast="47" xr6:coauthVersionMax="47" xr10:uidLastSave="{00000000-0000-0000-0000-000000000000}"/>
  <bookViews>
    <workbookView xWindow="17835" yWindow="-24150" windowWidth="29040" windowHeight="15720" tabRatio="943" xr2:uid="{E1A1D074-E8B3-4952-8B4A-41C173A4FE05}"/>
  </bookViews>
  <sheets>
    <sheet name="Indice" sheetId="71" r:id="rId1"/>
    <sheet name="Indice_Grupo" sheetId="72" r:id="rId2"/>
    <sheet name="Datos_basicos" sheetId="4" r:id="rId3"/>
    <sheet name="Rtdos_EUR" sheetId="5" r:id="rId4"/>
    <sheet name="Rtdos_EUR-KTES" sheetId="6" r:id="rId5"/>
    <sheet name="Tipos_cambio" sheetId="7" r:id="rId6"/>
    <sheet name="Comisiones" sheetId="8" r:id="rId7"/>
    <sheet name="Costes" sheetId="9" r:id="rId8"/>
    <sheet name="Deterioro_inversiones" sheetId="10" r:id="rId9"/>
    <sheet name="Balance" sheetId="11" r:id="rId10"/>
    <sheet name="Creditos_clientes" sheetId="12" r:id="rId11"/>
    <sheet name="Riesgos" sheetId="13" r:id="rId12"/>
    <sheet name="Recursos_clientes" sheetId="14" r:id="rId13"/>
    <sheet name="Recursos_propios" sheetId="15" r:id="rId14"/>
    <sheet name="Indice_SegPrin" sheetId="74" r:id="rId15"/>
    <sheet name="Resumen_Seg_Prin" sheetId="82" r:id="rId16"/>
    <sheet name="RCB_EUR" sheetId="57" r:id="rId17"/>
    <sheet name="RCB_EUR-KTES" sheetId="58" r:id="rId18"/>
    <sheet name="RCB_por_país_EUR" sheetId="98" r:id="rId19"/>
    <sheet name="RCB_por_país_EUR-KTES" sheetId="99" r:id="rId20"/>
    <sheet name="RCB_por_país_ML" sheetId="100" r:id="rId21"/>
    <sheet name="DCB_EUR" sheetId="83" r:id="rId22"/>
    <sheet name="DCB_EUR-KTES" sheetId="84" r:id="rId23"/>
    <sheet name="DCB_por_país_EUR" sheetId="101" r:id="rId24"/>
    <sheet name="DCB_por_país_EUR-KTES" sheetId="102" r:id="rId25"/>
    <sheet name="DCB_por_país_ML" sheetId="103" r:id="rId26"/>
    <sheet name="CIB_EUR" sheetId="85" r:id="rId27"/>
    <sheet name="CIB_EUR-KTES" sheetId="86" r:id="rId28"/>
    <sheet name="WMI_EUR" sheetId="87" r:id="rId29"/>
    <sheet name="WMI_EUR-KTES" sheetId="88" r:id="rId30"/>
    <sheet name="PAYMENTS_EUR" sheetId="89" r:id="rId31"/>
    <sheet name="PAYMENTS_EUR-KTES" sheetId="90" r:id="rId32"/>
    <sheet name="PagoNxt_EUR" sheetId="91" r:id="rId33"/>
    <sheet name="PagoNxt_EUR-KTES" sheetId="92" r:id="rId34"/>
    <sheet name="Cards_EUR" sheetId="93" r:id="rId35"/>
    <sheet name="Cards_EUR-KTES" sheetId="94" r:id="rId36"/>
    <sheet name="Centro_Corp" sheetId="55" r:id="rId37"/>
    <sheet name="Indice_SegSec" sheetId="73" r:id="rId38"/>
    <sheet name="Resumen_areas_sec" sheetId="17" r:id="rId39"/>
    <sheet name="España" sheetId="20" r:id="rId40"/>
    <sheet name="UK_EUR" sheetId="21" r:id="rId41"/>
    <sheet name="UK_EUR-KTES" sheetId="22" r:id="rId42"/>
    <sheet name="UK_GBP" sheetId="23" r:id="rId43"/>
    <sheet name="Portugal" sheetId="24" r:id="rId44"/>
    <sheet name="Polonia_EUR" sheetId="25" r:id="rId45"/>
    <sheet name="Polonia_EUR-KTES" sheetId="26" r:id="rId46"/>
    <sheet name="Polonia_PLN" sheetId="27" r:id="rId47"/>
    <sheet name="DCBE_EUR" sheetId="53" r:id="rId48"/>
    <sheet name="DCBE_EUR-KTES" sheetId="54" r:id="rId49"/>
    <sheet name="EEUU_EUR" sheetId="32" r:id="rId50"/>
    <sheet name="EEUU_EUR-KTES" sheetId="33" r:id="rId51"/>
    <sheet name="EEUU_USD" sheetId="34" r:id="rId52"/>
    <sheet name="Mexico_EUR" sheetId="35" r:id="rId53"/>
    <sheet name="Mexico_EUR-KTES" sheetId="36" r:id="rId54"/>
    <sheet name="Mexico_MXN" sheetId="37" r:id="rId55"/>
    <sheet name="Brasil_EUR" sheetId="42" r:id="rId56"/>
    <sheet name="Brasil_EUR-KTES" sheetId="43" r:id="rId57"/>
    <sheet name="Brasil_BRL" sheetId="44" r:id="rId58"/>
    <sheet name="Chile_EUR" sheetId="45" r:id="rId59"/>
    <sheet name="Chile_EUR-KTES" sheetId="46" r:id="rId60"/>
    <sheet name="Chile_CLP" sheetId="47" r:id="rId61"/>
    <sheet name="Argentina_EUR" sheetId="48" r:id="rId62"/>
    <sheet name="Argentina_ARS" sheetId="50" r:id="rId63"/>
    <sheet name="Resto_Grupo_EUR" sheetId="104" r:id="rId64"/>
    <sheet name="Resto_Grupo_EUR-KTES" sheetId="105" r:id="rId65"/>
    <sheet name="Indice_Otras" sheetId="75" r:id="rId66"/>
    <sheet name="Fases" sheetId="66" r:id="rId67"/>
    <sheet name="Depósitos" sheetId="97" r:id="rId68"/>
    <sheet name="Activos_Riesgo" sheetId="96" r:id="rId69"/>
    <sheet name="Tasa_Morosidad" sheetId="67" r:id="rId70"/>
    <sheet name="Tasa_Cobertura" sheetId="68" r:id="rId71"/>
    <sheet name="Coste_riesgo" sheetId="69" r:id="rId72"/>
    <sheet name="Eficiencia" sheetId="70" r:id="rId73"/>
    <sheet name="NIM" sheetId="95" r:id="rId74"/>
  </sheets>
  <definedNames>
    <definedName name="_xlnm.Print_Area" localSheetId="68">Activos_Riesgo!$A$1:$J$30</definedName>
    <definedName name="_xlnm.Print_Area" localSheetId="62">Argentina_ARS!$A$1:$J$130</definedName>
    <definedName name="_xlnm.Print_Area" localSheetId="61">Argentina_EUR!$A$1:$J$130</definedName>
    <definedName name="_xlnm.Print_Area" localSheetId="9">Balance!$A$1:$J$137</definedName>
    <definedName name="_xlnm.Print_Area" localSheetId="57">Brasil_BRL!$A$1:$J$130</definedName>
    <definedName name="_xlnm.Print_Area" localSheetId="55">Brasil_EUR!$A$1:$J$130</definedName>
    <definedName name="_xlnm.Print_Area" localSheetId="56">'Brasil_EUR-KTES'!$A$1:$J$130</definedName>
    <definedName name="_xlnm.Print_Area" localSheetId="34">Cards_EUR!$A$1:$J$121</definedName>
    <definedName name="_xlnm.Print_Area" localSheetId="35">'Cards_EUR-KTES'!$A$1:$J$111</definedName>
    <definedName name="_xlnm.Print_Area" localSheetId="36">Centro_Corp!$A$1:$J$124</definedName>
    <definedName name="_xlnm.Print_Area" localSheetId="60">Chile_CLP!$A$1:$J$130</definedName>
    <definedName name="_xlnm.Print_Area" localSheetId="58">Chile_EUR!$A$1:$J$130</definedName>
    <definedName name="_xlnm.Print_Area" localSheetId="59">'Chile_EUR-KTES'!$A$1:$J$130</definedName>
    <definedName name="_xlnm.Print_Area" localSheetId="26">CIB_EUR!$A$1:$J$121</definedName>
    <definedName name="_xlnm.Print_Area" localSheetId="27">'CIB_EUR-KTES'!$A$1:$J$112</definedName>
    <definedName name="_xlnm.Print_Area" localSheetId="6">Comisiones!$A$1:$G$12</definedName>
    <definedName name="_xlnm.Print_Area" localSheetId="71">Coste_riesgo!$A$1:$J$31</definedName>
    <definedName name="_xlnm.Print_Area" localSheetId="7">Costes!$A$1:$G$20</definedName>
    <definedName name="_xlnm.Print_Area" localSheetId="10">Creditos_clientes!$A$1:$J$49</definedName>
    <definedName name="_xlnm.Print_Area" localSheetId="2">Datos_basicos!$A$1:$H$75</definedName>
    <definedName name="_xlnm.Print_Area" localSheetId="21">DCB_EUR!$A$1:$J$123</definedName>
    <definedName name="_xlnm.Print_Area" localSheetId="22">'DCB_EUR-KTES'!$A$1:$J$112</definedName>
    <definedName name="_xlnm.Print_Area" localSheetId="23">DCB_por_país_EUR!$A$5:$J$71</definedName>
    <definedName name="_xlnm.Print_Area" localSheetId="24">'DCB_por_país_EUR-KTES'!$A$5:$J$71</definedName>
    <definedName name="_xlnm.Print_Area" localSheetId="25">DCB_por_país_ML!$A$1:$J$67</definedName>
    <definedName name="_xlnm.Print_Area" localSheetId="47">DCBE_EUR!$A$1:$J$130</definedName>
    <definedName name="_xlnm.Print_Area" localSheetId="48">'DCBE_EUR-KTES'!$A$1:$J$130</definedName>
    <definedName name="_xlnm.Print_Area" localSheetId="67">Depósitos!$A$1:$G$123</definedName>
    <definedName name="_xlnm.Print_Area" localSheetId="8">Deterioro_inversiones!$A$1:$G$12</definedName>
    <definedName name="_xlnm.Print_Area" localSheetId="49">EEUU_EUR!$A$1:$J$130</definedName>
    <definedName name="_xlnm.Print_Area" localSheetId="50">'EEUU_EUR-KTES'!$A$1:$J$130</definedName>
    <definedName name="_xlnm.Print_Area" localSheetId="51">EEUU_USD!$A$1:$J$130</definedName>
    <definedName name="_xlnm.Print_Area" localSheetId="72">Eficiencia!$A$1:$J$29</definedName>
    <definedName name="_xlnm.Print_Area" localSheetId="39">España!$A$1:$J$130</definedName>
    <definedName name="_xlnm.Print_Area" localSheetId="66">Fases!$A$1:$J$18</definedName>
    <definedName name="_xlnm.Print_Area" localSheetId="37">Indice_SegSec!$A$1:$L$40</definedName>
    <definedName name="_xlnm.Print_Area" localSheetId="52">Mexico_EUR!$A$1:$J$130</definedName>
    <definedName name="_xlnm.Print_Area" localSheetId="53">'Mexico_EUR-KTES'!$A$1:$J$130</definedName>
    <definedName name="_xlnm.Print_Area" localSheetId="54">Mexico_MXN!$A$1:$J$130</definedName>
    <definedName name="_xlnm.Print_Area" localSheetId="73">NIM!$A$1:$J$106</definedName>
    <definedName name="_xlnm.Print_Area" localSheetId="32">PagoNxt_EUR!$A$1:$J$114</definedName>
    <definedName name="_xlnm.Print_Area" localSheetId="33">'PagoNxt_EUR-KTES'!$A$1:$J$112</definedName>
    <definedName name="_xlnm.Print_Area" localSheetId="30">PAYMENTS_EUR!$A$1:$J$120</definedName>
    <definedName name="_xlnm.Print_Area" localSheetId="31">'PAYMENTS_EUR-KTES'!$A$1:$J$111</definedName>
    <definedName name="_xlnm.Print_Area" localSheetId="44">Polonia_EUR!$A$1:$J$130</definedName>
    <definedName name="_xlnm.Print_Area" localSheetId="45">'Polonia_EUR-KTES'!$A$1:$J$130</definedName>
    <definedName name="_xlnm.Print_Area" localSheetId="46">Polonia_PLN!$A$1:$J$130</definedName>
    <definedName name="_xlnm.Print_Area" localSheetId="43">Portugal!$A$1:$J$130</definedName>
    <definedName name="_xlnm.Print_Area" localSheetId="16">RCB_EUR!$A$1:$J$121</definedName>
    <definedName name="_xlnm.Print_Area" localSheetId="17">'RCB_EUR-KTES'!$A$1:$J$112</definedName>
    <definedName name="_xlnm.Print_Area" localSheetId="18">RCB_por_país_EUR!$A$1:$J$309</definedName>
    <definedName name="_xlnm.Print_Area" localSheetId="19">'RCB_por_país_EUR-KTES'!$A$1:$J$311</definedName>
    <definedName name="_xlnm.Print_Area" localSheetId="20">RCB_por_país_ML!$A$1:$J$307</definedName>
    <definedName name="_xlnm.Print_Area" localSheetId="12">Recursos_clientes!$A$1:$J$45</definedName>
    <definedName name="_xlnm.Print_Area" localSheetId="13">Recursos_propios!$A$1:$H$46</definedName>
    <definedName name="_xlnm.Print_Area" localSheetId="63">Resto_Grupo_EUR!$A$1:$J$124</definedName>
    <definedName name="_xlnm.Print_Area" localSheetId="64">'Resto_Grupo_EUR-KTES'!$A$1:$J$130</definedName>
    <definedName name="_xlnm.Print_Area" localSheetId="38">Resumen_areas_sec!$A$1:$M$93</definedName>
    <definedName name="_xlnm.Print_Area" localSheetId="15">Resumen_Seg_Prin!$A$1:$N$75</definedName>
    <definedName name="_xlnm.Print_Area" localSheetId="11">Riesgos!$A$1:$J$60</definedName>
    <definedName name="_xlnm.Print_Area" localSheetId="3">Rtdos_EUR!$A$1:$J$80</definedName>
    <definedName name="_xlnm.Print_Area" localSheetId="4">'Rtdos_EUR-KTES'!$A$1:$J$76</definedName>
    <definedName name="_xlnm.Print_Area" localSheetId="70">Tasa_Cobertura!$A$1:$J$30</definedName>
    <definedName name="_xlnm.Print_Area" localSheetId="69">Tasa_Morosidad!$A$1:$J$30</definedName>
    <definedName name="_xlnm.Print_Area" localSheetId="5">Tipos_cambio!$A$1:$H$15</definedName>
    <definedName name="_xlnm.Print_Area" localSheetId="40">UK_EUR!$A$1:$J$130</definedName>
    <definedName name="_xlnm.Print_Area" localSheetId="41">'UK_EUR-KTES'!$A$1:$J$130</definedName>
    <definedName name="_xlnm.Print_Area" localSheetId="42">UK_GBP!$A$1:$J$130</definedName>
    <definedName name="_xlnm.Print_Area" localSheetId="28">WMI_EUR!$A$1:$J$120</definedName>
    <definedName name="_xlnm.Print_Area" localSheetId="29">'WMI_EUR-KTES'!$A$1:$J$113</definedName>
    <definedName name="DatosBase">#REF!</definedName>
    <definedName name="DatosMac">#REF!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7" i="95" l="1"/>
  <c r="I87" i="95"/>
  <c r="J52" i="95"/>
  <c r="I52" i="95"/>
  <c r="J14" i="95"/>
  <c r="I14" i="95"/>
  <c r="J43" i="95"/>
  <c r="I43" i="95"/>
  <c r="B46" i="103"/>
  <c r="B10" i="103"/>
  <c r="B50" i="102"/>
  <c r="B14" i="102"/>
  <c r="J50" i="101" l="1"/>
  <c r="J207" i="98"/>
  <c r="I46" i="103"/>
  <c r="I206" i="100"/>
  <c r="I46" i="98"/>
  <c r="J46" i="103"/>
  <c r="J206" i="100"/>
  <c r="J46" i="98"/>
  <c r="I126" i="100"/>
  <c r="I286" i="100"/>
  <c r="I286" i="99"/>
  <c r="I287" i="98"/>
  <c r="J50" i="102"/>
  <c r="J126" i="99"/>
  <c r="J287" i="98"/>
  <c r="I50" i="102"/>
  <c r="I126" i="98"/>
  <c r="I78" i="95"/>
  <c r="J126" i="100"/>
  <c r="J286" i="100"/>
  <c r="J286" i="99"/>
  <c r="J126" i="98"/>
  <c r="J78" i="95"/>
  <c r="I126" i="99"/>
  <c r="I50" i="101"/>
  <c r="I46" i="100"/>
  <c r="I46" i="99"/>
  <c r="I206" i="99"/>
  <c r="I207" i="98"/>
  <c r="J46" i="100"/>
  <c r="J46" i="99"/>
  <c r="J206" i="99"/>
  <c r="B14" i="101" l="1"/>
  <c r="B50" i="101" s="1"/>
  <c r="B10" i="99" l="1"/>
  <c r="B290" i="99" l="1"/>
  <c r="B286" i="99"/>
  <c r="B254" i="99"/>
  <c r="B250" i="99"/>
  <c r="B210" i="99"/>
  <c r="B206" i="99"/>
  <c r="B174" i="99"/>
  <c r="B170" i="99"/>
  <c r="B130" i="99"/>
  <c r="B126" i="99"/>
  <c r="B94" i="99"/>
  <c r="B90" i="99"/>
  <c r="B50" i="99"/>
  <c r="B46" i="99"/>
  <c r="B84" i="95" l="1"/>
  <c r="B49" i="95"/>
  <c r="B53" i="95" l="1"/>
  <c r="B88" i="95"/>
  <c r="B52" i="95"/>
  <c r="B87" i="95"/>
  <c r="B50" i="95"/>
  <c r="B85" i="95"/>
  <c r="B83" i="95"/>
  <c r="B48" i="95"/>
  <c r="B47" i="95"/>
  <c r="B82" i="95"/>
  <c r="B4" i="102" l="1"/>
  <c r="B56" i="95"/>
  <c r="B4" i="101"/>
  <c r="B86" i="95" l="1"/>
  <c r="B51" i="95"/>
  <c r="B97" i="95"/>
  <c r="B62" i="95"/>
  <c r="B99" i="95"/>
  <c r="B64" i="95"/>
  <c r="B103" i="95"/>
  <c r="B68" i="95"/>
  <c r="B3" i="101"/>
  <c r="B3" i="102"/>
  <c r="B65" i="95"/>
  <c r="B100" i="95"/>
  <c r="B101" i="95"/>
  <c r="B66" i="95"/>
  <c r="B46" i="95"/>
  <c r="B81" i="95"/>
  <c r="B96" i="95"/>
  <c r="B61" i="95"/>
  <c r="B95" i="95"/>
  <c r="B60" i="95"/>
  <c r="B80" i="95"/>
  <c r="B45" i="95"/>
  <c r="B90" i="95"/>
  <c r="B55" i="95"/>
  <c r="B104" i="95"/>
  <c r="B69" i="95"/>
  <c r="B89" i="95"/>
  <c r="B54" i="95"/>
  <c r="B98" i="95"/>
  <c r="B63" i="95"/>
  <c r="B94" i="95"/>
  <c r="B59" i="95"/>
  <c r="B67" i="95"/>
  <c r="B102" i="95"/>
  <c r="B90" i="98" l="1"/>
  <c r="B126" i="98"/>
  <c r="B171" i="98"/>
  <c r="B207" i="98"/>
  <c r="B10" i="100" s="1"/>
  <c r="B46" i="98"/>
  <c r="B251" i="98"/>
  <c r="B287" i="98"/>
  <c r="B286" i="100" l="1"/>
  <c r="B250" i="100"/>
  <c r="B206" i="100"/>
  <c r="B170" i="100"/>
  <c r="B126" i="100"/>
  <c r="B90" i="100"/>
  <c r="B46" i="100"/>
  <c r="G43" i="95" l="1"/>
  <c r="G78" i="95"/>
  <c r="C78" i="95"/>
  <c r="C43" i="95"/>
  <c r="D43" i="95"/>
  <c r="D78" i="95"/>
  <c r="E43" i="95"/>
  <c r="E78" i="95"/>
  <c r="F78" i="95"/>
  <c r="F43" i="95"/>
  <c r="H43" i="95"/>
  <c r="H78" i="95"/>
  <c r="E14" i="95" l="1"/>
  <c r="G87" i="95"/>
  <c r="D52" i="95"/>
  <c r="H87" i="95"/>
  <c r="E87" i="95"/>
  <c r="F87" i="95"/>
  <c r="F52" i="95"/>
  <c r="C87" i="95"/>
  <c r="C52" i="95"/>
  <c r="C14" i="95"/>
  <c r="G52" i="95"/>
  <c r="F14" i="95"/>
  <c r="G14" i="95"/>
  <c r="H14" i="95"/>
  <c r="D87" i="95"/>
  <c r="E52" i="95"/>
  <c r="D14" i="95"/>
  <c r="H52" i="95"/>
  <c r="G286" i="100" l="1"/>
  <c r="C126" i="100"/>
  <c r="G126" i="100"/>
  <c r="F46" i="103"/>
  <c r="C206" i="100"/>
  <c r="G206" i="100"/>
  <c r="C286" i="100"/>
  <c r="H46" i="103"/>
  <c r="G46" i="103"/>
  <c r="D46" i="103" l="1"/>
  <c r="H286" i="100"/>
  <c r="E206" i="100"/>
  <c r="D286" i="100"/>
  <c r="F206" i="100"/>
  <c r="E46" i="103"/>
  <c r="F286" i="100"/>
  <c r="E126" i="100"/>
  <c r="H126" i="100"/>
  <c r="D126" i="100"/>
  <c r="D206" i="100"/>
  <c r="H206" i="100"/>
  <c r="F126" i="100"/>
  <c r="E286" i="100"/>
  <c r="C46" i="103"/>
  <c r="G286" i="99" l="1"/>
  <c r="C46" i="99"/>
  <c r="C126" i="99"/>
  <c r="G206" i="99"/>
  <c r="C126" i="98"/>
  <c r="C207" i="98"/>
  <c r="G46" i="99"/>
  <c r="C286" i="99"/>
  <c r="C50" i="101"/>
  <c r="G287" i="98"/>
  <c r="G126" i="98"/>
  <c r="G126" i="99"/>
  <c r="G207" i="98" l="1"/>
  <c r="D14" i="101"/>
  <c r="D170" i="100"/>
  <c r="C10" i="99"/>
  <c r="D14" i="102"/>
  <c r="C171" i="98"/>
  <c r="E46" i="99"/>
  <c r="G50" i="101"/>
  <c r="D90" i="98"/>
  <c r="H287" i="98"/>
  <c r="D207" i="98"/>
  <c r="C90" i="98"/>
  <c r="E50" i="101"/>
  <c r="F287" i="98"/>
  <c r="H126" i="99"/>
  <c r="C90" i="99"/>
  <c r="C14" i="101"/>
  <c r="C10" i="103"/>
  <c r="C206" i="99"/>
  <c r="D171" i="98"/>
  <c r="D206" i="99"/>
  <c r="F207" i="98"/>
  <c r="C251" i="98"/>
  <c r="D90" i="99"/>
  <c r="D10" i="99"/>
  <c r="H206" i="99"/>
  <c r="E207" i="98"/>
  <c r="C14" i="102"/>
  <c r="D251" i="98"/>
  <c r="D126" i="99"/>
  <c r="D250" i="100"/>
  <c r="D10" i="103"/>
  <c r="H50" i="102"/>
  <c r="C90" i="100"/>
  <c r="E286" i="99"/>
  <c r="D90" i="100"/>
  <c r="E50" i="102"/>
  <c r="E126" i="98"/>
  <c r="C170" i="99"/>
  <c r="E206" i="99"/>
  <c r="D286" i="99"/>
  <c r="D50" i="102"/>
  <c r="C250" i="100"/>
  <c r="F250" i="100" s="1"/>
  <c r="C250" i="99"/>
  <c r="F206" i="99"/>
  <c r="F46" i="99"/>
  <c r="F126" i="99"/>
  <c r="D46" i="99"/>
  <c r="F50" i="101"/>
  <c r="E126" i="99"/>
  <c r="H126" i="98"/>
  <c r="D126" i="98"/>
  <c r="D287" i="98"/>
  <c r="D170" i="99"/>
  <c r="D250" i="99"/>
  <c r="F126" i="98"/>
  <c r="G50" i="102"/>
  <c r="C287" i="98"/>
  <c r="H286" i="99"/>
  <c r="D50" i="101"/>
  <c r="F50" i="102"/>
  <c r="C50" i="102"/>
  <c r="H207" i="98"/>
  <c r="E287" i="98"/>
  <c r="C170" i="100"/>
  <c r="F170" i="100" s="1"/>
  <c r="F286" i="99"/>
  <c r="H50" i="101"/>
  <c r="H46" i="99"/>
  <c r="F250" i="99" l="1"/>
  <c r="F251" i="98"/>
  <c r="F90" i="100"/>
  <c r="F171" i="98"/>
  <c r="F90" i="99"/>
  <c r="F170" i="99"/>
  <c r="F10" i="99"/>
  <c r="F90" i="98"/>
  <c r="F10" i="103"/>
  <c r="F14" i="101"/>
  <c r="F14" i="102"/>
  <c r="C46" i="100"/>
  <c r="C10" i="98"/>
  <c r="D10" i="100"/>
  <c r="E250" i="99"/>
  <c r="E170" i="99"/>
  <c r="E14" i="102"/>
  <c r="E250" i="100"/>
  <c r="E14" i="101"/>
  <c r="D46" i="100"/>
  <c r="E90" i="100"/>
  <c r="E10" i="99"/>
  <c r="D10" i="98"/>
  <c r="E90" i="98"/>
  <c r="G46" i="98"/>
  <c r="D46" i="98"/>
  <c r="E170" i="100"/>
  <c r="E90" i="99"/>
  <c r="E46" i="100"/>
  <c r="F46" i="98"/>
  <c r="C46" i="98"/>
  <c r="F46" i="100"/>
  <c r="E46" i="98"/>
  <c r="E251" i="98"/>
  <c r="E171" i="98"/>
  <c r="C10" i="100"/>
  <c r="F10" i="100" s="1"/>
  <c r="H46" i="98"/>
  <c r="E10" i="103"/>
  <c r="H46" i="100"/>
  <c r="G46" i="100"/>
  <c r="F10" i="98" l="1"/>
  <c r="E10" i="98"/>
  <c r="E10" i="100"/>
</calcChain>
</file>

<file path=xl/sharedStrings.xml><?xml version="1.0" encoding="utf-8"?>
<sst xmlns="http://schemas.openxmlformats.org/spreadsheetml/2006/main" count="6594" uniqueCount="441">
  <si>
    <t>%</t>
  </si>
  <si>
    <t>Coste del riesgo</t>
  </si>
  <si>
    <t>Variación</t>
  </si>
  <si>
    <t>Absoluta</t>
  </si>
  <si>
    <t>Comisiones netas</t>
  </si>
  <si>
    <t>Dotaciones por insolvencias</t>
  </si>
  <si>
    <t>Balance</t>
  </si>
  <si>
    <t>Préstamos y anticipos a la clientela</t>
  </si>
  <si>
    <t>Recursos de la clientela</t>
  </si>
  <si>
    <t>Ratio de eficiencia</t>
  </si>
  <si>
    <t>Ratio de morosidad</t>
  </si>
  <si>
    <t>Otras informaciones</t>
  </si>
  <si>
    <t>% sin TC</t>
  </si>
  <si>
    <t>Segmentos principales</t>
  </si>
  <si>
    <t>Segmentos secundarios</t>
  </si>
  <si>
    <t>Riesgos</t>
  </si>
  <si>
    <t>Costes de explotación</t>
  </si>
  <si>
    <t>Cambio medio
(resultados)</t>
  </si>
  <si>
    <t>Cambio final
(balance)</t>
  </si>
  <si>
    <t>Datos básicos</t>
  </si>
  <si>
    <t>•</t>
  </si>
  <si>
    <t>Grupo</t>
  </si>
  <si>
    <t>G R U P O</t>
  </si>
  <si>
    <t>Resultados ordinarios EUROS</t>
  </si>
  <si>
    <t>Serie trimestral</t>
  </si>
  <si>
    <t>Resultados ordinarios EUROS CONSTANTES</t>
  </si>
  <si>
    <t>Tipos de cambio</t>
  </si>
  <si>
    <t>Recursos propios</t>
  </si>
  <si>
    <t xml:space="preserve"> </t>
  </si>
  <si>
    <t>CENTRO CORPORATIVO - EUR ………………………………………………………………………………………………………</t>
  </si>
  <si>
    <t>CORPORATE &amp; INVESTMENT BANKING - EUR …………………………………………………………………………………………….</t>
  </si>
  <si>
    <t>CORPORATE &amp; INVESTMENT BANKING - EUR constantes …………………………………………………………………………………………….</t>
  </si>
  <si>
    <t>WEALTH MANAGEMENT &amp; INSURANCE - EUR …………………………………………………………………………………………….</t>
  </si>
  <si>
    <t>WEALTH MANAGEMENT &amp; INSURANCE - EUR constantes …………………………………………………………………………………………….</t>
  </si>
  <si>
    <t>PAGONXT - EUR …………………………………………………………………………………………….</t>
  </si>
  <si>
    <t>PAGONXT - EUR constantes …………………………………………………………………………………………….</t>
  </si>
  <si>
    <t>Phased in *</t>
  </si>
  <si>
    <t>RETAIL &amp; COMMERCIAL BANKING - EUR ……………………………………………………………………………………………………….</t>
  </si>
  <si>
    <t>RETAIL &amp; COMMERCIAL BANKING - EUR constantes ……………………………………………………………………………………………………….</t>
  </si>
  <si>
    <t>DIGITAL CONSUMER BANK - EUR …………………………………………………………………………………………….</t>
  </si>
  <si>
    <t>DIGITAL CONSUMER BANK - EUR constantes …………………………………………………………………………………………….</t>
  </si>
  <si>
    <t>PAYMENTS - EUR …………………………………………………………………………………………….</t>
  </si>
  <si>
    <t>PAYMENTS - EUR constantes …………………………………………………………………………………………….</t>
  </si>
  <si>
    <t>CARDS - EUR …………………………………………………………………………………………….</t>
  </si>
  <si>
    <t>CARDS - EUR constantes …………………………………………………………………………………………….</t>
  </si>
  <si>
    <t>Resumen Segmentos Secundarios</t>
  </si>
  <si>
    <t>Resumen Segmentos Principales</t>
  </si>
  <si>
    <t>Activos ponderados por riesgo</t>
  </si>
  <si>
    <t>Desglose de depósitos de la clientela</t>
  </si>
  <si>
    <t>n.a.</t>
  </si>
  <si>
    <t>Fases</t>
  </si>
  <si>
    <t>Payments*</t>
  </si>
  <si>
    <t>Coste de los depósitos</t>
  </si>
  <si>
    <t>Rentabilidad del crédito</t>
  </si>
  <si>
    <t>Para más información sobre DCB Europe, véase pestaña 'DCBE_EUR'</t>
  </si>
  <si>
    <t>Para más información sobre DCB Europe, véase pestaña 'DCBE_EUR-ktes'</t>
  </si>
  <si>
    <t>Desglose por país: RETAIL &amp; COMMERCIAL BANKING - EUR  ……………………………………………………………………………………………………….</t>
  </si>
  <si>
    <t>Desglose por país: RETAIL &amp; COMMERCIAL BANKING - EUR  constantes ……………………………………………………………………………………………………….</t>
  </si>
  <si>
    <t>Desglose por país: RETAIL &amp; COMMERCIAL BANKING - moneda local……………………………………………………………………………………………………….</t>
  </si>
  <si>
    <t>Desglose por país: DIGITAL CONSUMER BANK - EUR  ……………………………………………………………………………………………………….</t>
  </si>
  <si>
    <t>Desglose por país: DIGITAL CONSUMER BANK - EUR  constantes ……………………………………………………………………………………………………….</t>
  </si>
  <si>
    <t>Desglose por país: DIGITAL CONSUMER BANK - moneda local……………………………………………………………………………………………………….</t>
  </si>
  <si>
    <t>España - EUR …………………………………………………………………………………………………………………………………….</t>
  </si>
  <si>
    <t>Reino Unido - EUR …………………………………………………………………………………….</t>
  </si>
  <si>
    <t>Reino Unido - EUR constantes …………………………………………………………………………………….</t>
  </si>
  <si>
    <t>Reino Unido - GBP ……………………………………………………………………………………………………...</t>
  </si>
  <si>
    <t>Portugal - EUR ……………………………………………………………………………………………………………………………….</t>
  </si>
  <si>
    <t>Polonia - EUR …………………………………………………………………………………………………………………….</t>
  </si>
  <si>
    <t>Polonia - EUR constantes ………………………………………………………………………………………………….</t>
  </si>
  <si>
    <t>Polonia - PLN ………………………………………………………………………………………………….</t>
  </si>
  <si>
    <t>Estados Unidos - EUR ………………………………………………………………………………………………………………………….</t>
  </si>
  <si>
    <t>Estados Unidos - EUR constantes …………………………………………………………………………………………………</t>
  </si>
  <si>
    <t>Estados Unidos - USD ………………………………………………………………………………………………………………………….</t>
  </si>
  <si>
    <t>México - EUR ………………………………………………………………………………………………………………………….</t>
  </si>
  <si>
    <t>México - EUR constantes …………………………………………………………………………………………………</t>
  </si>
  <si>
    <t>México - MXN ………………………………………………………………………………………………………………………….</t>
  </si>
  <si>
    <t>Brasil - EUR ……………………………………………………………………………………………………………………………..</t>
  </si>
  <si>
    <t>Brasil - EUR constantes ……………………………………………………………………………………………………</t>
  </si>
  <si>
    <t>Brasil - BRL ……………………………………………………………………………………………………………………………..</t>
  </si>
  <si>
    <t>Chile - EUR ……………………………………………………………………………………………………………………………….</t>
  </si>
  <si>
    <t>Chile - EUR constantes ………………………………………………………………………………………………………..</t>
  </si>
  <si>
    <t>Chile - CLP ……………………………………………………………………………………………………………………………….</t>
  </si>
  <si>
    <t>Argentina - EUR ……………………………………………………………………………………………………………………………….</t>
  </si>
  <si>
    <t>Argentina - ARS ……………………………………………………………………………………………………………………………….</t>
  </si>
  <si>
    <t>Digital Consumer Bank Europe - EUR ………………………………………………………………………………………………………………………………</t>
  </si>
  <si>
    <t>Digital Consumer Bank Europe - EUR constantes ………………………………………………………………………………………………………………………………</t>
  </si>
  <si>
    <t>SEGMENTOS SECUNDARIOS</t>
  </si>
  <si>
    <t>SEGMENTOS PRINCIPALES</t>
  </si>
  <si>
    <t>OTRAS INFORMACIONES</t>
  </si>
  <si>
    <t>NIM, rentabilidad del crédito, coste de los depósitos</t>
  </si>
  <si>
    <t>Ratio de cobertura de morosidad</t>
  </si>
  <si>
    <t>Resto del Grupo - EUR ……………………………………………………………………………………………………………………………….</t>
  </si>
  <si>
    <t>Resto del Grupo - EUR constantes  ……………………………………………………………………………………………………………………………….</t>
  </si>
  <si>
    <t>Otros resultados y provisiones</t>
  </si>
  <si>
    <t>Resultado por operaciones financieras y otros</t>
  </si>
  <si>
    <t>Variación (%)</t>
  </si>
  <si>
    <t>Enero - Diciembre 2025</t>
  </si>
  <si>
    <t>* Sin incluir cesiones temporales de activos.</t>
  </si>
  <si>
    <t>* No se reporta la ratio de morosidad de PagoNxt porque no se considera una métrica relevante para este tipo de negocio.</t>
  </si>
  <si>
    <t>* No se reporta la ratio de cobertura de morosidad de PagoNxt porque no se considera una métrica relevante para este tipo de negocio.</t>
  </si>
  <si>
    <t>* No se reporta el coste de riesgo de PagoNxt porque no se considera una métrica relevante para este tipo de negocio.</t>
  </si>
  <si>
    <t>* No se reporta el coste de depósitos de Payments porque no se considera una métrica relevante para este tipo de negocio.</t>
  </si>
  <si>
    <t>Balance (millones de euros)</t>
  </si>
  <si>
    <t>Activo total</t>
  </si>
  <si>
    <t>Depósitos de la clientela</t>
  </si>
  <si>
    <t>Recursos totales de la clientela</t>
  </si>
  <si>
    <t>Patrimonio neto</t>
  </si>
  <si>
    <t xml:space="preserve">Nota: Recursos totales de la clientela incluye depósitos de la clientela, fondos de inversión, fondos de pensiones y patrimonios administrados.
De conformidad con los requerimientos establecidos por la NIIF 5, se clasifica el negocio afectado por la operación de venta de Polonia como 'activos/pasivos no corrientes mantenidos para la venta', por lo tanto, Préstamos y anticipos a la clientela, Depósitos de la clientela y Recursos totales de la clientela no incluyen Polonia. </t>
  </si>
  <si>
    <t>Resultados (millones de euros)</t>
  </si>
  <si>
    <t>Margen de intereses</t>
  </si>
  <si>
    <t>Margen bruto</t>
  </si>
  <si>
    <t>Margen neto</t>
  </si>
  <si>
    <t>Resultado antes de impuestos</t>
  </si>
  <si>
    <t>Beneficio atribuido a la dominante</t>
  </si>
  <si>
    <t xml:space="preserve">Nota: Cuenta estatutaria. De conformidad con los requerimientos establecidos por la NIIF 5, se clasifica el negocio afectado por la operación de venta de Polonia como 'resultados de operaciones interrumpidas’, por lo tanto, el Margen de intereses, el Margen bruto, el Margen Neto y el Resultado antes de impuestos no incluyen Polonia. </t>
  </si>
  <si>
    <t>BPA, rentabilidad y eficiencia (%)</t>
  </si>
  <si>
    <t>Beneficio atribuido por acción (euro)</t>
  </si>
  <si>
    <t>RoE</t>
  </si>
  <si>
    <t>RoTE</t>
  </si>
  <si>
    <t>RoTE (post-AT1)</t>
  </si>
  <si>
    <t>RoA</t>
  </si>
  <si>
    <t>RoRWA</t>
  </si>
  <si>
    <t>Resultados ordinarios * (millones de euros)</t>
  </si>
  <si>
    <t>Variaciones en euros constantes:</t>
  </si>
  <si>
    <t>Margen de intereses: +0,6%; Margen bruto: +3,9%; Margen neto: +5,1%; Rtdo. antes de impuestos: +13,4%; Beneficio atribuido: +16,2%.</t>
  </si>
  <si>
    <t>Solvencia (%)</t>
  </si>
  <si>
    <t>Ratio de capital CET1**</t>
  </si>
  <si>
    <t>Ratio de capital total**</t>
  </si>
  <si>
    <t>Calidad crediticia (%)</t>
  </si>
  <si>
    <t>Coste del riesgo ***</t>
  </si>
  <si>
    <t>La acción y capitalización</t>
  </si>
  <si>
    <t>Número de acciones (millones)</t>
  </si>
  <si>
    <t>Cotización (euros)</t>
  </si>
  <si>
    <t>Capitalización bursátil (millones de euros)</t>
  </si>
  <si>
    <t>Recursos propios tangibles por acción (euro)</t>
  </si>
  <si>
    <t>Precio / recursos propios tangibles por acción (veces)</t>
  </si>
  <si>
    <t>Clientes (miles)</t>
  </si>
  <si>
    <t>Clientes totales</t>
  </si>
  <si>
    <t>Clientes activos</t>
  </si>
  <si>
    <t>Clientes vinculados</t>
  </si>
  <si>
    <t>Clientes digitales</t>
  </si>
  <si>
    <t>Otros datos</t>
  </si>
  <si>
    <t>Número de accionistas</t>
  </si>
  <si>
    <t>Número de empleados</t>
  </si>
  <si>
    <t>Número de oficinas</t>
  </si>
  <si>
    <t>* Además de los resultados NIIF, reportamos algunos indicadores de resultados que corresponden a medidas no NIIF y a las que nos referimos como resultados ordinarios. Estos indicadores ofrecen, bajo nuestro punto de vista, un mejor análisis de la comparativa interanual, dado que no incluyen los factores que no forman parte de nuestro negocio ordinario (p. ej.: plusvalías, saneamientos, deterioro de fondos de comercio, etc.) o algunas partidas que se han reclasificado en la cuenta de resultados ordinaria o en “base ajustada” sin impacto en el beneficio, al objeto de facilitar la comparación con trimestres anteriores y entender mejor las tendencias del negocio.</t>
  </si>
  <si>
    <t>** Ratios phased in calculadas de acuerdo al tratamiento transitorio del CRR. Para los datos de 2024, también se aplica el tratamiento transitorio de la NIIF 9.</t>
  </si>
  <si>
    <t>*** Dotaciones por insolvencias ordinarias para cobertura de pérdidas por deterioro del riesgo de crédito de los últimos 12 meses / Promedio de préstamos y anticipos a la clientela de los últimos 12 meses.</t>
  </si>
  <si>
    <t>Nota: La información financiera aquí contenida ha sido aprobada por el consejo de administración de la Sociedad, previo informe favorable de la comisión de auditoría.</t>
  </si>
  <si>
    <t>Resultados ordinarios</t>
  </si>
  <si>
    <t>Millones de euros</t>
  </si>
  <si>
    <t>Resultado por operaciones financieras *</t>
  </si>
  <si>
    <t>Otros resultados de explotación</t>
  </si>
  <si>
    <t>Gastos de administración y amortizaciones</t>
  </si>
  <si>
    <t>Impuesto sobre beneficios</t>
  </si>
  <si>
    <t>Resultado del ejercicio procedente de operaciones continuadas</t>
  </si>
  <si>
    <t>Resultado de operaciones interrumpidas</t>
  </si>
  <si>
    <t>—</t>
  </si>
  <si>
    <t>Resultado consolidado del ejercicio</t>
  </si>
  <si>
    <t>Resultado atribuido a intereses minoritarios (participaciones no dominantes)</t>
  </si>
  <si>
    <t>Beneficio ordinario atribuido a la dominante</t>
  </si>
  <si>
    <t>BPA (euros)</t>
  </si>
  <si>
    <t>BPA diluido (euros)</t>
  </si>
  <si>
    <t>Volúmenes de negocio:</t>
  </si>
  <si>
    <t xml:space="preserve">   Activos Totales Medios</t>
  </si>
  <si>
    <t xml:space="preserve">   Recursos Propios Medios</t>
  </si>
  <si>
    <t>* Incluye diferencias de cambio.</t>
  </si>
  <si>
    <t>Resultados ordinarios por trimestres</t>
  </si>
  <si>
    <t>1T'24</t>
  </si>
  <si>
    <t>2T'24</t>
  </si>
  <si>
    <t>3T'24</t>
  </si>
  <si>
    <t>4T'24</t>
  </si>
  <si>
    <t>1T'25</t>
  </si>
  <si>
    <t>2T'25</t>
  </si>
  <si>
    <t>3T'25</t>
  </si>
  <si>
    <t>4T'25</t>
  </si>
  <si>
    <t>Millones de euros constantes</t>
  </si>
  <si>
    <t>Tipos de cambio: Paridad 1 euro=moneda</t>
  </si>
  <si>
    <t>Dic-25</t>
  </si>
  <si>
    <t>Sep-25</t>
  </si>
  <si>
    <t>Dic-24</t>
  </si>
  <si>
    <t>Dólar estadounidense</t>
  </si>
  <si>
    <t>Libra</t>
  </si>
  <si>
    <t>Real brasileño</t>
  </si>
  <si>
    <t>Peso mexicano</t>
  </si>
  <si>
    <t>Peso chileno</t>
  </si>
  <si>
    <t>Peso argentino*</t>
  </si>
  <si>
    <t>Zloty polaco</t>
  </si>
  <si>
    <t>Comisiones netas ordinarias</t>
  </si>
  <si>
    <t>Comisiones por servicios</t>
  </si>
  <si>
    <t>Gestión de patrimonio y comercialización de recursos de clientes</t>
  </si>
  <si>
    <t>Valores y custodia</t>
  </si>
  <si>
    <t>Costes de explotación ordinarios</t>
  </si>
  <si>
    <t>Gastos de personal</t>
  </si>
  <si>
    <t>Otros gastos generales de administración</t>
  </si>
  <si>
    <t xml:space="preserve">   Tecnología y sistemas</t>
  </si>
  <si>
    <t xml:space="preserve">   Comunicaciones</t>
  </si>
  <si>
    <t xml:space="preserve">   Publicidad</t>
  </si>
  <si>
    <t xml:space="preserve">   Inmuebles e instalaciones</t>
  </si>
  <si>
    <t xml:space="preserve">   Impresos y material de oficina</t>
  </si>
  <si>
    <t xml:space="preserve">   Tributos</t>
  </si>
  <si>
    <t xml:space="preserve">   Otros</t>
  </si>
  <si>
    <t>Gastos generales de administración</t>
  </si>
  <si>
    <t>Amortizaciones</t>
  </si>
  <si>
    <t>Dotaciones por insolvencias ordinarias</t>
  </si>
  <si>
    <t>Insolvencias</t>
  </si>
  <si>
    <t>Riesgo-país</t>
  </si>
  <si>
    <t>Activos en suspenso recuperados</t>
  </si>
  <si>
    <t>Total dotaciones para insolvencias ordinarias</t>
  </si>
  <si>
    <t>Dic-23</t>
  </si>
  <si>
    <t>Activo</t>
  </si>
  <si>
    <t>Efectivo, saldos en efectivo en bancos centrales y otros depósitos a la vista</t>
  </si>
  <si>
    <t>Activos financieros mantenidos para negociar</t>
  </si>
  <si>
    <t xml:space="preserve">    Valores representativos de deuda</t>
  </si>
  <si>
    <t xml:space="preserve">    Instrumentos de patrimonio</t>
  </si>
  <si>
    <t xml:space="preserve">    Préstamos y anticipos a la clientela</t>
  </si>
  <si>
    <t xml:space="preserve">    Préstamos y anticipos a bancos centrales y entidades de crédito</t>
  </si>
  <si>
    <t xml:space="preserve">    Derivados</t>
  </si>
  <si>
    <t>Activos financieros designados a valor razonable con cambios en resultados</t>
  </si>
  <si>
    <t xml:space="preserve">    Otros (valores representativos de deuda e instrumentos de patrimonio)</t>
  </si>
  <si>
    <t>Activos financieros a valor razonable con cambios en otro resultado global</t>
  </si>
  <si>
    <t>Activos financieros a coste amortizado</t>
  </si>
  <si>
    <t>Inversiones en negocios conjuntos y asociadas</t>
  </si>
  <si>
    <t>Activos tangibles</t>
  </si>
  <si>
    <t>Activos intangibles</t>
  </si>
  <si>
    <t xml:space="preserve">    Fondo de comercio</t>
  </si>
  <si>
    <t xml:space="preserve">    Otros activos intangibles</t>
  </si>
  <si>
    <t>Activos no corrientes y grupos enajenables de elementos que se han clasificado como mantenidos para la venta</t>
  </si>
  <si>
    <t>Otras cuentas de activo</t>
  </si>
  <si>
    <t>Total activo</t>
  </si>
  <si>
    <t>Pasivo y patrimonio neto</t>
  </si>
  <si>
    <t>Pasivos financieros mantenidos para negociar</t>
  </si>
  <si>
    <t xml:space="preserve">    Depósitos de la clientela</t>
  </si>
  <si>
    <t xml:space="preserve">    Valores representativos de deuda emitidos</t>
  </si>
  <si>
    <t xml:space="preserve">    Depósitos de bancos centrales y entidades de crédito</t>
  </si>
  <si>
    <t xml:space="preserve">    Otros</t>
  </si>
  <si>
    <t>Pasivos financieros designados a valor razonable con cambios en resultados</t>
  </si>
  <si>
    <t>Pasivos financieros a coste amortizado</t>
  </si>
  <si>
    <t>Pasivos por contratos de seguro</t>
  </si>
  <si>
    <t>Provisiones</t>
  </si>
  <si>
    <t>Pasivos incluidos en grupos enajenables de elementos que se han clasificado como mantenidos para la venta</t>
  </si>
  <si>
    <t>Otras cuentas de pasivo</t>
  </si>
  <si>
    <t>Total pasivo</t>
  </si>
  <si>
    <t>Fondos propios</t>
  </si>
  <si>
    <t xml:space="preserve">   Capital</t>
  </si>
  <si>
    <t xml:space="preserve">   Reservas</t>
  </si>
  <si>
    <t xml:space="preserve">   Resultado atribuído al Grupo</t>
  </si>
  <si>
    <t xml:space="preserve">   Menos: dividendos y retribuciones</t>
  </si>
  <si>
    <t>Otro resultado global acumulado</t>
  </si>
  <si>
    <t>Intereses minoritarios (participaciones no dominantes)</t>
  </si>
  <si>
    <t>Total patrimonio neto</t>
  </si>
  <si>
    <t>Total pasivo y patrimonio neto</t>
  </si>
  <si>
    <t>Nota: De conformidad con los requerimientos establecidos por la NIIF 5, se ha clasificado el negocio afectado por la operación de venta de Polonia como 'activos/pasivos no corrientes mantenidos para la venta'.</t>
  </si>
  <si>
    <t>Mar-24</t>
  </si>
  <si>
    <t>Jun-24</t>
  </si>
  <si>
    <t>Sep-24</t>
  </si>
  <si>
    <t>Mar-25</t>
  </si>
  <si>
    <t>Jun-25</t>
  </si>
  <si>
    <t>Cartera comercial</t>
  </si>
  <si>
    <t>Deudores con garantía real</t>
  </si>
  <si>
    <t>Otros deudores a plazo</t>
  </si>
  <si>
    <t>Arrendamientos financieros</t>
  </si>
  <si>
    <t>Deudores a la vista</t>
  </si>
  <si>
    <t>Deudores por tarjetas de crédito</t>
  </si>
  <si>
    <t>Activos deteriorados</t>
  </si>
  <si>
    <t>Préstamos y anticipos a la clientela bruto (sin ATA)</t>
  </si>
  <si>
    <t>Adquisición temporal de activos</t>
  </si>
  <si>
    <t>Préstamos y anticipos a la clientela bruto</t>
  </si>
  <si>
    <t>Fondo de provisión para insolvencias</t>
  </si>
  <si>
    <t>Gestión del riesgo crediticio</t>
  </si>
  <si>
    <t>Riesgos morosos y dudosos</t>
  </si>
  <si>
    <t>Ratio de morosidad (%)</t>
  </si>
  <si>
    <t>Fondos constituidos</t>
  </si>
  <si>
    <t xml:space="preserve">   Para activos deteriorados</t>
  </si>
  <si>
    <t xml:space="preserve">   Para resto de activos</t>
  </si>
  <si>
    <t>Ratio de cobertura de morosidad (%)</t>
  </si>
  <si>
    <t>Coste del riesgo (%)</t>
  </si>
  <si>
    <t>Cobertura (%)</t>
  </si>
  <si>
    <t>Evolución de riesgos morosos y dudosos por trimestres</t>
  </si>
  <si>
    <t>Saldo al inicio del periodo</t>
  </si>
  <si>
    <t xml:space="preserve">    Entradas netas</t>
  </si>
  <si>
    <t xml:space="preserve">    Aumento de perímetro</t>
  </si>
  <si>
    <t xml:space="preserve">    Efecto tipos de cambio y otros</t>
  </si>
  <si>
    <t xml:space="preserve">    Fallidos</t>
  </si>
  <si>
    <t>Saldo al final del periodo</t>
  </si>
  <si>
    <t>Depósitos a la vista</t>
  </si>
  <si>
    <t>Depósitos a plazo</t>
  </si>
  <si>
    <t>Fondos de inversión</t>
  </si>
  <si>
    <t>Fondos de pensiones</t>
  </si>
  <si>
    <t>Patrimonios administrados</t>
  </si>
  <si>
    <t>Cesiones temporales de activos</t>
  </si>
  <si>
    <t>Recursos propios computables. Diciembre 2025</t>
  </si>
  <si>
    <t>CET1</t>
  </si>
  <si>
    <t>Recursos propios básicos netos</t>
  </si>
  <si>
    <t>Recursos propios computables</t>
  </si>
  <si>
    <t>Ratio de capital CET1 (%)</t>
  </si>
  <si>
    <t>Ratio de capital T1 (%)</t>
  </si>
  <si>
    <t>Ratio de capital total (%)</t>
  </si>
  <si>
    <t>Recursos propios computables (phased-in) *</t>
  </si>
  <si>
    <t>Capital y reservas</t>
  </si>
  <si>
    <t>Beneficio atribuido</t>
  </si>
  <si>
    <t>Dividendos</t>
  </si>
  <si>
    <t>Otros ingresos retenidos</t>
  </si>
  <si>
    <t>Intereses minoritarios</t>
  </si>
  <si>
    <t>Fondos de comercio e intangibles</t>
  </si>
  <si>
    <t>Otras deducciones</t>
  </si>
  <si>
    <t>Preferentes y otros computables T1</t>
  </si>
  <si>
    <t>Tier 1</t>
  </si>
  <si>
    <t>Fondos de insolvencia genéricos e instrumentos T2</t>
  </si>
  <si>
    <t>* Ratios phased in calculadas de acuerdo al tratamiento transitorio del CRR. Para los datos de 2024, también se aplica el tratamiento transitorio de la NIIF 9.</t>
  </si>
  <si>
    <t>Datos por segmentos principales</t>
  </si>
  <si>
    <t>Resultados ordinarios (millones de euros)</t>
  </si>
  <si>
    <t>Retail &amp; Commercial Banking</t>
  </si>
  <si>
    <t>Digital Consumer Bank</t>
  </si>
  <si>
    <t>Corporate &amp; Investment Banking</t>
  </si>
  <si>
    <t>Wealth Management &amp; Insurance</t>
  </si>
  <si>
    <t>Payments</t>
  </si>
  <si>
    <t xml:space="preserve">     PagoNxt</t>
  </si>
  <si>
    <t xml:space="preserve">     Cards</t>
  </si>
  <si>
    <t>Centro Corporativo</t>
  </si>
  <si>
    <t>TOTAL GRUPO</t>
  </si>
  <si>
    <t>Préstamos y anticipos a la clientela bruto
(sin ATA)</t>
  </si>
  <si>
    <t>Depósitos de la clientela sin CTA
+ Fondos de inversión</t>
  </si>
  <si>
    <t>Activos de riesgo</t>
  </si>
  <si>
    <t>Volúmenes de negocio (millones de euros)</t>
  </si>
  <si>
    <t>RoTE (post-AT1) ordinario *</t>
  </si>
  <si>
    <t>Eficiencia</t>
  </si>
  <si>
    <t>Rentabilidad y eficiencia (%)</t>
  </si>
  <si>
    <t>* Denominador asignado en función del consumo de los activos ponderados por riesgo.</t>
  </si>
  <si>
    <t>Calidad del crédito (%)</t>
  </si>
  <si>
    <t>Empleados</t>
  </si>
  <si>
    <t>Medios operativos</t>
  </si>
  <si>
    <t>Volúmenes de negocio</t>
  </si>
  <si>
    <t>Préstamos y anticipos a la clientela neto</t>
  </si>
  <si>
    <t>Préstamos y anticipos a la clientela bruto **</t>
  </si>
  <si>
    <t xml:space="preserve">    Depósitos de la clientela ***</t>
  </si>
  <si>
    <t xml:space="preserve">    Fondos de inversión</t>
  </si>
  <si>
    <t>Ratios (%) y clientes</t>
  </si>
  <si>
    <t>RoTE ****</t>
  </si>
  <si>
    <t>RoTE (post-AT1) ****</t>
  </si>
  <si>
    <t>Número de clientes totales (miles)</t>
  </si>
  <si>
    <t>Número de clientes activos (miles)</t>
  </si>
  <si>
    <t>** Sin incluir adquisiciones temporales de activos.</t>
  </si>
  <si>
    <t>*** Sin incluir cesiones temporales de activos.</t>
  </si>
  <si>
    <t>**** Denominador asignado en función del consumo de los activos ponderados por riesgo.</t>
  </si>
  <si>
    <t>Ratios (%)</t>
  </si>
  <si>
    <t>Retail &amp; Commercial Banking - España</t>
  </si>
  <si>
    <t>Préstamos y anticipos a la clientela bruto *</t>
  </si>
  <si>
    <t xml:space="preserve">    Depósitos de la clientela **</t>
  </si>
  <si>
    <t>* Sin incluir adquisiciones temporales de activos.</t>
  </si>
  <si>
    <t>** Sin incluir cesiones temporales de activos.</t>
  </si>
  <si>
    <t>Retail &amp; Commercial Banking - Reino Unido</t>
  </si>
  <si>
    <t>Retail &amp; Commercial Banking - México</t>
  </si>
  <si>
    <t>Retail &amp; Commercial Banking - Brasil</t>
  </si>
  <si>
    <t>Millones de libras</t>
  </si>
  <si>
    <t>Millones de pesos mexicanos</t>
  </si>
  <si>
    <t>Millones de reales brasileños</t>
  </si>
  <si>
    <t>Digital Consumer Bank - Estados Unidos</t>
  </si>
  <si>
    <t>Millones de dólares estadounidenses</t>
  </si>
  <si>
    <t>Activos bajo gestión</t>
  </si>
  <si>
    <t>Primas brutas emitidas</t>
  </si>
  <si>
    <t>Número de clientes de Banca Privada (miles)</t>
  </si>
  <si>
    <t>PagoNxt</t>
  </si>
  <si>
    <t>Número de transacciones (Getnet, millones)</t>
  </si>
  <si>
    <t>Volumen total de pagos (Getnet)</t>
  </si>
  <si>
    <t>Margen EBITDA</t>
  </si>
  <si>
    <t>Número de transacciones en el trimestre (Getnet, millones)</t>
  </si>
  <si>
    <t>Volumen total de pagos en el trimestre (Getnet)</t>
  </si>
  <si>
    <t>Cards</t>
  </si>
  <si>
    <t>Número de tarjetas (millones)****</t>
  </si>
  <si>
    <t>**** Número total de tarjetas del Grupo, incluyendo aquellas gestionadas dentro del perímetro de Consumer.</t>
  </si>
  <si>
    <t>Efectivo, bancos centrales y entidades de crédito</t>
  </si>
  <si>
    <t>Valores representativos de deuda</t>
  </si>
  <si>
    <t>Resto de activos financieros</t>
  </si>
  <si>
    <t>Bancos centrales y entidades de crédito</t>
  </si>
  <si>
    <t>Valores representativos de deuda emitidos</t>
  </si>
  <si>
    <t>Resto de pasivos financieros</t>
  </si>
  <si>
    <t>Datos por segmentos secundarios</t>
  </si>
  <si>
    <t>España</t>
  </si>
  <si>
    <t>Reino Unido</t>
  </si>
  <si>
    <t>Portugal</t>
  </si>
  <si>
    <t>Polonia</t>
  </si>
  <si>
    <t>Digital Consumer Bank Europe</t>
  </si>
  <si>
    <t>Estados Unidos</t>
  </si>
  <si>
    <t>México</t>
  </si>
  <si>
    <t>Brasil</t>
  </si>
  <si>
    <t>Chile</t>
  </si>
  <si>
    <t>Argentina</t>
  </si>
  <si>
    <t>Resto del Grupo</t>
  </si>
  <si>
    <t>Oficinas</t>
  </si>
  <si>
    <t>Ratios (%), medios operativos y clientes</t>
  </si>
  <si>
    <t>Millones de zlotys polacos</t>
  </si>
  <si>
    <t>Millones de dólares</t>
  </si>
  <si>
    <t>Millones de pesos chilenos</t>
  </si>
  <si>
    <t>Millones de pesos argentinos</t>
  </si>
  <si>
    <t>Medios operativos y clientes</t>
  </si>
  <si>
    <t>Fases: Total Grupo</t>
  </si>
  <si>
    <t>Exposición sujeta a deterioro (miles de millones de euros) *</t>
  </si>
  <si>
    <t>Fase 1</t>
  </si>
  <si>
    <t>Fase 2</t>
  </si>
  <si>
    <t>Fase 3</t>
  </si>
  <si>
    <t>* Adicionalmente, no sujetos a deterioro, créditos a la clientela contabilizados a valor de mercado con cambios en resultados por 25 miles de millones en mar-24, 26 miles de millones en jun-24, 39 miles de millones en sep-24, 32 miles de millones en dic-24, 34 miles de millones en mar-25, 41 miles de millones en jun-25, 43 miles de millones en sep-25 y 39 miles de millones en dic-25.</t>
  </si>
  <si>
    <t>Recursos de la clientela - España</t>
  </si>
  <si>
    <t>Miles de millones de euros</t>
  </si>
  <si>
    <t>s/ Dic-24</t>
  </si>
  <si>
    <t>s/ Sep-25</t>
  </si>
  <si>
    <t>Vista</t>
  </si>
  <si>
    <t>Plazo</t>
  </si>
  <si>
    <t>Depósitos de la clientela *</t>
  </si>
  <si>
    <t>Total recursos de la clientela</t>
  </si>
  <si>
    <t>Recursos de la clientela - Reino Unido</t>
  </si>
  <si>
    <t>Miles de millones de libras</t>
  </si>
  <si>
    <t>Recursos de la clientela - Portugal</t>
  </si>
  <si>
    <t>Recursos de la clientela - Polonia</t>
  </si>
  <si>
    <t>Miles de millones de euros constantes</t>
  </si>
  <si>
    <t>Recursos de la clientela - DCB Europe</t>
  </si>
  <si>
    <t>Recursos de la clientela - Estados Unidos</t>
  </si>
  <si>
    <t>Miles de millones de dólares estadounidenses</t>
  </si>
  <si>
    <t>Recursos de la clientela - México</t>
  </si>
  <si>
    <t>Recursos de la clientela - Brasil</t>
  </si>
  <si>
    <t>Recursos de la clientela - Chile</t>
  </si>
  <si>
    <t>Recursos de la clientela - Argentina</t>
  </si>
  <si>
    <t>DCB Europe</t>
  </si>
  <si>
    <t>Ratio de Morosidad</t>
  </si>
  <si>
    <t xml:space="preserve">     PagoNxt *</t>
  </si>
  <si>
    <t>Nota: Dotaciones por insolvencias para cobertura de pérdidas por deterioro del riesgo de crédito de los últimos 12 meses / Promedio de préstamos y anticipos a la clientela de los últimos 12 meses.</t>
  </si>
  <si>
    <t>1S'24</t>
  </si>
  <si>
    <t>9M'24</t>
  </si>
  <si>
    <t>1S'25</t>
  </si>
  <si>
    <t>9M'25</t>
  </si>
  <si>
    <t>NIM (Margen de intereses / activos rentables medios)</t>
  </si>
  <si>
    <t>DCB US</t>
  </si>
  <si>
    <t>N/A</t>
  </si>
  <si>
    <t>INFORMACIÓN FINANCIERA</t>
  </si>
  <si>
    <t>Nota: de conformidad con los requerimientos establecidos por la NIIF 5, se ha clasificado el negocio afectado por la operación de venta de Polonia como 'activos/pasivos no corrientes mantenidos para la venta', considerando sus resultados como 'resultados de operaciones interrumpidas’. Sin embargo, habida cuenta de que, hasta que se completó la operación de venta de Polonia en enero de 2026, la gestión de Santander Polonia se mantuvo como la existente con anterioridad al anuncio de la operación, salvo que se indique lo contrario, todas las métricas de gestión, las cuentas de resultados ordinarias y los balances en este documento incluyen Polonia, es decir, manteniendo el perímetro existente con anterioridad al anuncio de dicha venta. Esta forma de reportar está alineada con la información utilizada internamente en los informes de gestión, así como con la de otros documentos públicos del Grupo. Para más información, véase el Informe financiero trimestral.
En el caso de Argentina y las agregaciones de las que forma parte, las variaciones en euros constantes se han calculado considerando el tipo de cambio del peso argentino del último día hábil de cada uno de los periodos presentados. Para más información, véase la sección 'Medidas alternativas de rendimiento' del anexo del Informe financiero trimestral.</t>
  </si>
  <si>
    <t>* No se incluyen cifras medias del tipo de cambio argentino ya que, al tratarse de una economía hiperinflacionaria, se ha utilizado el tipo de cambio del último día hábil de cada uno de los periodos presentados. Se aplica el tipo de cambio oficial del peso argentino salvo para los periodos comprendidos entre 2T 2024 y 1T 2025, cuando se aplicó un tipo de cambio alternativo al tipo de cambio oficial, que reflejaba mejor la evolución de la inflación. Para más información, véase la sección 'Medidas Alternativas de Rendimiento' del Informe financiero trimestral.</t>
  </si>
  <si>
    <t>Número de tarjetas (millones) ****</t>
  </si>
  <si>
    <t>RoTE *****</t>
  </si>
  <si>
    <t>***** Denominador asignado en función del consumo de los activos ponderados por riesgo.</t>
  </si>
  <si>
    <t>RoTE (post-AT1) *****</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</si>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</sst>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0\ \p\p;\(#,##0.00\ \p\p\);&quot;—&quot;"/>
    <numFmt numFmtId="183" formatCode="0.0%"/>
    <numFmt numFmtId="184" formatCode="#,##0.0000"/>
  </numFmts>
  <fonts count="74"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0"/>
      <color indexed="9"/>
      <name val="Arial"/>
      <family val="2"/>
    </font>
    <font>
      <b/>
      <sz val="14"/>
      <color indexed="8"/>
      <name val="Santander Text"/>
      <family val="2"/>
    </font>
    <font>
      <i/>
      <sz val="14"/>
      <color indexed="8"/>
      <name val="Santander Text"/>
      <family val="2"/>
    </font>
    <font>
      <i/>
      <sz val="10"/>
      <color indexed="8"/>
      <name val="Arial"/>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b/>
      <i/>
      <sz val="14"/>
      <color indexed="8"/>
      <name val="Santander Text"/>
      <family val="2"/>
    </font>
    <font>
      <sz val="10"/>
      <name val="Arial"/>
      <family val="2"/>
    </font>
    <font>
      <b/>
      <sz val="20"/>
      <name val="Arial"/>
      <family val="2"/>
    </font>
    <font>
      <b/>
      <sz val="36"/>
      <color rgb="FFFF0000"/>
      <name val="Santander Text"/>
      <family val="2"/>
    </font>
    <font>
      <b/>
      <sz val="26"/>
      <color rgb="FFFF0000"/>
      <name val="Santander Text"/>
      <family val="2"/>
    </font>
    <font>
      <b/>
      <sz val="28"/>
      <color theme="0" tint="-0.499984740745262"/>
      <name val="Santander Text"/>
      <family val="2"/>
    </font>
    <font>
      <sz val="16"/>
      <name val="Arial"/>
      <family val="2"/>
    </font>
    <font>
      <sz val="16"/>
      <name val="Santander Text"/>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sz val="20"/>
      <name val="Arial"/>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b/>
      <i/>
      <sz val="14"/>
      <color rgb="FFB40000"/>
      <name val="Santander Text"/>
      <family val="2"/>
    </font>
    <font>
      <b/>
      <sz val="10"/>
      <color indexed="8"/>
      <name val="Arial"/>
      <family val="2"/>
    </font>
    <font>
      <sz val="12"/>
      <color theme="1" tint="0.249977111117893"/>
      <name val="Santander Text"/>
      <family val="2"/>
    </font>
    <font>
      <b/>
      <sz val="14"/>
      <color theme="1"/>
      <name val="Santander Text"/>
      <family val="2"/>
    </font>
    <font>
      <sz val="12"/>
      <name val="Arial"/>
      <family val="2"/>
    </font>
    <font>
      <sz val="16"/>
      <color theme="1" tint="0.249977111117893"/>
      <name val="Santander Text"/>
      <family val="2"/>
    </font>
    <font>
      <u/>
      <sz val="12"/>
      <color theme="10"/>
      <name val="Arial"/>
    </font>
  </fonts>
  <fills count="2">
    <fill>
      <patternFill patternType="none"/>
    </fill>
    <fill>
      <patternFill patternType="gray125"/>
    </fill>
  </fills>
  <borders count="19">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style="thin">
        <color theme="0" tint="-0.499984740745262"/>
      </top>
      <bottom/>
      <diagonal/>
    </border>
  </borders>
  <cellStyleXfs count="7">
    <xf numFmtId="0" fontId="0" fillId="0" borderId="0"/>
    <xf numFmtId="0" fontId="14" fillId="0" borderId="0"/>
    <xf numFmtId="0" fontId="32" fillId="0" borderId="0"/>
    <xf numFmtId="0" fontId="40"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9" fontId="71" fillId="0" borderId="0" applyFont="0" applyFill="0" applyBorder="0" applyAlignment="0" applyProtection="0"/>
    <xf numFmtId="0" fontId="73" fillId="0" borderId="0" applyNumberFormat="0" applyFill="0" applyBorder="0" applyAlignment="0" applyProtection="0"/>
  </cellStyleXfs>
  <cellXfs count="317">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7" fillId="0" borderId="0" xfId="0" applyFont="1" applyAlignment="1">
      <alignment vertical="center"/>
    </xf>
    <xf numFmtId="0" fontId="6"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0" fontId="10" fillId="0" borderId="0" xfId="0" applyFont="1" applyAlignment="1">
      <alignment vertical="center"/>
    </xf>
    <xf numFmtId="164" fontId="7" fillId="0" borderId="0" xfId="0" applyNumberFormat="1" applyFont="1" applyAlignment="1">
      <alignment vertical="center"/>
    </xf>
    <xf numFmtId="0" fontId="10" fillId="0" borderId="0" xfId="0" applyFont="1" applyAlignment="1">
      <alignment vertical="top" wrapText="1"/>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168" fontId="7" fillId="0" borderId="0" xfId="0" applyNumberFormat="1" applyFont="1" applyAlignment="1">
      <alignment horizontal="right" vertical="center"/>
    </xf>
    <xf numFmtId="169" fontId="7" fillId="0" borderId="0" xfId="0" applyNumberFormat="1" applyFont="1" applyAlignment="1">
      <alignment horizontal="right" vertical="center"/>
    </xf>
    <xf numFmtId="0" fontId="11" fillId="0" borderId="0" xfId="0" applyFont="1" applyAlignment="1">
      <alignment vertical="center"/>
    </xf>
    <xf numFmtId="170" fontId="7" fillId="0" borderId="0" xfId="0" applyNumberFormat="1" applyFont="1" applyAlignment="1">
      <alignment vertical="center"/>
    </xf>
    <xf numFmtId="171" fontId="7" fillId="0" borderId="0" xfId="0" applyNumberFormat="1" applyFont="1" applyAlignment="1">
      <alignment horizontal="right" vertical="center"/>
    </xf>
    <xf numFmtId="171" fontId="2" fillId="0" borderId="0" xfId="0" applyNumberFormat="1" applyFont="1" applyAlignment="1">
      <alignment vertical="center"/>
    </xf>
    <xf numFmtId="0" fontId="2" fillId="0" borderId="0" xfId="0" applyFont="1" applyAlignment="1">
      <alignment horizontal="right" vertical="center"/>
    </xf>
    <xf numFmtId="170" fontId="7" fillId="0" borderId="0" xfId="0" applyNumberFormat="1" applyFont="1" applyAlignment="1">
      <alignment horizontal="right" vertical="center"/>
    </xf>
    <xf numFmtId="0" fontId="7" fillId="0" borderId="0" xfId="0" applyFont="1"/>
    <xf numFmtId="164" fontId="7" fillId="0" borderId="0" xfId="0" applyNumberFormat="1" applyFont="1" applyAlignment="1">
      <alignment horizontal="right"/>
    </xf>
    <xf numFmtId="165" fontId="7" fillId="0" borderId="0" xfId="0" applyNumberFormat="1" applyFont="1" applyAlignment="1">
      <alignment horizontal="right"/>
    </xf>
    <xf numFmtId="0" fontId="0" fillId="0" borderId="0" xfId="0" applyAlignment="1">
      <alignment wrapText="1"/>
    </xf>
    <xf numFmtId="0" fontId="12" fillId="0" borderId="0" xfId="0" applyFont="1"/>
    <xf numFmtId="0" fontId="13" fillId="0" borderId="0" xfId="0" applyFont="1"/>
    <xf numFmtId="0" fontId="9" fillId="0" borderId="0" xfId="0" applyFont="1" applyAlignment="1">
      <alignment horizontal="left" vertical="center"/>
    </xf>
    <xf numFmtId="0" fontId="7" fillId="0" borderId="0" xfId="1" quotePrefix="1" applyFont="1" applyAlignment="1">
      <alignment horizontal="left" vertical="center"/>
    </xf>
    <xf numFmtId="164" fontId="15" fillId="0" borderId="0" xfId="0" applyNumberFormat="1" applyFont="1" applyAlignment="1">
      <alignment horizontal="right"/>
    </xf>
    <xf numFmtId="0" fontId="16" fillId="0" borderId="0" xfId="0" applyFont="1"/>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165"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164" fontId="5" fillId="0" borderId="0" xfId="0" applyNumberFormat="1" applyFont="1" applyAlignment="1">
      <alignment horizontal="right" vertical="center"/>
    </xf>
    <xf numFmtId="165" fontId="2" fillId="0" borderId="0" xfId="0" applyNumberFormat="1" applyFont="1" applyAlignment="1">
      <alignment horizontal="right"/>
    </xf>
    <xf numFmtId="165" fontId="15" fillId="0" borderId="0" xfId="0" applyNumberFormat="1" applyFont="1" applyAlignment="1">
      <alignment horizontal="right"/>
    </xf>
    <xf numFmtId="0" fontId="5" fillId="0" borderId="0" xfId="0" quotePrefix="1" applyFont="1" applyAlignment="1">
      <alignment horizontal="left" vertical="center"/>
    </xf>
    <xf numFmtId="172" fontId="5" fillId="0" borderId="0" xfId="0" applyNumberFormat="1" applyFont="1" applyAlignment="1">
      <alignment vertical="center"/>
    </xf>
    <xf numFmtId="165" fontId="5" fillId="0" borderId="0" xfId="0" applyNumberFormat="1" applyFont="1" applyAlignment="1">
      <alignment horizontal="right" vertical="center"/>
    </xf>
    <xf numFmtId="0" fontId="19" fillId="0" borderId="0" xfId="0" applyFont="1"/>
    <xf numFmtId="164" fontId="19" fillId="0" borderId="0" xfId="0" applyNumberFormat="1" applyFont="1" applyAlignment="1">
      <alignment horizontal="right"/>
    </xf>
    <xf numFmtId="0" fontId="10" fillId="0" borderId="0" xfId="1" quotePrefix="1" applyFont="1" applyAlignment="1">
      <alignment horizontal="left" vertical="top"/>
    </xf>
    <xf numFmtId="0" fontId="10" fillId="0" borderId="0" xfId="1" quotePrefix="1" applyFont="1" applyAlignment="1">
      <alignment horizontal="left" vertical="top" wrapText="1"/>
    </xf>
    <xf numFmtId="0" fontId="15" fillId="0" borderId="0" xfId="0" applyFont="1"/>
    <xf numFmtId="0" fontId="20" fillId="0" borderId="0" xfId="0" applyFont="1"/>
    <xf numFmtId="0" fontId="14" fillId="0" borderId="0" xfId="0" applyFont="1" applyAlignment="1">
      <alignment wrapText="1"/>
    </xf>
    <xf numFmtId="0" fontId="21" fillId="0" borderId="0" xfId="0" applyFont="1" applyAlignment="1">
      <alignment horizontal="left" vertical="center"/>
    </xf>
    <xf numFmtId="0" fontId="6" fillId="0" borderId="1"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4" xfId="0" applyFont="1" applyBorder="1" applyAlignment="1">
      <alignment horizontal="centerContinuous" vertical="center"/>
    </xf>
    <xf numFmtId="164" fontId="1" fillId="0" borderId="0" xfId="0" applyNumberFormat="1" applyFont="1"/>
    <xf numFmtId="169" fontId="1" fillId="0" borderId="0" xfId="0" applyNumberFormat="1" applyFont="1"/>
    <xf numFmtId="173" fontId="1" fillId="0" borderId="0" xfId="0" applyNumberFormat="1" applyFont="1"/>
    <xf numFmtId="0" fontId="22" fillId="0" borderId="0" xfId="0" applyFont="1" applyAlignment="1">
      <alignment vertical="center"/>
    </xf>
    <xf numFmtId="0" fontId="23" fillId="0" borderId="0" xfId="0" applyFont="1" applyAlignment="1">
      <alignment vertical="center"/>
    </xf>
    <xf numFmtId="168" fontId="1" fillId="0" borderId="0" xfId="0" applyNumberFormat="1" applyFont="1"/>
    <xf numFmtId="0" fontId="24" fillId="0" borderId="0" xfId="0" applyFont="1" applyAlignment="1">
      <alignment vertical="center"/>
    </xf>
    <xf numFmtId="164" fontId="24" fillId="0" borderId="0" xfId="0" applyNumberFormat="1" applyFont="1" applyAlignment="1">
      <alignment horizontal="right" vertical="center"/>
    </xf>
    <xf numFmtId="165" fontId="24" fillId="0" borderId="0" xfId="0" applyNumberFormat="1" applyFont="1" applyAlignment="1">
      <alignment horizontal="right" vertical="center"/>
    </xf>
    <xf numFmtId="168" fontId="25" fillId="0" borderId="0" xfId="0" applyNumberFormat="1" applyFont="1"/>
    <xf numFmtId="0" fontId="24" fillId="0" borderId="0" xfId="0" applyFont="1" applyAlignment="1">
      <alignment vertical="center" wrapText="1"/>
    </xf>
    <xf numFmtId="168" fontId="22" fillId="0" borderId="0" xfId="0" applyNumberFormat="1" applyFont="1" applyAlignment="1">
      <alignment vertical="center"/>
    </xf>
    <xf numFmtId="164" fontId="26" fillId="0" borderId="0" xfId="0" applyNumberFormat="1" applyFont="1" applyAlignment="1">
      <alignment horizontal="right"/>
    </xf>
    <xf numFmtId="165" fontId="26" fillId="0" borderId="0" xfId="0" applyNumberFormat="1" applyFont="1" applyAlignment="1">
      <alignment horizontal="right"/>
    </xf>
    <xf numFmtId="0" fontId="4" fillId="0" borderId="0" xfId="0" applyFont="1"/>
    <xf numFmtId="0" fontId="9" fillId="0" borderId="0" xfId="0" applyFont="1" applyAlignment="1">
      <alignment horizontal="left"/>
    </xf>
    <xf numFmtId="0" fontId="23" fillId="0" borderId="0" xfId="0" applyFont="1"/>
    <xf numFmtId="0" fontId="24" fillId="0" borderId="0" xfId="0" applyFont="1"/>
    <xf numFmtId="164" fontId="24" fillId="0" borderId="0" xfId="0" applyNumberFormat="1" applyFont="1" applyAlignment="1">
      <alignment horizontal="right"/>
    </xf>
    <xf numFmtId="0" fontId="27" fillId="0" borderId="0" xfId="0" applyFont="1" applyAlignment="1">
      <alignment vertical="center"/>
    </xf>
    <xf numFmtId="168" fontId="1" fillId="0" borderId="0" xfId="0" applyNumberFormat="1" applyFont="1" applyAlignment="1">
      <alignment horizontal="right"/>
    </xf>
    <xf numFmtId="174" fontId="7" fillId="0" borderId="0" xfId="0" applyNumberFormat="1" applyFont="1" applyAlignment="1">
      <alignment horizontal="right" vertical="center"/>
    </xf>
    <xf numFmtId="174" fontId="1" fillId="0" borderId="0" xfId="0" applyNumberFormat="1" applyFont="1" applyAlignment="1">
      <alignment horizontal="right"/>
    </xf>
    <xf numFmtId="168" fontId="25" fillId="0" borderId="0" xfId="0" applyNumberFormat="1" applyFont="1" applyAlignment="1">
      <alignment horizontal="right"/>
    </xf>
    <xf numFmtId="168" fontId="15" fillId="0" borderId="0" xfId="0" applyNumberFormat="1" applyFont="1" applyAlignment="1">
      <alignment horizontal="right"/>
    </xf>
    <xf numFmtId="0" fontId="28" fillId="0" borderId="0" xfId="0" quotePrefix="1" applyFont="1" applyAlignment="1">
      <alignment horizontal="left" vertical="center"/>
    </xf>
    <xf numFmtId="164" fontId="28" fillId="0" borderId="0" xfId="0" applyNumberFormat="1" applyFont="1" applyAlignment="1">
      <alignment horizontal="right" vertical="center"/>
    </xf>
    <xf numFmtId="165" fontId="28" fillId="0" borderId="0" xfId="0" applyNumberFormat="1" applyFont="1" applyAlignment="1">
      <alignment horizontal="right" vertical="center"/>
    </xf>
    <xf numFmtId="164" fontId="29" fillId="0" borderId="0" xfId="0" applyNumberFormat="1" applyFont="1" applyAlignment="1">
      <alignment horizontal="right" vertical="center"/>
    </xf>
    <xf numFmtId="165" fontId="29" fillId="0" borderId="0" xfId="0" applyNumberFormat="1" applyFont="1" applyAlignment="1">
      <alignment horizontal="right" vertical="center"/>
    </xf>
    <xf numFmtId="0" fontId="29" fillId="0" borderId="0" xfId="0" quotePrefix="1" applyFont="1" applyAlignment="1">
      <alignment horizontal="left" vertical="center"/>
    </xf>
    <xf numFmtId="171" fontId="1" fillId="0" borderId="0" xfId="0" applyNumberFormat="1" applyFont="1" applyAlignment="1">
      <alignment horizontal="right"/>
    </xf>
    <xf numFmtId="167" fontId="1" fillId="0" borderId="0" xfId="0" applyNumberFormat="1" applyFont="1" applyAlignment="1">
      <alignment horizontal="right"/>
    </xf>
    <xf numFmtId="0" fontId="6" fillId="0" borderId="0" xfId="0" applyFont="1" applyAlignment="1">
      <alignment horizontal="centerContinuous"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164" fontId="9" fillId="0" borderId="0" xfId="0" applyNumberFormat="1" applyFont="1" applyAlignment="1">
      <alignment horizontal="right" vertical="center"/>
    </xf>
    <xf numFmtId="165" fontId="17" fillId="0" borderId="0" xfId="0" applyNumberFormat="1" applyFont="1" applyAlignment="1">
      <alignment horizontal="right" vertical="center"/>
    </xf>
    <xf numFmtId="164" fontId="17" fillId="0" borderId="0" xfId="0" applyNumberFormat="1" applyFont="1" applyAlignment="1">
      <alignment horizontal="right" vertical="center"/>
    </xf>
    <xf numFmtId="168" fontId="18" fillId="0" borderId="0" xfId="0" applyNumberFormat="1" applyFont="1" applyAlignment="1">
      <alignment horizontal="right" vertical="center"/>
    </xf>
    <xf numFmtId="169" fontId="18" fillId="0" borderId="3" xfId="0" applyNumberFormat="1" applyFont="1" applyBorder="1" applyAlignment="1">
      <alignment horizontal="right" vertical="center"/>
    </xf>
    <xf numFmtId="168" fontId="18" fillId="0" borderId="3" xfId="0" applyNumberFormat="1" applyFont="1" applyBorder="1" applyAlignment="1">
      <alignment horizontal="righ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18" fillId="0" borderId="0" xfId="0" quotePrefix="1" applyFont="1" applyAlignment="1">
      <alignment horizontal="left" vertical="center"/>
    </xf>
    <xf numFmtId="164" fontId="18" fillId="0" borderId="0" xfId="0" applyNumberFormat="1" applyFont="1" applyAlignment="1">
      <alignment horizontal="right" vertical="center"/>
    </xf>
    <xf numFmtId="165" fontId="18" fillId="0" borderId="0" xfId="0" applyNumberFormat="1" applyFont="1" applyAlignment="1">
      <alignment horizontal="right" vertical="center"/>
    </xf>
    <xf numFmtId="168" fontId="2" fillId="0" borderId="0" xfId="0" applyNumberFormat="1" applyFont="1"/>
    <xf numFmtId="164" fontId="2" fillId="0" borderId="0" xfId="0" applyNumberFormat="1" applyFont="1"/>
    <xf numFmtId="0" fontId="7" fillId="0" borderId="7" xfId="0" applyFont="1" applyBorder="1"/>
    <xf numFmtId="168" fontId="17" fillId="0" borderId="2" xfId="0" applyNumberFormat="1" applyFont="1" applyBorder="1" applyAlignment="1">
      <alignment horizontal="right" vertical="center"/>
    </xf>
    <xf numFmtId="168" fontId="7" fillId="0" borderId="0" xfId="0" applyNumberFormat="1" applyFont="1" applyAlignment="1">
      <alignment horizontal="right"/>
    </xf>
    <xf numFmtId="168" fontId="7" fillId="0" borderId="8" xfId="0" applyNumberFormat="1" applyFont="1" applyBorder="1" applyAlignment="1">
      <alignment horizontal="right"/>
    </xf>
    <xf numFmtId="168" fontId="18" fillId="0" borderId="9" xfId="0" applyNumberFormat="1" applyFont="1" applyBorder="1" applyAlignment="1">
      <alignment horizontal="right" vertical="center"/>
    </xf>
    <xf numFmtId="164" fontId="30" fillId="0" borderId="0" xfId="0" applyNumberFormat="1" applyFont="1" applyAlignment="1">
      <alignment vertical="center"/>
    </xf>
    <xf numFmtId="168" fontId="30" fillId="0" borderId="0" xfId="0" applyNumberFormat="1" applyFont="1" applyAlignment="1">
      <alignment vertical="center"/>
    </xf>
    <xf numFmtId="165" fontId="7" fillId="0" borderId="0" xfId="0" applyNumberFormat="1" applyFont="1" applyAlignment="1">
      <alignment vertical="center"/>
    </xf>
    <xf numFmtId="168" fontId="7" fillId="0" borderId="0" xfId="0" applyNumberFormat="1" applyFont="1" applyAlignment="1">
      <alignment vertical="center"/>
    </xf>
    <xf numFmtId="0" fontId="17" fillId="0" borderId="0" xfId="0" quotePrefix="1" applyFont="1" applyAlignment="1">
      <alignment horizontal="left" vertical="center"/>
    </xf>
    <xf numFmtId="0" fontId="30" fillId="0" borderId="0" xfId="0" applyFont="1" applyAlignment="1">
      <alignment horizontal="centerContinuous" vertical="center"/>
    </xf>
    <xf numFmtId="165" fontId="9" fillId="0" borderId="0" xfId="0" applyNumberFormat="1" applyFont="1" applyAlignment="1">
      <alignment horizontal="righ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0" fontId="31" fillId="0" borderId="0" xfId="0" applyFont="1" applyAlignment="1">
      <alignment vertical="center"/>
    </xf>
    <xf numFmtId="0" fontId="9" fillId="0" borderId="13" xfId="0" quotePrefix="1" applyFont="1" applyBorder="1" applyAlignment="1">
      <alignment horizontal="left"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9" fillId="0" borderId="0" xfId="0" quotePrefix="1" applyFont="1" applyAlignment="1">
      <alignment horizontal="left" vertical="center"/>
    </xf>
    <xf numFmtId="175" fontId="7" fillId="0" borderId="0" xfId="0" applyNumberFormat="1" applyFont="1" applyAlignment="1">
      <alignment horizontal="right" vertical="center"/>
    </xf>
    <xf numFmtId="0" fontId="7" fillId="0" borderId="13" xfId="0" applyFont="1" applyBorder="1" applyAlignment="1">
      <alignmen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0" fontId="7" fillId="0" borderId="0" xfId="0" applyFont="1" applyAlignment="1">
      <alignment horizontal="right" vertical="center"/>
    </xf>
    <xf numFmtId="164" fontId="30" fillId="0" borderId="0" xfId="0" applyNumberFormat="1" applyFont="1" applyAlignment="1">
      <alignment horizontal="right" vertical="center"/>
    </xf>
    <xf numFmtId="168" fontId="7" fillId="0" borderId="13" xfId="0" applyNumberFormat="1" applyFont="1" applyBorder="1" applyAlignment="1">
      <alignment horizontal="right" vertical="center"/>
    </xf>
    <xf numFmtId="164" fontId="1" fillId="0" borderId="0" xfId="0" applyNumberFormat="1" applyFont="1" applyAlignment="1">
      <alignment horizontal="right"/>
    </xf>
    <xf numFmtId="165" fontId="1" fillId="0" borderId="0" xfId="0" applyNumberFormat="1" applyFont="1" applyAlignment="1">
      <alignment horizontal="right"/>
    </xf>
    <xf numFmtId="164" fontId="15" fillId="0" borderId="0" xfId="0" applyNumberFormat="1" applyFont="1"/>
    <xf numFmtId="0" fontId="6" fillId="0" borderId="1" xfId="0" applyFont="1" applyBorder="1" applyAlignment="1">
      <alignment horizontal="right" vertical="center"/>
    </xf>
    <xf numFmtId="168" fontId="17" fillId="0" borderId="0" xfId="0" applyNumberFormat="1" applyFont="1" applyAlignment="1">
      <alignment horizontal="right" vertical="center"/>
    </xf>
    <xf numFmtId="0" fontId="10" fillId="0" borderId="0" xfId="0" applyFont="1" applyAlignment="1">
      <alignment wrapText="1"/>
    </xf>
    <xf numFmtId="0" fontId="32" fillId="0" borderId="0" xfId="2"/>
    <xf numFmtId="0" fontId="33" fillId="0" borderId="0" xfId="2" quotePrefix="1" applyFont="1" applyAlignment="1">
      <alignment horizontal="left"/>
    </xf>
    <xf numFmtId="0" fontId="34" fillId="0" borderId="14" xfId="2" quotePrefix="1" applyFont="1" applyBorder="1" applyAlignment="1">
      <alignment horizontal="centerContinuous" vertical="center"/>
    </xf>
    <xf numFmtId="0" fontId="35" fillId="0" borderId="14" xfId="2" quotePrefix="1" applyFont="1" applyBorder="1" applyAlignment="1">
      <alignment horizontal="centerContinuous" vertical="center"/>
    </xf>
    <xf numFmtId="0" fontId="36" fillId="0" borderId="13" xfId="2" quotePrefix="1" applyFont="1" applyBorder="1" applyAlignment="1">
      <alignment horizontal="centerContinuous" vertical="center"/>
    </xf>
    <xf numFmtId="0" fontId="35" fillId="0" borderId="13" xfId="2" quotePrefix="1" applyFont="1" applyBorder="1" applyAlignment="1">
      <alignment horizontal="centerContinuous" vertical="center"/>
    </xf>
    <xf numFmtId="0" fontId="37" fillId="0" borderId="0" xfId="2" applyFont="1"/>
    <xf numFmtId="0" fontId="38" fillId="0" borderId="0" xfId="2" applyFont="1" applyAlignment="1">
      <alignment horizontal="center"/>
    </xf>
    <xf numFmtId="0" fontId="21" fillId="0" borderId="0" xfId="2" applyFont="1"/>
    <xf numFmtId="0" fontId="39" fillId="0" borderId="0" xfId="2" quotePrefix="1" applyFont="1" applyAlignment="1">
      <alignment horizontal="center" vertical="center"/>
    </xf>
    <xf numFmtId="0" fontId="41" fillId="0" borderId="0" xfId="3" applyFont="1" applyAlignment="1" applyProtection="1">
      <alignment horizontal="left" vertical="center"/>
    </xf>
    <xf numFmtId="0" fontId="42" fillId="0" borderId="0" xfId="2" quotePrefix="1" applyFont="1" applyAlignment="1">
      <alignment horizontal="left"/>
    </xf>
    <xf numFmtId="0" fontId="41" fillId="0" borderId="0" xfId="2" applyFont="1" applyAlignment="1">
      <alignment horizontal="left" vertical="center"/>
    </xf>
    <xf numFmtId="0" fontId="41" fillId="0" borderId="0" xfId="3" quotePrefix="1" applyFont="1" applyAlignment="1" applyProtection="1">
      <alignment horizontal="left" vertical="center"/>
    </xf>
    <xf numFmtId="0" fontId="42" fillId="0" borderId="0" xfId="2" applyFont="1"/>
    <xf numFmtId="0" fontId="43" fillId="0" borderId="0" xfId="2" applyFont="1"/>
    <xf numFmtId="0" fontId="41" fillId="0" borderId="0" xfId="4" applyFont="1" applyAlignment="1" applyProtection="1">
      <alignment horizontal="left" vertical="center"/>
    </xf>
    <xf numFmtId="0" fontId="36" fillId="0" borderId="15" xfId="2" quotePrefix="1" applyFont="1" applyBorder="1" applyAlignment="1">
      <alignment horizontal="centerContinuous" vertical="center"/>
    </xf>
    <xf numFmtId="0" fontId="45" fillId="0" borderId="15" xfId="2" quotePrefix="1" applyFont="1" applyBorder="1" applyAlignment="1">
      <alignment horizontal="centerContinuous" vertical="center"/>
    </xf>
    <xf numFmtId="0" fontId="46" fillId="0" borderId="15" xfId="2" applyFont="1" applyBorder="1" applyAlignment="1">
      <alignment horizontal="centerContinuous" vertical="center"/>
    </xf>
    <xf numFmtId="0" fontId="47" fillId="0" borderId="0" xfId="2" applyFont="1"/>
    <xf numFmtId="0" fontId="46" fillId="0" borderId="0" xfId="2" applyFont="1"/>
    <xf numFmtId="0" fontId="14" fillId="0" borderId="0" xfId="2" applyFont="1"/>
    <xf numFmtId="0" fontId="48" fillId="0" borderId="0" xfId="2" quotePrefix="1" applyFont="1" applyAlignment="1">
      <alignment horizontal="center" vertical="center"/>
    </xf>
    <xf numFmtId="0" fontId="49" fillId="0" borderId="0" xfId="4" quotePrefix="1" applyFont="1" applyAlignment="1" applyProtection="1">
      <alignment horizontal="left" vertical="center"/>
    </xf>
    <xf numFmtId="0" fontId="50" fillId="0" borderId="0" xfId="2" applyFont="1" applyAlignment="1">
      <alignment vertical="center"/>
    </xf>
    <xf numFmtId="0" fontId="51" fillId="0" borderId="0" xfId="4" applyFont="1" applyAlignment="1" applyProtection="1">
      <alignment horizontal="center" vertical="center"/>
    </xf>
    <xf numFmtId="0" fontId="52" fillId="0" borderId="0" xfId="2" applyFont="1"/>
    <xf numFmtId="0" fontId="49" fillId="0" borderId="0" xfId="4" applyFont="1" applyAlignment="1" applyProtection="1">
      <alignment vertical="center"/>
    </xf>
    <xf numFmtId="0" fontId="53" fillId="0" borderId="0" xfId="2" applyFont="1"/>
    <xf numFmtId="0" fontId="54" fillId="0" borderId="0" xfId="2" applyFont="1"/>
    <xf numFmtId="0" fontId="52" fillId="0" borderId="0" xfId="2" applyFont="1" applyAlignment="1">
      <alignment vertical="center"/>
    </xf>
    <xf numFmtId="0" fontId="55" fillId="0" borderId="0" xfId="4" quotePrefix="1" applyFont="1" applyAlignment="1" applyProtection="1">
      <alignment horizontal="left" vertical="center"/>
    </xf>
    <xf numFmtId="0" fontId="50" fillId="0" borderId="0" xfId="2" applyFont="1"/>
    <xf numFmtId="0" fontId="3" fillId="0" borderId="0" xfId="2" applyFont="1"/>
    <xf numFmtId="0" fontId="55" fillId="0" borderId="0" xfId="2" applyFont="1" applyAlignment="1">
      <alignment vertical="center"/>
    </xf>
    <xf numFmtId="0" fontId="56" fillId="0" borderId="0" xfId="2" quotePrefix="1" applyFont="1" applyAlignment="1">
      <alignment horizontal="center" vertical="center"/>
    </xf>
    <xf numFmtId="0" fontId="57" fillId="0" borderId="0" xfId="4" quotePrefix="1" applyFont="1" applyAlignment="1" applyProtection="1">
      <alignment horizontal="left" vertical="center"/>
    </xf>
    <xf numFmtId="0" fontId="58" fillId="0" borderId="0" xfId="2" applyFont="1"/>
    <xf numFmtId="0" fontId="59" fillId="0" borderId="0" xfId="4" applyFont="1" applyAlignment="1" applyProtection="1">
      <alignment horizontal="center" vertical="center"/>
    </xf>
    <xf numFmtId="0" fontId="57" fillId="0" borderId="0" xfId="2" applyFont="1" applyAlignment="1">
      <alignment vertical="center"/>
    </xf>
    <xf numFmtId="0" fontId="60" fillId="0" borderId="0" xfId="2" quotePrefix="1" applyFont="1" applyAlignment="1">
      <alignment horizontal="center" vertical="center"/>
    </xf>
    <xf numFmtId="0" fontId="61" fillId="0" borderId="0" xfId="2" quotePrefix="1" applyFont="1" applyAlignment="1">
      <alignment horizontal="center" vertical="center"/>
    </xf>
    <xf numFmtId="0" fontId="62" fillId="0" borderId="0" xfId="4" quotePrefix="1" applyFont="1" applyAlignment="1" applyProtection="1">
      <alignment horizontal="left" vertical="center"/>
    </xf>
    <xf numFmtId="0" fontId="63" fillId="0" borderId="0" xfId="4" applyFont="1" applyAlignment="1" applyProtection="1">
      <alignment vertical="center"/>
    </xf>
    <xf numFmtId="0" fontId="55" fillId="0" borderId="0" xfId="4" applyFont="1" applyAlignment="1" applyProtection="1">
      <alignment horizontal="left" vertical="center"/>
    </xf>
    <xf numFmtId="0" fontId="64" fillId="0" borderId="0" xfId="2" applyFont="1"/>
    <xf numFmtId="0" fontId="65" fillId="0" borderId="0" xfId="2" quotePrefix="1" applyFont="1" applyAlignment="1">
      <alignment horizontal="center"/>
    </xf>
    <xf numFmtId="0" fontId="66" fillId="0" borderId="0" xfId="4" applyFont="1" applyAlignment="1" applyProtection="1"/>
    <xf numFmtId="0" fontId="37" fillId="0" borderId="0" xfId="2" quotePrefix="1" applyFont="1" applyAlignment="1">
      <alignment horizontal="center"/>
    </xf>
    <xf numFmtId="0" fontId="40" fillId="0" borderId="0" xfId="4" applyFont="1" applyAlignment="1" applyProtection="1"/>
    <xf numFmtId="17" fontId="6" fillId="0" borderId="1" xfId="0" applyNumberFormat="1" applyFont="1" applyBorder="1" applyAlignment="1">
      <alignment horizontal="center" vertical="center"/>
    </xf>
    <xf numFmtId="0" fontId="67" fillId="0" borderId="1" xfId="0" quotePrefix="1" applyFont="1" applyBorder="1" applyAlignment="1">
      <alignment horizontal="center" vertical="center" wrapText="1"/>
    </xf>
    <xf numFmtId="0" fontId="1" fillId="0" borderId="0" xfId="1" applyFont="1"/>
    <xf numFmtId="0" fontId="14" fillId="0" borderId="0" xfId="1"/>
    <xf numFmtId="0" fontId="2" fillId="0" borderId="0" xfId="1" applyFont="1"/>
    <xf numFmtId="0" fontId="4" fillId="0" borderId="0" xfId="1" applyFont="1" applyAlignment="1">
      <alignment vertical="center"/>
    </xf>
    <xf numFmtId="0" fontId="2" fillId="0" borderId="0" xfId="1" applyFont="1" applyAlignment="1">
      <alignment vertical="center"/>
    </xf>
    <xf numFmtId="0" fontId="23" fillId="0" borderId="0" xfId="1" applyFont="1" applyAlignment="1">
      <alignment vertical="center"/>
    </xf>
    <xf numFmtId="0" fontId="7" fillId="0" borderId="0" xfId="1" applyFont="1" applyAlignment="1">
      <alignment vertical="center"/>
    </xf>
    <xf numFmtId="0" fontId="7" fillId="0" borderId="7" xfId="1" applyFont="1" applyBorder="1" applyAlignment="1">
      <alignment vertical="center"/>
    </xf>
    <xf numFmtId="0" fontId="7" fillId="0" borderId="0" xfId="1" applyFont="1"/>
    <xf numFmtId="164" fontId="7" fillId="0" borderId="0" xfId="1" applyNumberFormat="1" applyFont="1" applyAlignment="1">
      <alignment horizontal="right"/>
    </xf>
    <xf numFmtId="165" fontId="7" fillId="0" borderId="0" xfId="1" applyNumberFormat="1" applyFont="1" applyAlignment="1">
      <alignment horizontal="right"/>
    </xf>
    <xf numFmtId="165" fontId="7" fillId="0" borderId="8" xfId="1" applyNumberFormat="1" applyFont="1" applyBorder="1" applyAlignment="1">
      <alignment horizontal="right" vertical="center"/>
    </xf>
    <xf numFmtId="0" fontId="9" fillId="0" borderId="10" xfId="1" quotePrefix="1" applyFont="1" applyBorder="1" applyAlignment="1">
      <alignment horizontal="left" vertical="center"/>
    </xf>
    <xf numFmtId="164" fontId="9" fillId="0" borderId="2" xfId="1" applyNumberFormat="1" applyFont="1" applyBorder="1" applyAlignment="1">
      <alignment horizontal="right" vertical="center"/>
    </xf>
    <xf numFmtId="164" fontId="9" fillId="0" borderId="10" xfId="1" quotePrefix="1" applyNumberFormat="1" applyFont="1" applyBorder="1" applyAlignment="1">
      <alignment horizontal="right" vertical="center"/>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165" fontId="18" fillId="0" borderId="3" xfId="1" applyNumberFormat="1" applyFont="1" applyBorder="1" applyAlignment="1">
      <alignment horizontal="right" vertical="center"/>
    </xf>
    <xf numFmtId="165" fontId="18" fillId="0" borderId="9" xfId="1" applyNumberFormat="1" applyFont="1" applyBorder="1" applyAlignment="1">
      <alignment horizontal="right" vertical="center"/>
    </xf>
    <xf numFmtId="0" fontId="18" fillId="0" borderId="0" xfId="1" quotePrefix="1" applyFont="1" applyAlignment="1">
      <alignment horizontal="left" vertical="center"/>
    </xf>
    <xf numFmtId="164" fontId="18" fillId="0" borderId="0" xfId="1" applyNumberFormat="1" applyFont="1" applyAlignment="1">
      <alignment horizontal="right" vertical="center"/>
    </xf>
    <xf numFmtId="165" fontId="18" fillId="0" borderId="0" xfId="1" applyNumberFormat="1" applyFont="1" applyAlignment="1">
      <alignment horizontal="right" vertical="center"/>
    </xf>
    <xf numFmtId="164" fontId="7" fillId="0" borderId="0" xfId="1" applyNumberFormat="1" applyFont="1" applyAlignment="1">
      <alignment horizontal="right" vertical="center"/>
    </xf>
    <xf numFmtId="165" fontId="7"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23" fillId="0" borderId="0" xfId="1" applyFont="1"/>
    <xf numFmtId="168" fontId="7" fillId="0" borderId="0" xfId="1" applyNumberFormat="1" applyFont="1" applyAlignment="1">
      <alignment horizontal="right"/>
    </xf>
    <xf numFmtId="168" fontId="7" fillId="0" borderId="8" xfId="1" applyNumberFormat="1" applyFont="1" applyBorder="1" applyAlignment="1">
      <alignment horizontal="right"/>
    </xf>
    <xf numFmtId="168" fontId="18" fillId="0" borderId="3" xfId="1" applyNumberFormat="1" applyFont="1" applyBorder="1" applyAlignment="1">
      <alignment horizontal="right" vertical="center"/>
    </xf>
    <xf numFmtId="168" fontId="18" fillId="0" borderId="9" xfId="1" applyNumberFormat="1" applyFont="1" applyBorder="1" applyAlignment="1">
      <alignment horizontal="right" vertical="center"/>
    </xf>
    <xf numFmtId="0" fontId="10" fillId="0" borderId="0" xfId="1" applyFont="1" applyAlignment="1">
      <alignment vertical="center"/>
    </xf>
    <xf numFmtId="168" fontId="18" fillId="0" borderId="0" xfId="1" applyNumberFormat="1" applyFont="1" applyAlignment="1">
      <alignment horizontal="right" vertical="center"/>
    </xf>
    <xf numFmtId="0" fontId="10" fillId="0" borderId="0" xfId="1" applyFont="1"/>
    <xf numFmtId="164" fontId="7" fillId="0" borderId="8" xfId="1" applyNumberFormat="1" applyFont="1" applyBorder="1" applyAlignment="1">
      <alignment horizontal="right"/>
    </xf>
    <xf numFmtId="164" fontId="18" fillId="0" borderId="9" xfId="1" applyNumberFormat="1" applyFont="1" applyBorder="1" applyAlignment="1">
      <alignment horizontal="right" vertical="center"/>
    </xf>
    <xf numFmtId="0" fontId="6" fillId="0" borderId="16" xfId="1" applyFont="1" applyBorder="1" applyAlignment="1">
      <alignment horizontal="centerContinuous" vertical="center"/>
    </xf>
    <xf numFmtId="0" fontId="6" fillId="0" borderId="7" xfId="1" applyFont="1" applyBorder="1" applyAlignment="1">
      <alignment horizontal="centerContinuous" vertical="center"/>
    </xf>
    <xf numFmtId="176" fontId="6" fillId="0" borderId="1" xfId="0" applyNumberFormat="1" applyFont="1" applyBorder="1" applyAlignment="1">
      <alignment horizontal="center" vertical="center"/>
    </xf>
    <xf numFmtId="177" fontId="7" fillId="0" borderId="0" xfId="0" applyNumberFormat="1" applyFont="1" applyAlignment="1">
      <alignment horizontal="right" vertical="center"/>
    </xf>
    <xf numFmtId="164" fontId="68" fillId="0" borderId="0" xfId="0" applyNumberFormat="1" applyFont="1"/>
    <xf numFmtId="0" fontId="9" fillId="0" borderId="2" xfId="0" quotePrefix="1" applyFont="1" applyBorder="1" applyAlignment="1">
      <alignment horizontal="left" vertical="center"/>
    </xf>
    <xf numFmtId="168" fontId="9" fillId="0" borderId="2" xfId="0" applyNumberFormat="1" applyFont="1" applyBorder="1" applyAlignment="1">
      <alignment horizontal="right" vertical="center"/>
    </xf>
    <xf numFmtId="165" fontId="9" fillId="0" borderId="2" xfId="0" applyNumberFormat="1" applyFont="1" applyBorder="1" applyAlignment="1">
      <alignment horizontal="right" vertical="center"/>
    </xf>
    <xf numFmtId="168" fontId="7" fillId="0" borderId="0" xfId="0" applyNumberFormat="1" applyFont="1"/>
    <xf numFmtId="178" fontId="7" fillId="0" borderId="0" xfId="0" applyNumberFormat="1" applyFont="1" applyAlignment="1">
      <alignment horizontal="right" vertical="center"/>
    </xf>
    <xf numFmtId="179" fontId="7" fillId="0" borderId="0" xfId="0" applyNumberFormat="1" applyFont="1" applyAlignment="1">
      <alignment horizontal="right" vertical="center"/>
    </xf>
    <xf numFmtId="0" fontId="4" fillId="0" borderId="0" xfId="1" applyFont="1"/>
    <xf numFmtId="0" fontId="9" fillId="0" borderId="0" xfId="1" applyFont="1" applyAlignment="1">
      <alignment horizontal="left"/>
    </xf>
    <xf numFmtId="176" fontId="6" fillId="0" borderId="1" xfId="1" applyNumberFormat="1" applyFont="1" applyBorder="1" applyAlignment="1">
      <alignment horizontal="center" vertical="center"/>
    </xf>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7" fillId="0" borderId="17" xfId="1" applyFont="1" applyBorder="1"/>
    <xf numFmtId="164" fontId="7" fillId="0" borderId="17" xfId="1" applyNumberFormat="1" applyFont="1" applyBorder="1" applyAlignment="1">
      <alignment horizontal="right"/>
    </xf>
    <xf numFmtId="0" fontId="2" fillId="0" borderId="7" xfId="0" applyFont="1" applyBorder="1" applyAlignment="1">
      <alignment vertical="center"/>
    </xf>
    <xf numFmtId="166" fontId="7" fillId="0" borderId="8" xfId="0" applyNumberFormat="1" applyFont="1" applyBorder="1" applyAlignment="1">
      <alignment horizontal="right" vertical="center"/>
    </xf>
    <xf numFmtId="0" fontId="10" fillId="0" borderId="0" xfId="0" applyFont="1"/>
    <xf numFmtId="0" fontId="17" fillId="0" borderId="0" xfId="0" applyFont="1" applyAlignment="1">
      <alignment vertical="center"/>
    </xf>
    <xf numFmtId="165" fontId="7" fillId="0" borderId="8" xfId="0" applyNumberFormat="1" applyFont="1" applyBorder="1" applyAlignment="1">
      <alignment horizontal="right"/>
    </xf>
    <xf numFmtId="0" fontId="17" fillId="0" borderId="13" xfId="0" quotePrefix="1" applyFont="1" applyBorder="1" applyAlignment="1">
      <alignment horizontal="lef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0" fontId="1" fillId="0" borderId="0" xfId="0" applyFont="1" applyAlignment="1">
      <alignment horizontal="right"/>
    </xf>
    <xf numFmtId="0" fontId="2" fillId="0" borderId="0" xfId="0" applyFont="1" applyAlignment="1">
      <alignment horizontal="right"/>
    </xf>
    <xf numFmtId="0" fontId="5" fillId="0" borderId="0" xfId="0" applyFont="1" applyAlignment="1">
      <alignment horizontal="right" vertical="center"/>
    </xf>
    <xf numFmtId="176" fontId="6" fillId="0" borderId="1" xfId="0" applyNumberFormat="1" applyFont="1" applyBorder="1" applyAlignment="1">
      <alignment horizontal="right" vertical="center"/>
    </xf>
    <xf numFmtId="0" fontId="1" fillId="0" borderId="0" xfId="0" applyFont="1" applyAlignment="1">
      <alignment horizontal="right" vertical="center"/>
    </xf>
    <xf numFmtId="168" fontId="9" fillId="0" borderId="0" xfId="0" applyNumberFormat="1" applyFont="1" applyAlignment="1">
      <alignment horizontal="right" vertical="center"/>
    </xf>
    <xf numFmtId="180" fontId="7" fillId="0" borderId="0" xfId="0" applyNumberFormat="1" applyFont="1" applyAlignment="1">
      <alignment horizontal="right" vertical="center"/>
    </xf>
    <xf numFmtId="181" fontId="7" fillId="0" borderId="0" xfId="0" applyNumberFormat="1" applyFont="1" applyAlignment="1">
      <alignment horizontal="right" vertical="center"/>
    </xf>
    <xf numFmtId="181" fontId="7" fillId="0" borderId="13" xfId="0" applyNumberFormat="1" applyFont="1" applyBorder="1" applyAlignment="1">
      <alignment horizontal="right" vertical="center"/>
    </xf>
    <xf numFmtId="178" fontId="7" fillId="0" borderId="13" xfId="0" applyNumberFormat="1" applyFont="1" applyBorder="1" applyAlignment="1">
      <alignment horizontal="right" vertical="center"/>
    </xf>
    <xf numFmtId="0" fontId="70" fillId="0" borderId="0" xfId="0" quotePrefix="1" applyFont="1" applyAlignment="1">
      <alignment horizontal="left" vertical="center"/>
    </xf>
    <xf numFmtId="164" fontId="9" fillId="0" borderId="2" xfId="0" applyNumberFormat="1" applyFont="1" applyBorder="1" applyAlignment="1">
      <alignment horizontal="right" vertical="center"/>
    </xf>
    <xf numFmtId="164" fontId="7" fillId="0" borderId="0" xfId="0" applyNumberFormat="1" applyFont="1"/>
    <xf numFmtId="164" fontId="23" fillId="0" borderId="0" xfId="0" applyNumberFormat="1" applyFont="1"/>
    <xf numFmtId="0" fontId="7" fillId="0" borderId="17" xfId="0" applyFont="1" applyBorder="1"/>
    <xf numFmtId="164" fontId="7" fillId="0" borderId="17" xfId="0" applyNumberFormat="1" applyFont="1" applyBorder="1" applyAlignment="1">
      <alignment horizontal="right"/>
    </xf>
    <xf numFmtId="168" fontId="7" fillId="0" borderId="17" xfId="0" applyNumberFormat="1" applyFont="1" applyBorder="1" applyAlignment="1">
      <alignment horizontal="right"/>
    </xf>
    <xf numFmtId="165" fontId="7" fillId="0" borderId="17" xfId="0" applyNumberFormat="1" applyFont="1" applyBorder="1" applyAlignment="1">
      <alignment horizontal="right"/>
    </xf>
    <xf numFmtId="0" fontId="9" fillId="0" borderId="0" xfId="0" quotePrefix="1" applyFont="1" applyAlignment="1">
      <alignment horizontal="left" vertical="center" indent="2"/>
    </xf>
    <xf numFmtId="0" fontId="9" fillId="0" borderId="18" xfId="0" quotePrefix="1" applyFont="1" applyBorder="1" applyAlignment="1">
      <alignment horizontal="left" vertical="center"/>
    </xf>
    <xf numFmtId="168" fontId="9" fillId="0" borderId="18" xfId="0" applyNumberFormat="1" applyFont="1" applyBorder="1" applyAlignment="1">
      <alignment horizontal="right" vertical="center"/>
    </xf>
    <xf numFmtId="164" fontId="0" fillId="0" borderId="0" xfId="0" applyNumberFormat="1"/>
    <xf numFmtId="165" fontId="7" fillId="0" borderId="8" xfId="1" applyNumberFormat="1" applyFont="1" applyBorder="1" applyAlignment="1">
      <alignment horizontal="right"/>
    </xf>
    <xf numFmtId="9" fontId="7" fillId="0" borderId="0" xfId="5" applyFont="1" applyAlignment="1">
      <alignment horizontal="right" vertical="center"/>
    </xf>
    <xf numFmtId="164" fontId="2" fillId="0" borderId="0" xfId="0" applyNumberFormat="1" applyFont="1" applyAlignment="1">
      <alignment vertical="center"/>
    </xf>
    <xf numFmtId="0" fontId="32" fillId="0" borderId="0" xfId="2" quotePrefix="1"/>
    <xf numFmtId="0" fontId="11" fillId="0" borderId="0" xfId="0" applyFont="1"/>
    <xf numFmtId="182" fontId="7" fillId="0" borderId="0" xfId="0" applyNumberFormat="1" applyFont="1" applyAlignment="1">
      <alignment horizontal="right" vertical="center"/>
    </xf>
    <xf numFmtId="0" fontId="2" fillId="0" borderId="0" xfId="0" quotePrefix="1" applyFont="1" applyAlignment="1">
      <alignment vertical="center"/>
    </xf>
    <xf numFmtId="169" fontId="9" fillId="0" borderId="0" xfId="0" applyNumberFormat="1" applyFont="1" applyAlignment="1">
      <alignment horizontal="right" vertical="center"/>
    </xf>
    <xf numFmtId="169" fontId="17" fillId="0" borderId="0" xfId="0" applyNumberFormat="1" applyFont="1" applyAlignment="1">
      <alignment horizontal="right" vertical="center"/>
    </xf>
    <xf numFmtId="183" fontId="1" fillId="0" borderId="0" xfId="5" applyNumberFormat="1" applyFont="1"/>
    <xf numFmtId="165" fontId="9" fillId="0" borderId="2" xfId="1" applyNumberFormat="1" applyFont="1" applyBorder="1" applyAlignment="1">
      <alignment horizontal="right" vertical="center"/>
    </xf>
    <xf numFmtId="184" fontId="2" fillId="0" borderId="0" xfId="0" applyNumberFormat="1" applyFont="1" applyAlignment="1">
      <alignment vertical="center"/>
    </xf>
    <xf numFmtId="166" fontId="2" fillId="0" borderId="0" xfId="0" applyNumberFormat="1" applyFont="1" applyAlignment="1">
      <alignment horizontal="right" vertical="center"/>
    </xf>
    <xf numFmtId="164" fontId="7" fillId="0" borderId="8" xfId="0" applyNumberFormat="1" applyFont="1" applyBorder="1" applyAlignment="1">
      <alignment horizontal="right" vertical="center"/>
    </xf>
    <xf numFmtId="164" fontId="18" fillId="0" borderId="9" xfId="0" applyNumberFormat="1" applyFont="1" applyBorder="1" applyAlignment="1">
      <alignment horizontal="right" vertical="center"/>
    </xf>
    <xf numFmtId="0" fontId="73" fillId="0" borderId="0" xfId="6"/>
    <xf numFmtId="0" fontId="72"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69" fillId="0" borderId="0" xfId="0" applyFont="1" applyAlignment="1">
      <alignment horizontal="left" vertical="top"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0" xfId="2" applyFont="1" applyAlignment="1">
      <alignment horizontal="left" vertical="top" wrapText="1"/>
    </xf>
  </cellXfs>
  <cellStyles count="7">
    <cellStyle name="Hipervínculo" xfId="6" builtinId="8"/>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1.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2.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3.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4.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8.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9.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1.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2.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3.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4.xml.rels><?xml version="1.0" encoding="UTF-8" standalone="yes"?>
<Relationships xmlns="http://schemas.openxmlformats.org/package/2006/relationships"><Relationship Id="rId2" Type="http://schemas.openxmlformats.org/officeDocument/2006/relationships/hyperlink" Target="#Indice_SegPrin!A1"/><Relationship Id="rId1" Type="http://schemas.openxmlformats.org/officeDocument/2006/relationships/hyperlink" Target="#DCBE_EUR!A1"/></Relationships>
</file>

<file path=xl/drawings/_rels/drawing25.xml.rels><?xml version="1.0" encoding="UTF-8" standalone="yes"?>
<Relationships xmlns="http://schemas.openxmlformats.org/package/2006/relationships"><Relationship Id="rId2" Type="http://schemas.openxmlformats.org/officeDocument/2006/relationships/hyperlink" Target="#Indice_SegPrin!A1"/><Relationship Id="rId1" Type="http://schemas.openxmlformats.org/officeDocument/2006/relationships/hyperlink" Target="#'DCBE_EUR-KTES'!A1"/></Relationships>
</file>

<file path=xl/drawings/_rels/drawing2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8.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9.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30.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1.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2.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3.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4.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5.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4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5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6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6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8.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9.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70.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1.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2.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3.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4.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8.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9.xml.rels><?xml version="1.0" encoding="UTF-8" standalone="yes"?>
<Relationships xmlns="http://schemas.openxmlformats.org/package/2006/relationships"><Relationship Id="rId1" Type="http://schemas.openxmlformats.org/officeDocument/2006/relationships/hyperlink" Target="#Indice_Grup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240244</xdr:rowOff>
    </xdr:to>
    <xdr:pic>
      <xdr:nvPicPr>
        <xdr:cNvPr id="2" name="Imagen 1">
          <a:extLst>
            <a:ext uri="{FF2B5EF4-FFF2-40B4-BE49-F238E27FC236}">
              <a16:creationId xmlns:a16="http://schemas.microsoft.com/office/drawing/2014/main" id="{5A9B03B1-D413-496D-9478-44B976DCDE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C62BD2D-61B8-4222-8794-71502F6D952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8680EA47-3325-CFAC-1975-84C9F25F0AA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649214FB-851C-E15D-1576-17188D74CC6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204B9D8-396F-4198-98A9-2CD8493BFC99}"/>
            </a:ext>
          </a:extLst>
        </xdr:cNvPr>
        <xdr:cNvGrpSpPr>
          <a:grpSpLocks/>
        </xdr:cNvGrpSpPr>
      </xdr:nvGrpSpPr>
      <xdr:grpSpPr>
        <a:xfrm>
          <a:off x="258536" y="20642036"/>
          <a:ext cx="648000" cy="648000"/>
          <a:chOff x="2764971" y="3239003"/>
          <a:chExt cx="818583" cy="762000"/>
        </a:xfrm>
      </xdr:grpSpPr>
      <xdr:sp macro="" textlink="">
        <xdr:nvSpPr>
          <xdr:cNvPr id="6" name="AutoShape 7">
            <a:extLst>
              <a:ext uri="{FF2B5EF4-FFF2-40B4-BE49-F238E27FC236}">
                <a16:creationId xmlns:a16="http://schemas.microsoft.com/office/drawing/2014/main" id="{2141A57A-A9E3-2EA3-9435-0EF305CA67D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CDB531A8-F4FF-1B57-311E-E38E2E700A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B3F52F6-9E0A-490E-B8EE-80AD09284659}"/>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C6221CD-8440-5A9A-7840-335EE9BC8EB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B45ED62A-6472-7180-DE41-D2BDC7C69A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BC3CB5D-68EE-4A32-B145-74B2B61E1877}"/>
            </a:ext>
          </a:extLst>
        </xdr:cNvPr>
        <xdr:cNvGrpSpPr>
          <a:grpSpLocks/>
        </xdr:cNvGrpSpPr>
      </xdr:nvGrpSpPr>
      <xdr:grpSpPr>
        <a:xfrm>
          <a:off x="258536" y="13933714"/>
          <a:ext cx="648000" cy="648000"/>
          <a:chOff x="2764971" y="3239003"/>
          <a:chExt cx="818583" cy="762000"/>
        </a:xfrm>
      </xdr:grpSpPr>
      <xdr:sp macro="" textlink="">
        <xdr:nvSpPr>
          <xdr:cNvPr id="6" name="AutoShape 7">
            <a:extLst>
              <a:ext uri="{FF2B5EF4-FFF2-40B4-BE49-F238E27FC236}">
                <a16:creationId xmlns:a16="http://schemas.microsoft.com/office/drawing/2014/main" id="{C45DA1A1-1559-E456-6FC0-F5700E3D145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C09379D3-8796-E4D6-B153-CA4A9F36F6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86E56A1-1FB6-4DBC-87BB-804B3DF80E3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310A4FD-58CA-132D-9157-C144AF6FAD1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7DF9EDA9-A4B4-87AA-281A-C5759BD3BC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1FBC99B-DA52-4ACF-9B43-A5791024EACD}"/>
            </a:ext>
          </a:extLst>
        </xdr:cNvPr>
        <xdr:cNvGrpSpPr>
          <a:grpSpLocks/>
        </xdr:cNvGrpSpPr>
      </xdr:nvGrpSpPr>
      <xdr:grpSpPr>
        <a:xfrm>
          <a:off x="258536" y="12110357"/>
          <a:ext cx="648000" cy="648000"/>
          <a:chOff x="2764971" y="3239003"/>
          <a:chExt cx="818583" cy="762000"/>
        </a:xfrm>
      </xdr:grpSpPr>
      <xdr:sp macro="" textlink="">
        <xdr:nvSpPr>
          <xdr:cNvPr id="6" name="AutoShape 7">
            <a:extLst>
              <a:ext uri="{FF2B5EF4-FFF2-40B4-BE49-F238E27FC236}">
                <a16:creationId xmlns:a16="http://schemas.microsoft.com/office/drawing/2014/main" id="{01E975B8-225D-BB95-2B04-B79C373537D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316742C5-C95E-6CD6-2A0E-4FCDD592694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E9C436-2D2C-4BAB-8CE0-BB352C1BB8AB}"/>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21DA6A3-A35E-A70C-7ABE-FF208589D2A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8CA3B369-BBF6-DA64-C34B-40F2215ACF4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0FA0324-AC28-47B9-811D-C04992A98CAA}"/>
            </a:ext>
          </a:extLst>
        </xdr:cNvPr>
        <xdr:cNvGrpSpPr>
          <a:grpSpLocks/>
        </xdr:cNvGrpSpPr>
      </xdr:nvGrpSpPr>
      <xdr:grpSpPr>
        <a:xfrm>
          <a:off x="258536" y="11566071"/>
          <a:ext cx="648000" cy="648000"/>
          <a:chOff x="2764971" y="3239003"/>
          <a:chExt cx="818583" cy="762000"/>
        </a:xfrm>
      </xdr:grpSpPr>
      <xdr:sp macro="" textlink="">
        <xdr:nvSpPr>
          <xdr:cNvPr id="6" name="AutoShape 7">
            <a:extLst>
              <a:ext uri="{FF2B5EF4-FFF2-40B4-BE49-F238E27FC236}">
                <a16:creationId xmlns:a16="http://schemas.microsoft.com/office/drawing/2014/main" id="{212529E2-C5A5-B4BB-340F-AB057E858F5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0828ECCB-4CEB-10FF-9A4C-9EDCB652C10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0EE0EC-8D8D-449A-A109-FF8276F4FE5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EB1191A-9922-27E8-9C86-DA92D3449E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7FA06D4-C8D9-91F1-E965-5EEB6704E6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418525</xdr:colOff>
      <xdr:row>3</xdr:row>
      <xdr:rowOff>77644</xdr:rowOff>
    </xdr:from>
    <xdr:to>
      <xdr:col>2</xdr:col>
      <xdr:colOff>1314092</xdr:colOff>
      <xdr:row>5</xdr:row>
      <xdr:rowOff>74084</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31707" y="2329008"/>
          <a:ext cx="895567" cy="703599"/>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174625</xdr:colOff>
      <xdr:row>0</xdr:row>
      <xdr:rowOff>301625</xdr:rowOff>
    </xdr:from>
    <xdr:to>
      <xdr:col>1</xdr:col>
      <xdr:colOff>822625</xdr:colOff>
      <xdr:row>1</xdr:row>
      <xdr:rowOff>632125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75767D7-8E9B-4F51-91D0-F4E53A5D41B3}"/>
            </a:ext>
          </a:extLst>
        </xdr:cNvPr>
        <xdr:cNvGrpSpPr>
          <a:grpSpLocks/>
        </xdr:cNvGrpSpPr>
      </xdr:nvGrpSpPr>
      <xdr:grpSpPr>
        <a:xfrm>
          <a:off x="436336" y="301625"/>
          <a:ext cx="648000" cy="646639"/>
          <a:chOff x="2764971" y="3239003"/>
          <a:chExt cx="818583" cy="762000"/>
        </a:xfrm>
      </xdr:grpSpPr>
      <xdr:sp macro="" textlink="">
        <xdr:nvSpPr>
          <xdr:cNvPr id="3" name="AutoShape 7">
            <a:extLst>
              <a:ext uri="{FF2B5EF4-FFF2-40B4-BE49-F238E27FC236}">
                <a16:creationId xmlns:a16="http://schemas.microsoft.com/office/drawing/2014/main" id="{321A58FD-8D8C-5D7A-C7A3-6D933702BA6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1644A5B-E13B-8B97-D7E3-CB15D8A6F4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46EB27C-D8E1-4F8B-820C-172278973FCC}"/>
            </a:ext>
          </a:extLst>
        </xdr:cNvPr>
        <xdr:cNvGrpSpPr>
          <a:grpSpLocks/>
        </xdr:cNvGrpSpPr>
      </xdr:nvGrpSpPr>
      <xdr:grpSpPr>
        <a:xfrm>
          <a:off x="258536" y="312964"/>
          <a:ext cx="648000" cy="648000"/>
          <a:chOff x="2764971" y="3239003"/>
          <a:chExt cx="818583" cy="762000"/>
        </a:xfrm>
      </xdr:grpSpPr>
      <xdr:sp macro="" textlink="">
        <xdr:nvSpPr>
          <xdr:cNvPr id="9" name="AutoShape 7">
            <a:extLst>
              <a:ext uri="{FF2B5EF4-FFF2-40B4-BE49-F238E27FC236}">
                <a16:creationId xmlns:a16="http://schemas.microsoft.com/office/drawing/2014/main" id="{BFB348B8-4741-0990-EFE1-260261B20A1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E8C5F52C-020B-77C8-66EC-1EC42539D8A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9AF48C06-6412-40CF-9C38-15853609C2B2}"/>
            </a:ext>
          </a:extLst>
        </xdr:cNvPr>
        <xdr:cNvGrpSpPr>
          <a:grpSpLocks/>
        </xdr:cNvGrpSpPr>
      </xdr:nvGrpSpPr>
      <xdr:grpSpPr>
        <a:xfrm>
          <a:off x="258536" y="20084143"/>
          <a:ext cx="648000" cy="648000"/>
          <a:chOff x="2764971" y="3239003"/>
          <a:chExt cx="818583" cy="762000"/>
        </a:xfrm>
      </xdr:grpSpPr>
      <xdr:sp macro="" textlink="">
        <xdr:nvSpPr>
          <xdr:cNvPr id="15" name="AutoShape 7">
            <a:extLst>
              <a:ext uri="{FF2B5EF4-FFF2-40B4-BE49-F238E27FC236}">
                <a16:creationId xmlns:a16="http://schemas.microsoft.com/office/drawing/2014/main" id="{3D314ECB-5020-033E-9C05-E1E58FACB6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4F09E342-187B-169C-5536-D62CC022A0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E1C60D8-9218-41C3-9236-5D8E6ABC47AA}"/>
            </a:ext>
          </a:extLst>
        </xdr:cNvPr>
        <xdr:cNvGrpSpPr>
          <a:grpSpLocks/>
        </xdr:cNvGrpSpPr>
      </xdr:nvGrpSpPr>
      <xdr:grpSpPr>
        <a:xfrm>
          <a:off x="258536" y="16954500"/>
          <a:ext cx="648000" cy="648000"/>
          <a:chOff x="2764971" y="3239003"/>
          <a:chExt cx="818583" cy="762000"/>
        </a:xfrm>
      </xdr:grpSpPr>
      <xdr:sp macro="" textlink="">
        <xdr:nvSpPr>
          <xdr:cNvPr id="9" name="AutoShape 7">
            <a:extLst>
              <a:ext uri="{FF2B5EF4-FFF2-40B4-BE49-F238E27FC236}">
                <a16:creationId xmlns:a16="http://schemas.microsoft.com/office/drawing/2014/main" id="{AE697F56-9DFE-4D51-463A-C4197953AE8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A3A8387-D72A-8F75-9439-891D5C24A5D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B157E13-31EF-45B7-96F8-4AC62B234120}"/>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BF01D2CD-6343-A42A-FAD3-64008861177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1AFE829-A287-EA3F-DB5E-E3959D1543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EA427A1-E3F5-4283-A2C3-697FC0A2218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E9D4614-076E-91BB-42B7-7CE23778FD9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CA4CA4B-DBF7-8C8F-01C9-A99BA92FCD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4F7CF5-C9F0-499F-A92D-9444A0FEF8A1}"/>
            </a:ext>
          </a:extLst>
        </xdr:cNvPr>
        <xdr:cNvGrpSpPr>
          <a:grpSpLocks/>
        </xdr:cNvGrpSpPr>
      </xdr:nvGrpSpPr>
      <xdr:grpSpPr>
        <a:xfrm>
          <a:off x="258536" y="10450286"/>
          <a:ext cx="648000" cy="648000"/>
          <a:chOff x="2764971" y="3239003"/>
          <a:chExt cx="818583" cy="762000"/>
        </a:xfrm>
      </xdr:grpSpPr>
      <xdr:sp macro="" textlink="">
        <xdr:nvSpPr>
          <xdr:cNvPr id="6" name="AutoShape 7">
            <a:extLst>
              <a:ext uri="{FF2B5EF4-FFF2-40B4-BE49-F238E27FC236}">
                <a16:creationId xmlns:a16="http://schemas.microsoft.com/office/drawing/2014/main" id="{A7371988-29CF-86D0-86FA-7F872C63A8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313E10D-2393-CD4E-BC0B-75EF9A26D07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81</xdr:row>
      <xdr:rowOff>152400</xdr:rowOff>
    </xdr:from>
    <xdr:to>
      <xdr:col>1</xdr:col>
      <xdr:colOff>800400</xdr:colOff>
      <xdr:row>81</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380994C-95AD-4A6C-BC60-EB755DE1086A}"/>
            </a:ext>
          </a:extLst>
        </xdr:cNvPr>
        <xdr:cNvGrpSpPr>
          <a:grpSpLocks/>
        </xdr:cNvGrpSpPr>
      </xdr:nvGrpSpPr>
      <xdr:grpSpPr>
        <a:xfrm>
          <a:off x="410936" y="22223186"/>
          <a:ext cx="648000" cy="618331"/>
          <a:chOff x="2764971" y="3239003"/>
          <a:chExt cx="818583" cy="762000"/>
        </a:xfrm>
      </xdr:grpSpPr>
      <xdr:sp macro="" textlink="">
        <xdr:nvSpPr>
          <xdr:cNvPr id="9" name="AutoShape 7">
            <a:extLst>
              <a:ext uri="{FF2B5EF4-FFF2-40B4-BE49-F238E27FC236}">
                <a16:creationId xmlns:a16="http://schemas.microsoft.com/office/drawing/2014/main" id="{11F2C77C-BDE1-AD14-800E-C6ADAA1A32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F75FACB6-6C9A-ABE1-F224-36E6CA79B0A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117</xdr:row>
      <xdr:rowOff>56030</xdr:rowOff>
    </xdr:from>
    <xdr:to>
      <xdr:col>1</xdr:col>
      <xdr:colOff>648000</xdr:colOff>
      <xdr:row>117</xdr:row>
      <xdr:rowOff>734686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154478A9-D44F-40AB-8C08-77E04B4B89E1}"/>
            </a:ext>
          </a:extLst>
        </xdr:cNvPr>
        <xdr:cNvGrpSpPr>
          <a:grpSpLocks/>
        </xdr:cNvGrpSpPr>
      </xdr:nvGrpSpPr>
      <xdr:grpSpPr>
        <a:xfrm>
          <a:off x="258536" y="32264137"/>
          <a:ext cx="648000" cy="675481"/>
          <a:chOff x="2764971" y="3239003"/>
          <a:chExt cx="818583" cy="762000"/>
        </a:xfrm>
      </xdr:grpSpPr>
      <xdr:sp macro="" textlink="">
        <xdr:nvSpPr>
          <xdr:cNvPr id="12" name="AutoShape 7">
            <a:extLst>
              <a:ext uri="{FF2B5EF4-FFF2-40B4-BE49-F238E27FC236}">
                <a16:creationId xmlns:a16="http://schemas.microsoft.com/office/drawing/2014/main" id="{5081F8E2-1B58-B670-85EF-798D8D310AC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47F0AB9-D8BA-C305-9939-4775DB5BB2E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162</xdr:row>
      <xdr:rowOff>152400</xdr:rowOff>
    </xdr:from>
    <xdr:to>
      <xdr:col>1</xdr:col>
      <xdr:colOff>800400</xdr:colOff>
      <xdr:row>162</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123AD206-40B6-4747-991B-9F0C3A316D2F}"/>
            </a:ext>
          </a:extLst>
        </xdr:cNvPr>
        <xdr:cNvGrpSpPr>
          <a:grpSpLocks/>
        </xdr:cNvGrpSpPr>
      </xdr:nvGrpSpPr>
      <xdr:grpSpPr>
        <a:xfrm>
          <a:off x="410936" y="44062650"/>
          <a:ext cx="648000" cy="582613"/>
          <a:chOff x="2764971" y="3239003"/>
          <a:chExt cx="818583" cy="762000"/>
        </a:xfrm>
      </xdr:grpSpPr>
      <xdr:sp macro="" textlink="">
        <xdr:nvSpPr>
          <xdr:cNvPr id="15" name="AutoShape 7">
            <a:extLst>
              <a:ext uri="{FF2B5EF4-FFF2-40B4-BE49-F238E27FC236}">
                <a16:creationId xmlns:a16="http://schemas.microsoft.com/office/drawing/2014/main" id="{DCEBE785-916D-8DF3-9E3D-6542DEDFFC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289174-6741-78E6-80A6-66056FC4633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198</xdr:row>
      <xdr:rowOff>0</xdr:rowOff>
    </xdr:from>
    <xdr:to>
      <xdr:col>1</xdr:col>
      <xdr:colOff>648000</xdr:colOff>
      <xdr:row>198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D419E3F-DA00-42B5-AC24-FBB47340A986}"/>
            </a:ext>
          </a:extLst>
        </xdr:cNvPr>
        <xdr:cNvGrpSpPr>
          <a:grpSpLocks/>
        </xdr:cNvGrpSpPr>
      </xdr:nvGrpSpPr>
      <xdr:grpSpPr>
        <a:xfrm>
          <a:off x="258536" y="54047571"/>
          <a:ext cx="648000" cy="622299"/>
          <a:chOff x="2764971" y="3239003"/>
          <a:chExt cx="818583" cy="762000"/>
        </a:xfrm>
      </xdr:grpSpPr>
      <xdr:sp macro="" textlink="">
        <xdr:nvSpPr>
          <xdr:cNvPr id="18" name="AutoShape 7">
            <a:extLst>
              <a:ext uri="{FF2B5EF4-FFF2-40B4-BE49-F238E27FC236}">
                <a16:creationId xmlns:a16="http://schemas.microsoft.com/office/drawing/2014/main" id="{66250895-07BE-3675-FF02-1FD8B0F9495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9401B5E0-F367-2FA0-17B3-C8C66BDA3B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242</xdr:row>
      <xdr:rowOff>152400</xdr:rowOff>
    </xdr:from>
    <xdr:to>
      <xdr:col>1</xdr:col>
      <xdr:colOff>800400</xdr:colOff>
      <xdr:row>242</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8DBE9C67-D5F1-4C58-8544-61135F6246AF}"/>
            </a:ext>
          </a:extLst>
        </xdr:cNvPr>
        <xdr:cNvGrpSpPr>
          <a:grpSpLocks/>
        </xdr:cNvGrpSpPr>
      </xdr:nvGrpSpPr>
      <xdr:grpSpPr>
        <a:xfrm>
          <a:off x="410936" y="65738829"/>
          <a:ext cx="648000" cy="600869"/>
          <a:chOff x="2764971" y="3239003"/>
          <a:chExt cx="818583" cy="762000"/>
        </a:xfrm>
      </xdr:grpSpPr>
      <xdr:sp macro="" textlink="">
        <xdr:nvSpPr>
          <xdr:cNvPr id="21" name="AutoShape 7">
            <a:extLst>
              <a:ext uri="{FF2B5EF4-FFF2-40B4-BE49-F238E27FC236}">
                <a16:creationId xmlns:a16="http://schemas.microsoft.com/office/drawing/2014/main" id="{FCFFA45F-6460-1BFC-99DD-F4AB700BA0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FB1049D3-4B3A-2A42-F23E-EB3CBFBA64A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278</xdr:row>
      <xdr:rowOff>0</xdr:rowOff>
    </xdr:from>
    <xdr:to>
      <xdr:col>1</xdr:col>
      <xdr:colOff>648000</xdr:colOff>
      <xdr:row>278</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F0EB15EA-C543-424F-AA24-4E040168CB92}"/>
            </a:ext>
          </a:extLst>
        </xdr:cNvPr>
        <xdr:cNvGrpSpPr>
          <a:grpSpLocks/>
        </xdr:cNvGrpSpPr>
      </xdr:nvGrpSpPr>
      <xdr:grpSpPr>
        <a:xfrm>
          <a:off x="258536" y="75723750"/>
          <a:ext cx="648000" cy="571499"/>
          <a:chOff x="2764971" y="3239003"/>
          <a:chExt cx="818583" cy="762000"/>
        </a:xfrm>
      </xdr:grpSpPr>
      <xdr:sp macro="" textlink="">
        <xdr:nvSpPr>
          <xdr:cNvPr id="24" name="AutoShape 7">
            <a:extLst>
              <a:ext uri="{FF2B5EF4-FFF2-40B4-BE49-F238E27FC236}">
                <a16:creationId xmlns:a16="http://schemas.microsoft.com/office/drawing/2014/main" id="{8F5B9940-EE94-2C7E-CD77-388CFD7D6E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43F5D74-2731-43E8-A923-6099EB22CF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3</xdr:row>
      <xdr:rowOff>237069</xdr:rowOff>
    </xdr:to>
    <xdr:pic>
      <xdr:nvPicPr>
        <xdr:cNvPr id="2" name="Imagen 1">
          <a:extLst>
            <a:ext uri="{FF2B5EF4-FFF2-40B4-BE49-F238E27FC236}">
              <a16:creationId xmlns:a16="http://schemas.microsoft.com/office/drawing/2014/main" id="{35FE1367-9CC5-4998-A8CE-D74542803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E35D93A8-270B-45F3-A50C-647D92A268F0}"/>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1FB800B-AD6D-4054-AE7F-BBE4CCE65CE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3E2DF3C7-02A5-A336-BBF8-BA9DC32EAB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4F51E54-C5E6-34C9-8ED1-0A12076B40E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A7F0FEB-D593-4C2B-A588-FDE8EB441A1C}"/>
            </a:ext>
          </a:extLst>
        </xdr:cNvPr>
        <xdr:cNvGrpSpPr>
          <a:grpSpLocks/>
        </xdr:cNvGrpSpPr>
      </xdr:nvGrpSpPr>
      <xdr:grpSpPr>
        <a:xfrm>
          <a:off x="258536" y="10450286"/>
          <a:ext cx="648000" cy="648000"/>
          <a:chOff x="2764971" y="3239003"/>
          <a:chExt cx="818583" cy="762000"/>
        </a:xfrm>
      </xdr:grpSpPr>
      <xdr:sp macro="" textlink="">
        <xdr:nvSpPr>
          <xdr:cNvPr id="6" name="AutoShape 7">
            <a:extLst>
              <a:ext uri="{FF2B5EF4-FFF2-40B4-BE49-F238E27FC236}">
                <a16:creationId xmlns:a16="http://schemas.microsoft.com/office/drawing/2014/main" id="{39B166CB-6B35-EDFE-9D43-E852E79546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A897D50-0897-2FE3-ABFD-D803740BAA6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81</xdr:row>
      <xdr:rowOff>152400</xdr:rowOff>
    </xdr:from>
    <xdr:to>
      <xdr:col>1</xdr:col>
      <xdr:colOff>800400</xdr:colOff>
      <xdr:row>81</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8A2FE9-48D1-49E3-A68A-363E7423E618}"/>
            </a:ext>
          </a:extLst>
        </xdr:cNvPr>
        <xdr:cNvGrpSpPr>
          <a:grpSpLocks/>
        </xdr:cNvGrpSpPr>
      </xdr:nvGrpSpPr>
      <xdr:grpSpPr>
        <a:xfrm>
          <a:off x="410936" y="22223186"/>
          <a:ext cx="648000" cy="618331"/>
          <a:chOff x="2764971" y="3239003"/>
          <a:chExt cx="818583" cy="762000"/>
        </a:xfrm>
      </xdr:grpSpPr>
      <xdr:sp macro="" textlink="">
        <xdr:nvSpPr>
          <xdr:cNvPr id="9" name="AutoShape 7">
            <a:extLst>
              <a:ext uri="{FF2B5EF4-FFF2-40B4-BE49-F238E27FC236}">
                <a16:creationId xmlns:a16="http://schemas.microsoft.com/office/drawing/2014/main" id="{30703C6B-270C-984C-3185-450EF5383D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6BA16947-10A2-2573-BF5A-36B45F9EFF0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117</xdr:row>
      <xdr:rowOff>0</xdr:rowOff>
    </xdr:from>
    <xdr:to>
      <xdr:col>1</xdr:col>
      <xdr:colOff>648000</xdr:colOff>
      <xdr:row>117</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089FF80-7E87-433A-9F2B-ACDFB546C400}"/>
            </a:ext>
          </a:extLst>
        </xdr:cNvPr>
        <xdr:cNvGrpSpPr>
          <a:grpSpLocks/>
        </xdr:cNvGrpSpPr>
      </xdr:nvGrpSpPr>
      <xdr:grpSpPr>
        <a:xfrm>
          <a:off x="258536" y="32208107"/>
          <a:ext cx="648000" cy="675481"/>
          <a:chOff x="2764971" y="3239003"/>
          <a:chExt cx="818583" cy="762000"/>
        </a:xfrm>
      </xdr:grpSpPr>
      <xdr:sp macro="" textlink="">
        <xdr:nvSpPr>
          <xdr:cNvPr id="12" name="AutoShape 7">
            <a:extLst>
              <a:ext uri="{FF2B5EF4-FFF2-40B4-BE49-F238E27FC236}">
                <a16:creationId xmlns:a16="http://schemas.microsoft.com/office/drawing/2014/main" id="{279B16DD-B3AE-974E-2C2A-B8270A47D0A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7849D3B-551D-365E-1B96-D2437A6430F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161</xdr:row>
      <xdr:rowOff>152400</xdr:rowOff>
    </xdr:from>
    <xdr:to>
      <xdr:col>1</xdr:col>
      <xdr:colOff>800400</xdr:colOff>
      <xdr:row>161</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27D30EB9-B876-4963-B101-1BCCCF760271}"/>
            </a:ext>
          </a:extLst>
        </xdr:cNvPr>
        <xdr:cNvGrpSpPr>
          <a:grpSpLocks/>
        </xdr:cNvGrpSpPr>
      </xdr:nvGrpSpPr>
      <xdr:grpSpPr>
        <a:xfrm>
          <a:off x="410936" y="43899364"/>
          <a:ext cx="648000" cy="582613"/>
          <a:chOff x="2764971" y="3239003"/>
          <a:chExt cx="818583" cy="762000"/>
        </a:xfrm>
      </xdr:grpSpPr>
      <xdr:sp macro="" textlink="">
        <xdr:nvSpPr>
          <xdr:cNvPr id="15" name="AutoShape 7">
            <a:extLst>
              <a:ext uri="{FF2B5EF4-FFF2-40B4-BE49-F238E27FC236}">
                <a16:creationId xmlns:a16="http://schemas.microsoft.com/office/drawing/2014/main" id="{FB6D8F09-7918-A800-D2D7-4746EC89BAA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C060F50-6F36-B414-0035-F2BD39463E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197</xdr:row>
      <xdr:rowOff>0</xdr:rowOff>
    </xdr:from>
    <xdr:to>
      <xdr:col>1</xdr:col>
      <xdr:colOff>648000</xdr:colOff>
      <xdr:row>197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86977B8-E968-4C54-90AC-16F0E06273EB}"/>
            </a:ext>
          </a:extLst>
        </xdr:cNvPr>
        <xdr:cNvGrpSpPr>
          <a:grpSpLocks/>
        </xdr:cNvGrpSpPr>
      </xdr:nvGrpSpPr>
      <xdr:grpSpPr>
        <a:xfrm>
          <a:off x="258536" y="53925107"/>
          <a:ext cx="648000" cy="622299"/>
          <a:chOff x="2764971" y="3239003"/>
          <a:chExt cx="818583" cy="762000"/>
        </a:xfrm>
      </xdr:grpSpPr>
      <xdr:sp macro="" textlink="">
        <xdr:nvSpPr>
          <xdr:cNvPr id="18" name="AutoShape 7">
            <a:extLst>
              <a:ext uri="{FF2B5EF4-FFF2-40B4-BE49-F238E27FC236}">
                <a16:creationId xmlns:a16="http://schemas.microsoft.com/office/drawing/2014/main" id="{27B694CC-9C65-55F2-A288-B52BE12488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5075F8C1-DC89-F566-B8F2-55ED33F7C2A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241</xdr:row>
      <xdr:rowOff>152400</xdr:rowOff>
    </xdr:from>
    <xdr:to>
      <xdr:col>1</xdr:col>
      <xdr:colOff>800400</xdr:colOff>
      <xdr:row>241</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3224CFA1-F758-4C20-9055-9400AD872B0F}"/>
            </a:ext>
          </a:extLst>
        </xdr:cNvPr>
        <xdr:cNvGrpSpPr>
          <a:grpSpLocks/>
        </xdr:cNvGrpSpPr>
      </xdr:nvGrpSpPr>
      <xdr:grpSpPr>
        <a:xfrm>
          <a:off x="410936" y="65616364"/>
          <a:ext cx="648000" cy="600869"/>
          <a:chOff x="2764971" y="3239003"/>
          <a:chExt cx="818583" cy="762000"/>
        </a:xfrm>
      </xdr:grpSpPr>
      <xdr:sp macro="" textlink="">
        <xdr:nvSpPr>
          <xdr:cNvPr id="21" name="AutoShape 7">
            <a:extLst>
              <a:ext uri="{FF2B5EF4-FFF2-40B4-BE49-F238E27FC236}">
                <a16:creationId xmlns:a16="http://schemas.microsoft.com/office/drawing/2014/main" id="{0968E622-3530-67F7-E1B2-DB0BD968F5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0804CBD-74B3-4290-1876-DB0562AF00F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277</xdr:row>
      <xdr:rowOff>0</xdr:rowOff>
    </xdr:from>
    <xdr:to>
      <xdr:col>1</xdr:col>
      <xdr:colOff>648000</xdr:colOff>
      <xdr:row>277</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4EF3E92-D472-4970-A403-CDB48AA8D651}"/>
            </a:ext>
          </a:extLst>
        </xdr:cNvPr>
        <xdr:cNvGrpSpPr>
          <a:grpSpLocks/>
        </xdr:cNvGrpSpPr>
      </xdr:nvGrpSpPr>
      <xdr:grpSpPr>
        <a:xfrm>
          <a:off x="258536" y="75601286"/>
          <a:ext cx="648000" cy="571499"/>
          <a:chOff x="2764971" y="3239003"/>
          <a:chExt cx="818583" cy="762000"/>
        </a:xfrm>
      </xdr:grpSpPr>
      <xdr:sp macro="" textlink="">
        <xdr:nvSpPr>
          <xdr:cNvPr id="24" name="AutoShape 7">
            <a:extLst>
              <a:ext uri="{FF2B5EF4-FFF2-40B4-BE49-F238E27FC236}">
                <a16:creationId xmlns:a16="http://schemas.microsoft.com/office/drawing/2014/main" id="{BDBDBF69-B9F9-71AE-7AB3-A82672B2B7A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61F321D1-C59D-4ED1-DDDE-DD8DB52CF2D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79664</xdr:colOff>
      <xdr:row>1</xdr:row>
      <xdr:rowOff>96982</xdr:rowOff>
    </xdr:from>
    <xdr:to>
      <xdr:col>1</xdr:col>
      <xdr:colOff>727664</xdr:colOff>
      <xdr:row>1</xdr:row>
      <xdr:rowOff>744982</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14B978EA-7BB2-4888-A712-DE82276A110C}"/>
            </a:ext>
          </a:extLst>
        </xdr:cNvPr>
        <xdr:cNvGrpSpPr>
          <a:grpSpLocks/>
        </xdr:cNvGrpSpPr>
      </xdr:nvGrpSpPr>
      <xdr:grpSpPr>
        <a:xfrm>
          <a:off x="341375" y="409946"/>
          <a:ext cx="648000" cy="648000"/>
          <a:chOff x="2764971" y="3239003"/>
          <a:chExt cx="818583" cy="762000"/>
        </a:xfrm>
      </xdr:grpSpPr>
      <xdr:sp macro="" textlink="">
        <xdr:nvSpPr>
          <xdr:cNvPr id="27" name="AutoShape 7">
            <a:extLst>
              <a:ext uri="{FF2B5EF4-FFF2-40B4-BE49-F238E27FC236}">
                <a16:creationId xmlns:a16="http://schemas.microsoft.com/office/drawing/2014/main" id="{B71D5701-21DA-0535-4917-373B9489377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54B8D2F-AFC7-425C-60F6-817A837111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32" name="Grupo 31">
          <a:hlinkClick xmlns:r="http://schemas.openxmlformats.org/officeDocument/2006/relationships" r:id="rId1" tooltip="Volver al Indice"/>
          <a:extLst>
            <a:ext uri="{FF2B5EF4-FFF2-40B4-BE49-F238E27FC236}">
              <a16:creationId xmlns:a16="http://schemas.microsoft.com/office/drawing/2014/main" id="{33C0F3BE-B823-4007-89A4-CA9010CC1DBE}"/>
            </a:ext>
          </a:extLst>
        </xdr:cNvPr>
        <xdr:cNvGrpSpPr>
          <a:grpSpLocks/>
        </xdr:cNvGrpSpPr>
      </xdr:nvGrpSpPr>
      <xdr:grpSpPr>
        <a:xfrm>
          <a:off x="258536" y="10450286"/>
          <a:ext cx="648000" cy="648000"/>
          <a:chOff x="2764971" y="3239003"/>
          <a:chExt cx="818583" cy="762000"/>
        </a:xfrm>
      </xdr:grpSpPr>
      <xdr:sp macro="" textlink="">
        <xdr:nvSpPr>
          <xdr:cNvPr id="33" name="AutoShape 7">
            <a:extLst>
              <a:ext uri="{FF2B5EF4-FFF2-40B4-BE49-F238E27FC236}">
                <a16:creationId xmlns:a16="http://schemas.microsoft.com/office/drawing/2014/main" id="{883628FA-9BF8-28DC-B504-EC935CCBFF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4" name="Rectángulo redondeado 18">
            <a:extLst>
              <a:ext uri="{FF2B5EF4-FFF2-40B4-BE49-F238E27FC236}">
                <a16:creationId xmlns:a16="http://schemas.microsoft.com/office/drawing/2014/main" id="{C52F5893-BDFA-B873-6421-D80F951868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81</xdr:row>
      <xdr:rowOff>0</xdr:rowOff>
    </xdr:from>
    <xdr:to>
      <xdr:col>1</xdr:col>
      <xdr:colOff>648000</xdr:colOff>
      <xdr:row>81</xdr:row>
      <xdr:rowOff>648000</xdr:rowOff>
    </xdr:to>
    <xdr:grpSp>
      <xdr:nvGrpSpPr>
        <xdr:cNvPr id="35" name="Grupo 34">
          <a:hlinkClick xmlns:r="http://schemas.openxmlformats.org/officeDocument/2006/relationships" r:id="rId1" tooltip="Volver al Indice"/>
          <a:extLst>
            <a:ext uri="{FF2B5EF4-FFF2-40B4-BE49-F238E27FC236}">
              <a16:creationId xmlns:a16="http://schemas.microsoft.com/office/drawing/2014/main" id="{A8E32460-4BC6-4F6C-8AFB-687DBA30FFA5}"/>
            </a:ext>
          </a:extLst>
        </xdr:cNvPr>
        <xdr:cNvGrpSpPr>
          <a:grpSpLocks/>
        </xdr:cNvGrpSpPr>
      </xdr:nvGrpSpPr>
      <xdr:grpSpPr>
        <a:xfrm>
          <a:off x="258536" y="21961929"/>
          <a:ext cx="648000" cy="648000"/>
          <a:chOff x="2764971" y="3239003"/>
          <a:chExt cx="818583" cy="762000"/>
        </a:xfrm>
      </xdr:grpSpPr>
      <xdr:sp macro="" textlink="">
        <xdr:nvSpPr>
          <xdr:cNvPr id="36" name="AutoShape 7">
            <a:extLst>
              <a:ext uri="{FF2B5EF4-FFF2-40B4-BE49-F238E27FC236}">
                <a16:creationId xmlns:a16="http://schemas.microsoft.com/office/drawing/2014/main" id="{798A082B-36A4-C7F8-AB1C-DA381D5F53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7" name="Rectángulo redondeado 18">
            <a:extLst>
              <a:ext uri="{FF2B5EF4-FFF2-40B4-BE49-F238E27FC236}">
                <a16:creationId xmlns:a16="http://schemas.microsoft.com/office/drawing/2014/main" id="{8F4B604D-E8D7-7D14-F2FA-DFB49FD5D23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117</xdr:row>
      <xdr:rowOff>0</xdr:rowOff>
    </xdr:from>
    <xdr:to>
      <xdr:col>1</xdr:col>
      <xdr:colOff>648000</xdr:colOff>
      <xdr:row>117</xdr:row>
      <xdr:rowOff>648000</xdr:rowOff>
    </xdr:to>
    <xdr:grpSp>
      <xdr:nvGrpSpPr>
        <xdr:cNvPr id="38" name="Grupo 37">
          <a:hlinkClick xmlns:r="http://schemas.openxmlformats.org/officeDocument/2006/relationships" r:id="rId1" tooltip="Volver al Indice"/>
          <a:extLst>
            <a:ext uri="{FF2B5EF4-FFF2-40B4-BE49-F238E27FC236}">
              <a16:creationId xmlns:a16="http://schemas.microsoft.com/office/drawing/2014/main" id="{AB105E08-3C7E-4239-90D0-02BCCFDC5C3A}"/>
            </a:ext>
          </a:extLst>
        </xdr:cNvPr>
        <xdr:cNvGrpSpPr>
          <a:grpSpLocks/>
        </xdr:cNvGrpSpPr>
      </xdr:nvGrpSpPr>
      <xdr:grpSpPr>
        <a:xfrm>
          <a:off x="258536" y="32099250"/>
          <a:ext cx="648000" cy="648000"/>
          <a:chOff x="2764971" y="3239003"/>
          <a:chExt cx="818583" cy="762000"/>
        </a:xfrm>
      </xdr:grpSpPr>
      <xdr:sp macro="" textlink="">
        <xdr:nvSpPr>
          <xdr:cNvPr id="39" name="AutoShape 7">
            <a:extLst>
              <a:ext uri="{FF2B5EF4-FFF2-40B4-BE49-F238E27FC236}">
                <a16:creationId xmlns:a16="http://schemas.microsoft.com/office/drawing/2014/main" id="{6BECF889-D406-7F3E-A9A6-72276E349A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0" name="Rectángulo redondeado 18">
            <a:extLst>
              <a:ext uri="{FF2B5EF4-FFF2-40B4-BE49-F238E27FC236}">
                <a16:creationId xmlns:a16="http://schemas.microsoft.com/office/drawing/2014/main" id="{4C513EBD-93C2-C098-9772-7DBF58EE91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161</xdr:row>
      <xdr:rowOff>0</xdr:rowOff>
    </xdr:from>
    <xdr:to>
      <xdr:col>1</xdr:col>
      <xdr:colOff>648000</xdr:colOff>
      <xdr:row>161</xdr:row>
      <xdr:rowOff>648000</xdr:rowOff>
    </xdr:to>
    <xdr:grpSp>
      <xdr:nvGrpSpPr>
        <xdr:cNvPr id="41" name="Grupo 40">
          <a:hlinkClick xmlns:r="http://schemas.openxmlformats.org/officeDocument/2006/relationships" r:id="rId1" tooltip="Volver al Indice"/>
          <a:extLst>
            <a:ext uri="{FF2B5EF4-FFF2-40B4-BE49-F238E27FC236}">
              <a16:creationId xmlns:a16="http://schemas.microsoft.com/office/drawing/2014/main" id="{39E07A95-8E90-44FA-9824-64006F418D56}"/>
            </a:ext>
          </a:extLst>
        </xdr:cNvPr>
        <xdr:cNvGrpSpPr>
          <a:grpSpLocks/>
        </xdr:cNvGrpSpPr>
      </xdr:nvGrpSpPr>
      <xdr:grpSpPr>
        <a:xfrm>
          <a:off x="258536" y="43529250"/>
          <a:ext cx="648000" cy="648000"/>
          <a:chOff x="2764971" y="3239003"/>
          <a:chExt cx="818583" cy="762000"/>
        </a:xfrm>
      </xdr:grpSpPr>
      <xdr:sp macro="" textlink="">
        <xdr:nvSpPr>
          <xdr:cNvPr id="42" name="AutoShape 7">
            <a:extLst>
              <a:ext uri="{FF2B5EF4-FFF2-40B4-BE49-F238E27FC236}">
                <a16:creationId xmlns:a16="http://schemas.microsoft.com/office/drawing/2014/main" id="{D75B7204-08BC-FDBF-D8C1-FB9BEF3538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3" name="Rectángulo redondeado 18">
            <a:extLst>
              <a:ext uri="{FF2B5EF4-FFF2-40B4-BE49-F238E27FC236}">
                <a16:creationId xmlns:a16="http://schemas.microsoft.com/office/drawing/2014/main" id="{8D058E7F-DC46-689C-1243-EDE1E41CA2E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197</xdr:row>
      <xdr:rowOff>0</xdr:rowOff>
    </xdr:from>
    <xdr:to>
      <xdr:col>1</xdr:col>
      <xdr:colOff>648000</xdr:colOff>
      <xdr:row>197</xdr:row>
      <xdr:rowOff>648000</xdr:rowOff>
    </xdr:to>
    <xdr:grpSp>
      <xdr:nvGrpSpPr>
        <xdr:cNvPr id="44" name="Grupo 43">
          <a:hlinkClick xmlns:r="http://schemas.openxmlformats.org/officeDocument/2006/relationships" r:id="rId1" tooltip="Volver al Indice"/>
          <a:extLst>
            <a:ext uri="{FF2B5EF4-FFF2-40B4-BE49-F238E27FC236}">
              <a16:creationId xmlns:a16="http://schemas.microsoft.com/office/drawing/2014/main" id="{175808E6-1A78-458A-A50D-85F2CB64ECC4}"/>
            </a:ext>
          </a:extLst>
        </xdr:cNvPr>
        <xdr:cNvGrpSpPr>
          <a:grpSpLocks/>
        </xdr:cNvGrpSpPr>
      </xdr:nvGrpSpPr>
      <xdr:grpSpPr>
        <a:xfrm>
          <a:off x="258536" y="53707393"/>
          <a:ext cx="648000" cy="648000"/>
          <a:chOff x="2764971" y="3239003"/>
          <a:chExt cx="818583" cy="762000"/>
        </a:xfrm>
      </xdr:grpSpPr>
      <xdr:sp macro="" textlink="">
        <xdr:nvSpPr>
          <xdr:cNvPr id="45" name="AutoShape 7">
            <a:extLst>
              <a:ext uri="{FF2B5EF4-FFF2-40B4-BE49-F238E27FC236}">
                <a16:creationId xmlns:a16="http://schemas.microsoft.com/office/drawing/2014/main" id="{75EE45A7-2CBE-8797-E503-02761EA8691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6" name="Rectángulo redondeado 18">
            <a:extLst>
              <a:ext uri="{FF2B5EF4-FFF2-40B4-BE49-F238E27FC236}">
                <a16:creationId xmlns:a16="http://schemas.microsoft.com/office/drawing/2014/main" id="{B57B9439-D8E8-061D-6E9A-492888ABDA1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241</xdr:row>
      <xdr:rowOff>0</xdr:rowOff>
    </xdr:from>
    <xdr:to>
      <xdr:col>1</xdr:col>
      <xdr:colOff>648000</xdr:colOff>
      <xdr:row>241</xdr:row>
      <xdr:rowOff>648000</xdr:rowOff>
    </xdr:to>
    <xdr:grpSp>
      <xdr:nvGrpSpPr>
        <xdr:cNvPr id="47" name="Grupo 46">
          <a:hlinkClick xmlns:r="http://schemas.openxmlformats.org/officeDocument/2006/relationships" r:id="rId1" tooltip="Volver al Indice"/>
          <a:extLst>
            <a:ext uri="{FF2B5EF4-FFF2-40B4-BE49-F238E27FC236}">
              <a16:creationId xmlns:a16="http://schemas.microsoft.com/office/drawing/2014/main" id="{45F0D82E-F335-40B0-AC9C-8B10553FA236}"/>
            </a:ext>
          </a:extLst>
        </xdr:cNvPr>
        <xdr:cNvGrpSpPr>
          <a:grpSpLocks/>
        </xdr:cNvGrpSpPr>
      </xdr:nvGrpSpPr>
      <xdr:grpSpPr>
        <a:xfrm>
          <a:off x="258536" y="65137393"/>
          <a:ext cx="648000" cy="648000"/>
          <a:chOff x="2764971" y="3239003"/>
          <a:chExt cx="818583" cy="762000"/>
        </a:xfrm>
      </xdr:grpSpPr>
      <xdr:sp macro="" textlink="">
        <xdr:nvSpPr>
          <xdr:cNvPr id="48" name="AutoShape 7">
            <a:extLst>
              <a:ext uri="{FF2B5EF4-FFF2-40B4-BE49-F238E27FC236}">
                <a16:creationId xmlns:a16="http://schemas.microsoft.com/office/drawing/2014/main" id="{6AE3C7DD-E6E6-493E-83A2-62586D7EAD8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9" name="Rectángulo redondeado 18">
            <a:extLst>
              <a:ext uri="{FF2B5EF4-FFF2-40B4-BE49-F238E27FC236}">
                <a16:creationId xmlns:a16="http://schemas.microsoft.com/office/drawing/2014/main" id="{87D84288-5157-BA69-D39F-7ED444D66D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277</xdr:row>
      <xdr:rowOff>0</xdr:rowOff>
    </xdr:from>
    <xdr:to>
      <xdr:col>1</xdr:col>
      <xdr:colOff>648000</xdr:colOff>
      <xdr:row>277</xdr:row>
      <xdr:rowOff>648000</xdr:rowOff>
    </xdr:to>
    <xdr:grpSp>
      <xdr:nvGrpSpPr>
        <xdr:cNvPr id="53" name="Grupo 52">
          <a:hlinkClick xmlns:r="http://schemas.openxmlformats.org/officeDocument/2006/relationships" r:id="rId1" tooltip="Volver al Indice"/>
          <a:extLst>
            <a:ext uri="{FF2B5EF4-FFF2-40B4-BE49-F238E27FC236}">
              <a16:creationId xmlns:a16="http://schemas.microsoft.com/office/drawing/2014/main" id="{1129E14A-CC5C-475F-AC8C-1FDCA13B9DCD}"/>
            </a:ext>
          </a:extLst>
        </xdr:cNvPr>
        <xdr:cNvGrpSpPr>
          <a:grpSpLocks/>
        </xdr:cNvGrpSpPr>
      </xdr:nvGrpSpPr>
      <xdr:grpSpPr>
        <a:xfrm>
          <a:off x="258536" y="75274714"/>
          <a:ext cx="648000" cy="648000"/>
          <a:chOff x="2764971" y="3239003"/>
          <a:chExt cx="818583" cy="762000"/>
        </a:xfrm>
      </xdr:grpSpPr>
      <xdr:sp macro="" textlink="">
        <xdr:nvSpPr>
          <xdr:cNvPr id="54" name="AutoShape 7">
            <a:extLst>
              <a:ext uri="{FF2B5EF4-FFF2-40B4-BE49-F238E27FC236}">
                <a16:creationId xmlns:a16="http://schemas.microsoft.com/office/drawing/2014/main" id="{DF0EB4D7-7770-89B2-EA5D-1DC1F56773B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55" name="Rectángulo redondeado 18">
            <a:extLst>
              <a:ext uri="{FF2B5EF4-FFF2-40B4-BE49-F238E27FC236}">
                <a16:creationId xmlns:a16="http://schemas.microsoft.com/office/drawing/2014/main" id="{747F24E4-BAD2-2644-529D-37EA22719B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313C65E-EF17-4E4A-8AC1-8B9040E6E0F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261C640-9219-C4D2-E2C9-D26A2175C1F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4ADBD9A-A979-7C03-72AB-7158208D22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24080FA-AC4D-4B32-9214-37B0A92AEB20}"/>
            </a:ext>
          </a:extLst>
        </xdr:cNvPr>
        <xdr:cNvGrpSpPr>
          <a:grpSpLocks/>
        </xdr:cNvGrpSpPr>
      </xdr:nvGrpSpPr>
      <xdr:grpSpPr>
        <a:xfrm>
          <a:off x="258536" y="19975286"/>
          <a:ext cx="648000" cy="648000"/>
          <a:chOff x="2764971" y="3239003"/>
          <a:chExt cx="818583" cy="762000"/>
        </a:xfrm>
      </xdr:grpSpPr>
      <xdr:sp macro="" textlink="">
        <xdr:nvSpPr>
          <xdr:cNvPr id="6" name="AutoShape 7">
            <a:extLst>
              <a:ext uri="{FF2B5EF4-FFF2-40B4-BE49-F238E27FC236}">
                <a16:creationId xmlns:a16="http://schemas.microsoft.com/office/drawing/2014/main" id="{B8DC2AC2-2D8D-A87C-577D-74C89A5A622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FDD278A-F907-EE51-45A0-A530E98901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A76B69-D882-45DE-B9BE-DAAC5BBFE53A}"/>
            </a:ext>
          </a:extLst>
        </xdr:cNvPr>
        <xdr:cNvGrpSpPr>
          <a:grpSpLocks/>
        </xdr:cNvGrpSpPr>
      </xdr:nvGrpSpPr>
      <xdr:grpSpPr>
        <a:xfrm>
          <a:off x="258536" y="17090571"/>
          <a:ext cx="648000" cy="648000"/>
          <a:chOff x="2764971" y="3239003"/>
          <a:chExt cx="818583" cy="762000"/>
        </a:xfrm>
      </xdr:grpSpPr>
      <xdr:sp macro="" textlink="">
        <xdr:nvSpPr>
          <xdr:cNvPr id="3" name="AutoShape 7">
            <a:extLst>
              <a:ext uri="{FF2B5EF4-FFF2-40B4-BE49-F238E27FC236}">
                <a16:creationId xmlns:a16="http://schemas.microsoft.com/office/drawing/2014/main" id="{6950AD51-74DA-5CF4-A9BE-CE08FAF940C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AC01C11-3B9B-9EFC-FEB1-A1E309A68C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F1E4280-B53C-40D5-827D-19F4E56BE70D}"/>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25ECC60B-8E84-D9D8-560B-F454D5D33A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E93A448-2126-83B1-9224-A07B04674E6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57152</xdr:colOff>
      <xdr:row>1</xdr:row>
      <xdr:rowOff>152400</xdr:rowOff>
    </xdr:from>
    <xdr:to>
      <xdr:col>1</xdr:col>
      <xdr:colOff>705152</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AAAC32F-FE6B-4F2D-9C66-86ED2A1153FA}"/>
            </a:ext>
          </a:extLst>
        </xdr:cNvPr>
        <xdr:cNvGrpSpPr>
          <a:grpSpLocks/>
        </xdr:cNvGrpSpPr>
      </xdr:nvGrpSpPr>
      <xdr:grpSpPr>
        <a:xfrm>
          <a:off x="315688" y="465364"/>
          <a:ext cx="648000" cy="704849"/>
          <a:chOff x="2764971" y="3239003"/>
          <a:chExt cx="818583" cy="762000"/>
        </a:xfrm>
      </xdr:grpSpPr>
      <xdr:sp macro="" textlink="">
        <xdr:nvSpPr>
          <xdr:cNvPr id="9" name="AutoShape 7">
            <a:extLst>
              <a:ext uri="{FF2B5EF4-FFF2-40B4-BE49-F238E27FC236}">
                <a16:creationId xmlns:a16="http://schemas.microsoft.com/office/drawing/2014/main" id="{58B382B5-0A12-1BBF-4A7A-A082E90D6F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BFCFD4D-1B16-372D-4A57-6D12E4B16B0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xdr:row>
      <xdr:rowOff>0</xdr:rowOff>
    </xdr:from>
    <xdr:to>
      <xdr:col>1</xdr:col>
      <xdr:colOff>648000</xdr:colOff>
      <xdr:row>5</xdr:row>
      <xdr:rowOff>648000</xdr:rowOff>
    </xdr:to>
    <xdr:grpSp>
      <xdr:nvGrpSpPr>
        <xdr:cNvPr id="11" name="Grupo 10">
          <a:hlinkClick xmlns:r="http://schemas.openxmlformats.org/officeDocument/2006/relationships" r:id="rId2" tooltip="Volver al Indice"/>
          <a:extLst>
            <a:ext uri="{FF2B5EF4-FFF2-40B4-BE49-F238E27FC236}">
              <a16:creationId xmlns:a16="http://schemas.microsoft.com/office/drawing/2014/main" id="{44909DEE-98FA-494F-8030-CC2ADE9FEE4F}"/>
            </a:ext>
          </a:extLst>
        </xdr:cNvPr>
        <xdr:cNvGrpSpPr>
          <a:grpSpLocks/>
        </xdr:cNvGrpSpPr>
      </xdr:nvGrpSpPr>
      <xdr:grpSpPr>
        <a:xfrm>
          <a:off x="258536" y="2217964"/>
          <a:ext cx="648000" cy="648000"/>
          <a:chOff x="2764971" y="3239003"/>
          <a:chExt cx="818583" cy="762000"/>
        </a:xfrm>
      </xdr:grpSpPr>
      <xdr:sp macro="" textlink="">
        <xdr:nvSpPr>
          <xdr:cNvPr id="12" name="AutoShape 7">
            <a:extLst>
              <a:ext uri="{FF2B5EF4-FFF2-40B4-BE49-F238E27FC236}">
                <a16:creationId xmlns:a16="http://schemas.microsoft.com/office/drawing/2014/main" id="{DDCCAACE-589A-C267-BBF9-7D90AE6786A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1092FC9-875B-F5E1-A0FA-E27A8E5FE5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41</xdr:row>
      <xdr:rowOff>0</xdr:rowOff>
    </xdr:from>
    <xdr:to>
      <xdr:col>1</xdr:col>
      <xdr:colOff>648000</xdr:colOff>
      <xdr:row>41</xdr:row>
      <xdr:rowOff>648000</xdr:rowOff>
    </xdr:to>
    <xdr:grpSp>
      <xdr:nvGrpSpPr>
        <xdr:cNvPr id="14" name="Grupo 13">
          <a:hlinkClick xmlns:r="http://schemas.openxmlformats.org/officeDocument/2006/relationships" r:id="rId2" tooltip="Volver al Indice"/>
          <a:extLst>
            <a:ext uri="{FF2B5EF4-FFF2-40B4-BE49-F238E27FC236}">
              <a16:creationId xmlns:a16="http://schemas.microsoft.com/office/drawing/2014/main" id="{CAB075EE-4C8D-4E27-98F6-A82E7A8F9BE7}"/>
            </a:ext>
          </a:extLst>
        </xdr:cNvPr>
        <xdr:cNvGrpSpPr>
          <a:grpSpLocks/>
        </xdr:cNvGrpSpPr>
      </xdr:nvGrpSpPr>
      <xdr:grpSpPr>
        <a:xfrm>
          <a:off x="258536" y="12396107"/>
          <a:ext cx="648000" cy="648000"/>
          <a:chOff x="2764971" y="3239003"/>
          <a:chExt cx="818583" cy="762000"/>
        </a:xfrm>
      </xdr:grpSpPr>
      <xdr:sp macro="" textlink="">
        <xdr:nvSpPr>
          <xdr:cNvPr id="15" name="AutoShape 7">
            <a:extLst>
              <a:ext uri="{FF2B5EF4-FFF2-40B4-BE49-F238E27FC236}">
                <a16:creationId xmlns:a16="http://schemas.microsoft.com/office/drawing/2014/main" id="{CBCB9A6F-055E-E331-5B47-005283CE9E3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ED1F414-4CA4-5430-B7D5-7C45C3E07F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8E2A1D4-7B3D-41FC-AB89-1226CC3C14EE}"/>
            </a:ext>
          </a:extLst>
        </xdr:cNvPr>
        <xdr:cNvGrpSpPr>
          <a:grpSpLocks/>
        </xdr:cNvGrpSpPr>
      </xdr:nvGrpSpPr>
      <xdr:grpSpPr>
        <a:xfrm>
          <a:off x="410936" y="465364"/>
          <a:ext cx="648000" cy="704849"/>
          <a:chOff x="2764971" y="3239003"/>
          <a:chExt cx="818583" cy="762000"/>
        </a:xfrm>
      </xdr:grpSpPr>
      <xdr:sp macro="" textlink="">
        <xdr:nvSpPr>
          <xdr:cNvPr id="9" name="AutoShape 7">
            <a:extLst>
              <a:ext uri="{FF2B5EF4-FFF2-40B4-BE49-F238E27FC236}">
                <a16:creationId xmlns:a16="http://schemas.microsoft.com/office/drawing/2014/main" id="{55488566-DA9E-D6C1-1601-B936AEEF98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9ABECBF3-FA2D-7383-BFC6-2A837410EE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5</xdr:row>
      <xdr:rowOff>152400</xdr:rowOff>
    </xdr:from>
    <xdr:to>
      <xdr:col>1</xdr:col>
      <xdr:colOff>800400</xdr:colOff>
      <xdr:row>5</xdr:row>
      <xdr:rowOff>800400</xdr:rowOff>
    </xdr:to>
    <xdr:grpSp>
      <xdr:nvGrpSpPr>
        <xdr:cNvPr id="11" name="Grupo 10">
          <a:hlinkClick xmlns:r="http://schemas.openxmlformats.org/officeDocument/2006/relationships" r:id="rId2" tooltip="Volver al Indice"/>
          <a:extLst>
            <a:ext uri="{FF2B5EF4-FFF2-40B4-BE49-F238E27FC236}">
              <a16:creationId xmlns:a16="http://schemas.microsoft.com/office/drawing/2014/main" id="{82BF54EF-6477-409C-9DB0-3EEB91735A64}"/>
            </a:ext>
          </a:extLst>
        </xdr:cNvPr>
        <xdr:cNvGrpSpPr>
          <a:grpSpLocks/>
        </xdr:cNvGrpSpPr>
      </xdr:nvGrpSpPr>
      <xdr:grpSpPr>
        <a:xfrm>
          <a:off x="410936" y="2370364"/>
          <a:ext cx="648000" cy="648000"/>
          <a:chOff x="2764971" y="3239003"/>
          <a:chExt cx="818583" cy="762000"/>
        </a:xfrm>
      </xdr:grpSpPr>
      <xdr:sp macro="" textlink="">
        <xdr:nvSpPr>
          <xdr:cNvPr id="12" name="AutoShape 7">
            <a:extLst>
              <a:ext uri="{FF2B5EF4-FFF2-40B4-BE49-F238E27FC236}">
                <a16:creationId xmlns:a16="http://schemas.microsoft.com/office/drawing/2014/main" id="{BDC58124-1040-E1E5-F827-970C266ED6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63DDF51-628E-28F0-5B14-044F7709E74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41</xdr:row>
      <xdr:rowOff>0</xdr:rowOff>
    </xdr:from>
    <xdr:to>
      <xdr:col>1</xdr:col>
      <xdr:colOff>648000</xdr:colOff>
      <xdr:row>41</xdr:row>
      <xdr:rowOff>648000</xdr:rowOff>
    </xdr:to>
    <xdr:grpSp>
      <xdr:nvGrpSpPr>
        <xdr:cNvPr id="14" name="Grupo 13">
          <a:hlinkClick xmlns:r="http://schemas.openxmlformats.org/officeDocument/2006/relationships" r:id="rId2" tooltip="Volver al Indice"/>
          <a:extLst>
            <a:ext uri="{FF2B5EF4-FFF2-40B4-BE49-F238E27FC236}">
              <a16:creationId xmlns:a16="http://schemas.microsoft.com/office/drawing/2014/main" id="{A8AE5C60-7425-46E9-B459-F8DCFCC8A78A}"/>
            </a:ext>
          </a:extLst>
        </xdr:cNvPr>
        <xdr:cNvGrpSpPr>
          <a:grpSpLocks/>
        </xdr:cNvGrpSpPr>
      </xdr:nvGrpSpPr>
      <xdr:grpSpPr>
        <a:xfrm>
          <a:off x="258536" y="12355286"/>
          <a:ext cx="648000" cy="648000"/>
          <a:chOff x="2764971" y="3239003"/>
          <a:chExt cx="818583" cy="762000"/>
        </a:xfrm>
      </xdr:grpSpPr>
      <xdr:sp macro="" textlink="">
        <xdr:nvSpPr>
          <xdr:cNvPr id="15" name="AutoShape 7">
            <a:extLst>
              <a:ext uri="{FF2B5EF4-FFF2-40B4-BE49-F238E27FC236}">
                <a16:creationId xmlns:a16="http://schemas.microsoft.com/office/drawing/2014/main" id="{9D0C953A-2641-C766-CB43-47908E0A523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8192F9D-BF49-0323-A54B-5344AEC4B15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71F53DF-AC07-4883-BBF3-F5E88DACDB98}"/>
            </a:ext>
          </a:extLst>
        </xdr:cNvPr>
        <xdr:cNvGrpSpPr>
          <a:grpSpLocks/>
        </xdr:cNvGrpSpPr>
      </xdr:nvGrpSpPr>
      <xdr:grpSpPr>
        <a:xfrm>
          <a:off x="258536" y="312964"/>
          <a:ext cx="648000" cy="648000"/>
          <a:chOff x="2764971" y="3239003"/>
          <a:chExt cx="818583" cy="762000"/>
        </a:xfrm>
      </xdr:grpSpPr>
      <xdr:sp macro="" textlink="">
        <xdr:nvSpPr>
          <xdr:cNvPr id="9" name="AutoShape 7">
            <a:extLst>
              <a:ext uri="{FF2B5EF4-FFF2-40B4-BE49-F238E27FC236}">
                <a16:creationId xmlns:a16="http://schemas.microsoft.com/office/drawing/2014/main" id="{7268193E-F34F-CFC4-EF36-AD35558EEE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1ED2434D-33D5-AFF7-9A07-7A619D4A0B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37</xdr:row>
      <xdr:rowOff>0</xdr:rowOff>
    </xdr:from>
    <xdr:to>
      <xdr:col>1</xdr:col>
      <xdr:colOff>648000</xdr:colOff>
      <xdr:row>37</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B927CD4-47EA-4346-9BB5-022E0EBB30C5}"/>
            </a:ext>
          </a:extLst>
        </xdr:cNvPr>
        <xdr:cNvGrpSpPr>
          <a:grpSpLocks/>
        </xdr:cNvGrpSpPr>
      </xdr:nvGrpSpPr>
      <xdr:grpSpPr>
        <a:xfrm>
          <a:off x="258536" y="10491107"/>
          <a:ext cx="648000" cy="648000"/>
          <a:chOff x="2764971" y="3239003"/>
          <a:chExt cx="818583" cy="762000"/>
        </a:xfrm>
      </xdr:grpSpPr>
      <xdr:sp macro="" textlink="">
        <xdr:nvSpPr>
          <xdr:cNvPr id="12" name="AutoShape 7">
            <a:extLst>
              <a:ext uri="{FF2B5EF4-FFF2-40B4-BE49-F238E27FC236}">
                <a16:creationId xmlns:a16="http://schemas.microsoft.com/office/drawing/2014/main" id="{03385D22-7279-7183-9E5B-12ED5D278FE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C25A390-A521-4CED-D6E9-7A13E483C15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3AA1467-6BFD-4B0A-BA4C-3EA48A9A1D0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B35444E-D980-5C5D-27FE-AD1C5649F1F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45C5C25-FB6C-9998-F521-BDB707D08AF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3EEB268-BF37-46EA-8528-ACFC4D34BD58}"/>
            </a:ext>
          </a:extLst>
        </xdr:cNvPr>
        <xdr:cNvGrpSpPr>
          <a:grpSpLocks/>
        </xdr:cNvGrpSpPr>
      </xdr:nvGrpSpPr>
      <xdr:grpSpPr>
        <a:xfrm>
          <a:off x="258536" y="20084143"/>
          <a:ext cx="648000" cy="648000"/>
          <a:chOff x="2764971" y="3239003"/>
          <a:chExt cx="818583" cy="762000"/>
        </a:xfrm>
      </xdr:grpSpPr>
      <xdr:sp macro="" textlink="">
        <xdr:nvSpPr>
          <xdr:cNvPr id="6" name="AutoShape 7">
            <a:extLst>
              <a:ext uri="{FF2B5EF4-FFF2-40B4-BE49-F238E27FC236}">
                <a16:creationId xmlns:a16="http://schemas.microsoft.com/office/drawing/2014/main" id="{13EAF5B2-7323-09F9-F02B-711DD4185D3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D241967-7442-DCB0-F7EE-A57C2022A0D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5A45401-B31D-40E9-9F30-76D79E93E367}"/>
            </a:ext>
          </a:extLst>
        </xdr:cNvPr>
        <xdr:cNvGrpSpPr>
          <a:grpSpLocks/>
        </xdr:cNvGrpSpPr>
      </xdr:nvGrpSpPr>
      <xdr:grpSpPr>
        <a:xfrm>
          <a:off x="258536" y="17090571"/>
          <a:ext cx="648000" cy="648000"/>
          <a:chOff x="2764971" y="3239003"/>
          <a:chExt cx="818583" cy="762000"/>
        </a:xfrm>
      </xdr:grpSpPr>
      <xdr:sp macro="" textlink="">
        <xdr:nvSpPr>
          <xdr:cNvPr id="3" name="AutoShape 7">
            <a:extLst>
              <a:ext uri="{FF2B5EF4-FFF2-40B4-BE49-F238E27FC236}">
                <a16:creationId xmlns:a16="http://schemas.microsoft.com/office/drawing/2014/main" id="{9C8F75A3-1E7C-CB94-7BB6-6C4BEC745F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BE5934-455A-6837-3789-5ABE0FF110A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CCEB0BC-5E92-455E-BC8A-73E4F1BAAD01}"/>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B3C7A3A8-5DCE-95EF-4858-3DBE79DD67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0906E56-F702-FB39-8C90-A11007A2D7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F6E66DD-8594-4572-823A-9F52D30CEE3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E02B183-0E3B-B07B-52B3-74F721AFD6C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A71A6E-A890-C1B3-42CE-34CAFE10582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5B9BFBB-125C-41C7-ACF4-37DBA543D4FE}"/>
            </a:ext>
          </a:extLst>
        </xdr:cNvPr>
        <xdr:cNvGrpSpPr>
          <a:grpSpLocks/>
        </xdr:cNvGrpSpPr>
      </xdr:nvGrpSpPr>
      <xdr:grpSpPr>
        <a:xfrm>
          <a:off x="258536" y="19812000"/>
          <a:ext cx="648000" cy="648000"/>
          <a:chOff x="2764971" y="3239003"/>
          <a:chExt cx="818583" cy="762000"/>
        </a:xfrm>
      </xdr:grpSpPr>
      <xdr:sp macro="" textlink="">
        <xdr:nvSpPr>
          <xdr:cNvPr id="6" name="AutoShape 7">
            <a:extLst>
              <a:ext uri="{FF2B5EF4-FFF2-40B4-BE49-F238E27FC236}">
                <a16:creationId xmlns:a16="http://schemas.microsoft.com/office/drawing/2014/main" id="{3253B17B-DE63-644C-B752-B79636714E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987132E-83A8-9F28-9AFF-471312D7DDA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A73C669-AED8-4F0B-90C7-7C342B0BB908}"/>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859049C-5FF4-C909-6163-86B43DE21B7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46BBB60A-9CC4-8D8A-D8A7-1041DA977BA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D971721-CF26-4936-943E-E31AB8C0D19E}"/>
            </a:ext>
          </a:extLst>
        </xdr:cNvPr>
        <xdr:cNvGrpSpPr>
          <a:grpSpLocks/>
        </xdr:cNvGrpSpPr>
      </xdr:nvGrpSpPr>
      <xdr:grpSpPr>
        <a:xfrm>
          <a:off x="258536" y="17253857"/>
          <a:ext cx="648000" cy="648000"/>
          <a:chOff x="2764971" y="3239003"/>
          <a:chExt cx="818583" cy="762000"/>
        </a:xfrm>
      </xdr:grpSpPr>
      <xdr:sp macro="" textlink="">
        <xdr:nvSpPr>
          <xdr:cNvPr id="3" name="AutoShape 7">
            <a:extLst>
              <a:ext uri="{FF2B5EF4-FFF2-40B4-BE49-F238E27FC236}">
                <a16:creationId xmlns:a16="http://schemas.microsoft.com/office/drawing/2014/main" id="{D8E3ED8B-1FB1-C8C7-6B1C-5ACE7EC9EEF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1BEA2B9-649E-0152-32A9-5B2BB54836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7B49F2B-7CA7-4880-B540-C0E1666C02E7}"/>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E2157093-8ABF-6698-388D-017BB37FF21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1646884-9DD1-26D9-D2D5-3D179211F1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F3F7490-45BB-4607-AFAE-A21E116DF6A8}"/>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8BA72B96-BA2D-8E51-ACD9-372E9EEA482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CB52DE7-A8A8-2F61-5924-B1CA799D83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895433D-955F-45E9-AE0F-354593769790}"/>
            </a:ext>
          </a:extLst>
        </xdr:cNvPr>
        <xdr:cNvGrpSpPr>
          <a:grpSpLocks/>
        </xdr:cNvGrpSpPr>
      </xdr:nvGrpSpPr>
      <xdr:grpSpPr>
        <a:xfrm>
          <a:off x="258536" y="19893643"/>
          <a:ext cx="648000" cy="648000"/>
          <a:chOff x="2764971" y="3239003"/>
          <a:chExt cx="818583" cy="762000"/>
        </a:xfrm>
      </xdr:grpSpPr>
      <xdr:sp macro="" textlink="">
        <xdr:nvSpPr>
          <xdr:cNvPr id="6" name="AutoShape 7">
            <a:extLst>
              <a:ext uri="{FF2B5EF4-FFF2-40B4-BE49-F238E27FC236}">
                <a16:creationId xmlns:a16="http://schemas.microsoft.com/office/drawing/2014/main" id="{E6204936-CC81-82CF-3A11-65D7DE553F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08B8876-917E-89E9-DCFA-5026D71CAFC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942C9F8-F895-4925-BC6F-D27DFB0058D7}"/>
            </a:ext>
          </a:extLst>
        </xdr:cNvPr>
        <xdr:cNvGrpSpPr>
          <a:grpSpLocks/>
        </xdr:cNvGrpSpPr>
      </xdr:nvGrpSpPr>
      <xdr:grpSpPr>
        <a:xfrm>
          <a:off x="258536" y="16954500"/>
          <a:ext cx="648000" cy="648000"/>
          <a:chOff x="2764971" y="3239003"/>
          <a:chExt cx="818583" cy="762000"/>
        </a:xfrm>
      </xdr:grpSpPr>
      <xdr:sp macro="" textlink="">
        <xdr:nvSpPr>
          <xdr:cNvPr id="3" name="AutoShape 7">
            <a:extLst>
              <a:ext uri="{FF2B5EF4-FFF2-40B4-BE49-F238E27FC236}">
                <a16:creationId xmlns:a16="http://schemas.microsoft.com/office/drawing/2014/main" id="{02CBBEFD-5178-419C-6AD0-18184949E3E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9A081E-1F5A-255C-D1C0-CBA9CECEDCA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FF3D119-40A6-4305-A1D4-C012F0228810}"/>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CD6DEA0F-EC53-03F6-BF09-2BB55DEF680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2C77D65-4C10-9145-E4C5-8B1F4B0CC13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1830E3A-2678-485D-8CF4-F41A1813AE2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17F3460-0E0D-F8A7-C177-4002CDD03B9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06B7ACB-69E4-4B6F-E7AB-C542E04A940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A8DA916-9C80-4749-8483-9D68C231C0B4}"/>
            </a:ext>
          </a:extLst>
        </xdr:cNvPr>
        <xdr:cNvGrpSpPr>
          <a:grpSpLocks/>
        </xdr:cNvGrpSpPr>
      </xdr:nvGrpSpPr>
      <xdr:grpSpPr>
        <a:xfrm>
          <a:off x="258536" y="20002500"/>
          <a:ext cx="648000" cy="648000"/>
          <a:chOff x="2764971" y="3239003"/>
          <a:chExt cx="818583" cy="762000"/>
        </a:xfrm>
      </xdr:grpSpPr>
      <xdr:sp macro="" textlink="">
        <xdr:nvSpPr>
          <xdr:cNvPr id="6" name="AutoShape 7">
            <a:extLst>
              <a:ext uri="{FF2B5EF4-FFF2-40B4-BE49-F238E27FC236}">
                <a16:creationId xmlns:a16="http://schemas.microsoft.com/office/drawing/2014/main" id="{9A18FC75-5C71-7CB2-9843-55DC47B67EE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6A467E6-DFDD-8A86-3237-4EA8A70DED4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FB828D7-5ECD-42BC-AD25-86AD27DC6AF1}"/>
            </a:ext>
          </a:extLst>
        </xdr:cNvPr>
        <xdr:cNvGrpSpPr>
          <a:grpSpLocks/>
        </xdr:cNvGrpSpPr>
      </xdr:nvGrpSpPr>
      <xdr:grpSpPr>
        <a:xfrm>
          <a:off x="258536" y="17253857"/>
          <a:ext cx="648000" cy="648000"/>
          <a:chOff x="2764971" y="3239003"/>
          <a:chExt cx="818583" cy="762000"/>
        </a:xfrm>
      </xdr:grpSpPr>
      <xdr:sp macro="" textlink="">
        <xdr:nvSpPr>
          <xdr:cNvPr id="3" name="AutoShape 7">
            <a:extLst>
              <a:ext uri="{FF2B5EF4-FFF2-40B4-BE49-F238E27FC236}">
                <a16:creationId xmlns:a16="http://schemas.microsoft.com/office/drawing/2014/main" id="{92332E6F-9C4B-0ABC-9D8D-24A2E1E65C6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61AFC37-4A7B-4DE4-B585-ADC2F6B16AC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48986827-F188-4800-9D00-D2EEDA74005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F8B20065-0B54-0205-96D3-B20CCB22D70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AEFFFAD-3C6E-825D-DC09-E0CB3881782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70C8A09-50C8-4EFA-B92E-129E0D4CEF5C}"/>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4F82D9C-2FA1-A9EE-CCE9-3736CB06325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3A9CBBF0-56E8-0A16-E90C-EC9E5134C03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49B74631-E520-466C-A90A-518CC5B9D9EF}"/>
            </a:ext>
          </a:extLst>
        </xdr:cNvPr>
        <xdr:cNvGrpSpPr>
          <a:grpSpLocks/>
        </xdr:cNvGrpSpPr>
      </xdr:nvGrpSpPr>
      <xdr:grpSpPr>
        <a:xfrm>
          <a:off x="258536" y="19716750"/>
          <a:ext cx="648000" cy="648000"/>
          <a:chOff x="2764971" y="3239003"/>
          <a:chExt cx="818583" cy="762000"/>
        </a:xfrm>
      </xdr:grpSpPr>
      <xdr:sp macro="" textlink="">
        <xdr:nvSpPr>
          <xdr:cNvPr id="6" name="AutoShape 7">
            <a:extLst>
              <a:ext uri="{FF2B5EF4-FFF2-40B4-BE49-F238E27FC236}">
                <a16:creationId xmlns:a16="http://schemas.microsoft.com/office/drawing/2014/main" id="{150C92AE-72A6-F342-59D8-D575BDB60EF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6D047CD-BF69-0E47-E36D-73BBCD4C3CD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DDB821D-7B3E-4DED-8718-08A256F33F78}"/>
            </a:ext>
          </a:extLst>
        </xdr:cNvPr>
        <xdr:cNvGrpSpPr>
          <a:grpSpLocks/>
        </xdr:cNvGrpSpPr>
      </xdr:nvGrpSpPr>
      <xdr:grpSpPr>
        <a:xfrm>
          <a:off x="258536" y="16954500"/>
          <a:ext cx="648000" cy="648000"/>
          <a:chOff x="2764971" y="3239003"/>
          <a:chExt cx="818583" cy="762000"/>
        </a:xfrm>
      </xdr:grpSpPr>
      <xdr:sp macro="" textlink="">
        <xdr:nvSpPr>
          <xdr:cNvPr id="3" name="AutoShape 7">
            <a:extLst>
              <a:ext uri="{FF2B5EF4-FFF2-40B4-BE49-F238E27FC236}">
                <a16:creationId xmlns:a16="http://schemas.microsoft.com/office/drawing/2014/main" id="{454E7089-FA59-555D-D2A9-9E0A290B10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A023489-AF02-3EE2-7511-3BF24723D83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07BBFC5-2053-42A0-80C3-5B941EA00080}"/>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97A05F41-0567-A77C-ECE1-968C7BB13A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CEA5737-0891-128A-E6D7-5B25E6EEE94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0ABE4AA-A8C9-4F9D-A482-83F81F5A9A2D}"/>
            </a:ext>
          </a:extLst>
        </xdr:cNvPr>
        <xdr:cNvGrpSpPr>
          <a:grpSpLocks/>
        </xdr:cNvGrpSpPr>
      </xdr:nvGrpSpPr>
      <xdr:grpSpPr>
        <a:xfrm>
          <a:off x="258536" y="21485679"/>
          <a:ext cx="648000" cy="648000"/>
          <a:chOff x="2764971" y="3239003"/>
          <a:chExt cx="818583" cy="762000"/>
        </a:xfrm>
      </xdr:grpSpPr>
      <xdr:sp macro="" textlink="">
        <xdr:nvSpPr>
          <xdr:cNvPr id="6" name="AutoShape 7">
            <a:extLst>
              <a:ext uri="{FF2B5EF4-FFF2-40B4-BE49-F238E27FC236}">
                <a16:creationId xmlns:a16="http://schemas.microsoft.com/office/drawing/2014/main" id="{25A210E4-A86C-3DA3-3D70-B9BC0C354F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2AE1FADA-C780-50F5-00F4-6E0BF32AA0C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1</xdr:row>
      <xdr:rowOff>569990</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F160148-3BD0-4EF9-BBF2-E1C3F70B795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EE0AA33D-AB5B-8006-8C72-B677141BA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D9A9838-ED89-0818-14CC-98EC845DA0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70C6920-077E-4097-BF46-004EAE26B8B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8D9A99ED-F31D-A552-0A4F-02D8F73517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01F23B60-6245-920F-6BE3-53F98782BF9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692B792-BA5C-4192-8F9A-623466B8E5B2}"/>
            </a:ext>
          </a:extLst>
        </xdr:cNvPr>
        <xdr:cNvGrpSpPr>
          <a:grpSpLocks/>
        </xdr:cNvGrpSpPr>
      </xdr:nvGrpSpPr>
      <xdr:grpSpPr>
        <a:xfrm>
          <a:off x="258536" y="15689036"/>
          <a:ext cx="648000" cy="648000"/>
          <a:chOff x="2764971" y="3239003"/>
          <a:chExt cx="818583" cy="762000"/>
        </a:xfrm>
      </xdr:grpSpPr>
      <xdr:sp macro="" textlink="">
        <xdr:nvSpPr>
          <xdr:cNvPr id="6" name="AutoShape 7">
            <a:extLst>
              <a:ext uri="{FF2B5EF4-FFF2-40B4-BE49-F238E27FC236}">
                <a16:creationId xmlns:a16="http://schemas.microsoft.com/office/drawing/2014/main" id="{AD480C31-AFF8-353F-24AA-D3FAF508B5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5A91159-E01A-9A54-4A4F-3993F792C39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C21161C-698F-43BE-BE7B-8D6EB9FFCBB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DA4FFC5-46DD-D75D-CEE0-F218568EF9C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42A99AD-EAF4-12EF-C949-8B8C53323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186BE01D-967F-43B8-B6C7-2739E0315B2A}"/>
            </a:ext>
          </a:extLst>
        </xdr:cNvPr>
        <xdr:cNvGrpSpPr>
          <a:grpSpLocks/>
        </xdr:cNvGrpSpPr>
      </xdr:nvGrpSpPr>
      <xdr:grpSpPr>
        <a:xfrm>
          <a:off x="258536" y="21104679"/>
          <a:ext cx="648000" cy="648000"/>
          <a:chOff x="2764971" y="3239003"/>
          <a:chExt cx="818583" cy="762000"/>
        </a:xfrm>
      </xdr:grpSpPr>
      <xdr:sp macro="" textlink="">
        <xdr:nvSpPr>
          <xdr:cNvPr id="12" name="AutoShape 7">
            <a:extLst>
              <a:ext uri="{FF2B5EF4-FFF2-40B4-BE49-F238E27FC236}">
                <a16:creationId xmlns:a16="http://schemas.microsoft.com/office/drawing/2014/main" id="{19EAEDDB-AA1F-9EAD-8C03-398DCA25D0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8876F06-1A24-D3AD-DF04-9C738FBD30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2CEF9978-20C1-4A4D-AD17-165AC8432F3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04CE4ED-0E01-CCA1-61A7-EBEB59B254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F82AAD5A-316D-2D7D-6A36-8E72F47D4CC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86858CA-021F-43D3-AEE5-9B0B66B35B9D}"/>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A781DCC-8856-ED03-D3A4-A8B1C1A5B1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9A373AE-D12B-D03D-DD25-5D6A4FDA90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2474F80D-7A12-4A43-A4B8-3B1FF3AA80D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B9E91EE-2869-3D60-4606-DC3A092FD8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1765BE5-1550-3320-6722-36815683957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C34E8B8-887D-4B6C-AE5C-80DC825EE49F}"/>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57E6A59F-CACA-B179-0A3D-9389FF40D03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9D994354-D7D9-BC58-AFBB-B5FB817C1A7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4A2F3D-9347-449A-B17A-4DC564CCA9E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2A142D6-3CC2-C960-047C-A4B8E4A047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B4735F6-D9D0-AAD3-5EEE-7D17F2616FA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ABA842-9E48-44BA-97F3-A90C90995929}"/>
            </a:ext>
          </a:extLst>
        </xdr:cNvPr>
        <xdr:cNvGrpSpPr>
          <a:grpSpLocks/>
        </xdr:cNvGrpSpPr>
      </xdr:nvGrpSpPr>
      <xdr:grpSpPr>
        <a:xfrm>
          <a:off x="258536" y="21213536"/>
          <a:ext cx="648000" cy="648000"/>
          <a:chOff x="2764971" y="3239003"/>
          <a:chExt cx="818583" cy="762000"/>
        </a:xfrm>
      </xdr:grpSpPr>
      <xdr:sp macro="" textlink="">
        <xdr:nvSpPr>
          <xdr:cNvPr id="15" name="AutoShape 7">
            <a:extLst>
              <a:ext uri="{FF2B5EF4-FFF2-40B4-BE49-F238E27FC236}">
                <a16:creationId xmlns:a16="http://schemas.microsoft.com/office/drawing/2014/main" id="{8E216E09-48CE-F296-5032-679625003EF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0B1F88F-39D6-4FC7-DBF3-70A9DC0CD4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1DA80A3-FB85-4926-A20F-72E38494A20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3FA2D1F-310C-CCB8-956D-0BF730569C7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B405F32-B6B6-A5C2-98FD-538FDF41B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81BB813-B16B-4348-B927-71DF579404A9}"/>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A5D0EAE2-4F4C-1B5C-D2A6-B03121716C5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DA1C467-4AD1-AAE7-3544-EFDA4E4697E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962F80-643C-4AAB-8F84-77B316BCAAE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23CE868-18C7-D101-F81C-03F4EEB4F04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5BBCF09-B235-6BD0-89C3-A7D2678132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D4C8A83-2CAF-4326-AE2A-1C243C06A25E}"/>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69F26CF3-CFF4-2CC4-CFFA-71DBFBA87CF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593007DC-5CA2-5DA3-8D5C-CADBEC8FB05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9042DD6-CCE7-49E0-B756-1A8796B1B3A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8B1A6B9-041A-F219-CDFF-22C6973F1D5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DC7ADFA-7AB0-D5A7-CA11-588E95D341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4731835-8444-4B8D-BA5E-98F13F7A476B}"/>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9F4248B4-8F64-CB42-1889-65EF8830E6D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ACE4A10-134C-4A18-3193-AEEB213176F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B95584E-76C2-47B9-92CE-7FC46F26799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B9F1DE84-4CD2-C1BF-1B18-443F54EA9CD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1A04431-AB1E-7722-B91A-AEE8A7E1C52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B9B2283-A519-4B9D-999D-B18321A03936}"/>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A4947E9E-71A7-B066-DDF9-B575729F79B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5D7E48CF-FF0A-B0A6-4870-A6578FD1C85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C34F9CD-588F-4244-9C23-5FC8639222E7}"/>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980A70FB-DEE6-06F4-B8B5-CF288542C79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C881A7E5-DCFB-68CF-3A0E-32E4853D7DD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21DBE90-450B-45FA-B62A-7812E760EBE6}"/>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8B21A516-3986-500A-B4AE-1D2395F7AC1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EC5F29A-7543-9076-C4AB-C22D7270033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9F22257-4FAF-4CD7-9B94-A9AC17497FF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E803A79-5865-DF86-4AC4-15A266BA90D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DA85B2E-BB4F-1C3A-B5A8-1A0F7EE83EE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F1D558D-AAE4-460A-8C49-8975618BA2BB}"/>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635612BD-B144-37F3-617D-525C85983F6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E51A03B-54D4-EA6C-F1CD-CC7B9BA078A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0F256470-CBFC-47AB-98E3-BC0261F16448}"/>
            </a:ext>
          </a:extLst>
        </xdr:cNvPr>
        <xdr:cNvGrpSpPr>
          <a:grpSpLocks/>
        </xdr:cNvGrpSpPr>
      </xdr:nvGrpSpPr>
      <xdr:grpSpPr>
        <a:xfrm>
          <a:off x="410936" y="465364"/>
          <a:ext cx="648000" cy="648000"/>
          <a:chOff x="2764971" y="3239003"/>
          <a:chExt cx="818583" cy="762000"/>
        </a:xfrm>
      </xdr:grpSpPr>
      <xdr:sp macro="" textlink="">
        <xdr:nvSpPr>
          <xdr:cNvPr id="15" name="AutoShape 7">
            <a:extLst>
              <a:ext uri="{FF2B5EF4-FFF2-40B4-BE49-F238E27FC236}">
                <a16:creationId xmlns:a16="http://schemas.microsoft.com/office/drawing/2014/main" id="{58C88D54-27D3-36E3-E9BB-EBEB37D2F97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3B4B82A0-0E63-DC82-EB7B-FCC0C3EEF75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C4215012-9BB2-48AE-A52F-0F1D97F0A6BE}"/>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2DB538A5-8A28-EFE5-FD0D-B9E8168B666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5552218D-EDFC-EE99-0AD9-DEC332B7B8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6EFE336E-5886-4346-A995-1A0D3A4F8944}"/>
            </a:ext>
          </a:extLst>
        </xdr:cNvPr>
        <xdr:cNvGrpSpPr>
          <a:grpSpLocks/>
        </xdr:cNvGrpSpPr>
      </xdr:nvGrpSpPr>
      <xdr:grpSpPr>
        <a:xfrm>
          <a:off x="410936" y="465364"/>
          <a:ext cx="648000" cy="648000"/>
          <a:chOff x="2764971" y="3239003"/>
          <a:chExt cx="818583" cy="762000"/>
        </a:xfrm>
      </xdr:grpSpPr>
      <xdr:sp macro="" textlink="">
        <xdr:nvSpPr>
          <xdr:cNvPr id="21" name="AutoShape 7">
            <a:extLst>
              <a:ext uri="{FF2B5EF4-FFF2-40B4-BE49-F238E27FC236}">
                <a16:creationId xmlns:a16="http://schemas.microsoft.com/office/drawing/2014/main" id="{6C02E435-A3A1-1D8B-53C8-C407B579546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C2410CF8-FDBB-5229-0F6D-024CEDF6B5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20D503DF-0D2A-4842-AFAC-3612E63512B3}"/>
            </a:ext>
          </a:extLst>
        </xdr:cNvPr>
        <xdr:cNvGrpSpPr>
          <a:grpSpLocks/>
        </xdr:cNvGrpSpPr>
      </xdr:nvGrpSpPr>
      <xdr:grpSpPr>
        <a:xfrm>
          <a:off x="258536" y="21213536"/>
          <a:ext cx="648000" cy="648000"/>
          <a:chOff x="2764971" y="3239003"/>
          <a:chExt cx="818583" cy="762000"/>
        </a:xfrm>
      </xdr:grpSpPr>
      <xdr:sp macro="" textlink="">
        <xdr:nvSpPr>
          <xdr:cNvPr id="24" name="AutoShape 7">
            <a:extLst>
              <a:ext uri="{FF2B5EF4-FFF2-40B4-BE49-F238E27FC236}">
                <a16:creationId xmlns:a16="http://schemas.microsoft.com/office/drawing/2014/main" id="{366028CA-1DCC-7718-EEEC-64945F93EEB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A6B163E1-8503-6F22-F4A3-47688EC55F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003396F-C577-44EB-88E9-9D68512F98F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0CCFA3F-87BD-13E4-89AC-3EE0A375A3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FCC54BB-08CF-CB84-63E8-5A69489BBA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E22AC7-F13E-4E4E-BB29-566DBD54B9A2}"/>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0620A347-A902-D05E-E73D-BCA8493063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C197925-9227-2459-15F6-120972B90BB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631198A-8549-4ED7-97F4-87C9F858A46D}"/>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FFB011E-FC25-0DD4-4DA5-55676F78035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BCE71A5D-4198-7CE4-DC54-8B43AD50600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88948D2-6419-48D3-999B-6E0ACA0B79D0}"/>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7B1C66F0-D583-6D34-E90D-492500C228F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DDD100BD-29AA-3006-379E-7963F1B992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D56F5E0-9EA9-4CA7-851F-3E1F3C3BFB0F}"/>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89AF78D-C7A6-1E0C-81E6-CDFCB116A7C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F821C7C-9CC0-6A40-F0B0-A6153EE4334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20EE425-EF80-4011-93EC-D8D51F5C3EE5}"/>
            </a:ext>
          </a:extLst>
        </xdr:cNvPr>
        <xdr:cNvGrpSpPr>
          <a:grpSpLocks/>
        </xdr:cNvGrpSpPr>
      </xdr:nvGrpSpPr>
      <xdr:grpSpPr>
        <a:xfrm>
          <a:off x="258536" y="21009429"/>
          <a:ext cx="648000" cy="648000"/>
          <a:chOff x="2764971" y="3239003"/>
          <a:chExt cx="818583" cy="762000"/>
        </a:xfrm>
      </xdr:grpSpPr>
      <xdr:sp macro="" textlink="">
        <xdr:nvSpPr>
          <xdr:cNvPr id="12" name="AutoShape 7">
            <a:extLst>
              <a:ext uri="{FF2B5EF4-FFF2-40B4-BE49-F238E27FC236}">
                <a16:creationId xmlns:a16="http://schemas.microsoft.com/office/drawing/2014/main" id="{2AF5A158-E6E4-9E68-EAB0-227835F9AF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26616D5A-D3D7-1361-F4D8-99F9EE4F4F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BE24AAAE-177A-4156-BE2F-CD6086A80E4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C69A9C44-FB5E-4875-7531-1E568BB066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29A0B6-6840-70B8-50D3-546BCFE1F3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E55ABC3-B8B3-4228-8D91-0C6CE61D1B45}"/>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7321B45-E239-E9CD-9A63-F6202904717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72FEE1EC-2832-5A24-648F-B0EFE1E9B95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0697259-E4C8-4F23-B2D3-1E0C5D3DBDB5}"/>
            </a:ext>
          </a:extLst>
        </xdr:cNvPr>
        <xdr:cNvGrpSpPr>
          <a:grpSpLocks/>
        </xdr:cNvGrpSpPr>
      </xdr:nvGrpSpPr>
      <xdr:grpSpPr>
        <a:xfrm>
          <a:off x="258536" y="15879536"/>
          <a:ext cx="648000" cy="648000"/>
          <a:chOff x="2764971" y="3239003"/>
          <a:chExt cx="818583" cy="762000"/>
        </a:xfrm>
      </xdr:grpSpPr>
      <xdr:sp macro="" textlink="">
        <xdr:nvSpPr>
          <xdr:cNvPr id="6" name="AutoShape 7">
            <a:extLst>
              <a:ext uri="{FF2B5EF4-FFF2-40B4-BE49-F238E27FC236}">
                <a16:creationId xmlns:a16="http://schemas.microsoft.com/office/drawing/2014/main" id="{7DCCEA1C-3C5F-B8F0-8F48-ADE1580621A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3B121A1B-228E-1D26-DD6D-22EFA141C5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707BBC8-4A49-4A32-AA4D-73D2C4C653C8}"/>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91529C3-789C-8D4D-4404-40FADFF8D24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B768EC34-99B9-B7A9-75F4-A01A9E77D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893AA12-650B-4F04-887C-1E378ADB07E7}"/>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62E2683-66A9-1523-24C1-CDE651BF371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1F8302E0-DC53-0749-D303-33CA7624BC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89EC52A-69B6-449A-B195-8F5373D75CD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B82D8EF6-4463-6FB2-DCC6-952D2E6571F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455526D-F521-D146-6F3B-B1C9C39D53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B1A4F52-97F7-4E0C-BD0F-73CE6B5FA93E}"/>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3FDB8B0-9E36-F7B6-A632-BA3D7135AD9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DAEDFE1-D0D1-3ABB-0F89-BD61E967BE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2016F9-0245-4504-A3FA-FC030CC727C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BE18ED4-7A89-8CE7-393B-B051C93FBBD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95E1B4DE-DFA6-26DB-126E-7CF7B5DFAB1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9C69B26-4121-4180-8BC9-67A3343DCF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1857E420-2849-24EF-882E-9D7EE6BFE75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709394-FC77-E8DF-EA63-F2FBAC6D13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7CBB0D7-5A4B-403D-BB3F-5B3E5129B30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096EA368-8D79-7BB9-AF62-A22047DC34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AD1CA6-4120-0097-2665-E94F2564CA2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E0733C-F4B8-4378-9AB9-6DD161F4F83E}"/>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456DD055-28DB-815B-1A00-FC6B23C989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666FB58-AB12-729D-FC6F-E4DCD246D9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2803847-1C48-401B-9076-926F75E8EB6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3E57A16-15CB-77D4-85F4-F9A7AFA3934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C95E44C-6510-2FB8-2884-3292F6F797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C41F48D-2617-426B-BBE5-CA8E0E0BDF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28F935C7-29C8-D516-9007-C1DF7862B47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271DBE4-C7DC-D29D-5843-11C4EE215CF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A3C06B4-50EE-47C6-932D-AA984ADCCB82}"/>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CEFD6B20-AF4F-48AE-5E47-3C390302585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05F1E15-C27C-275D-47E0-59A66A3E63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71C426F-5ECF-4011-AAD2-E690D1F0B8D1}"/>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511951B4-3AF0-608E-7586-74C5710A713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0F441BA-FCE4-D59F-2C28-3EE1E745DCB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DF4F8CF-D4DF-49B6-A266-F67292B7332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653E2E9-7534-D9F1-1E0E-CA44458CF2F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985A160-C8FC-A0A4-0814-4DB6DC83316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7CFD46D-6756-422C-9DF5-F8DB3EF9CC94}"/>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CAF32B35-6D86-BFAA-6C99-5A5810C5ACE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5A45AA5-ECC6-BE9D-4C26-B00EE471E2E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681CD61-7CF4-4A46-B5D8-615297F72BD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C75C9CA4-4089-FED9-9AF3-BDC88E3C163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C4655B-1F4F-5B4A-B1E3-FF7F9FDDF6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44A0009-C2C9-4D1D-90B3-6D871BB1E1E6}"/>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BB962ECC-83EF-C180-808B-633E4B6E66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5B3F6AE-7F11-00F7-7D41-3B049D0007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96F7393-9244-4DB9-9E4D-1ABDD04EF8D6}"/>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E990EF2C-1CAB-2596-DB82-1CA4D5C5AE2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043004A-CDA5-E77D-5477-CA2AED8122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77F253A3-EDC8-4EAC-B741-DB86F708B46B}"/>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6A83E7F7-A5BC-269D-FCA1-95D36167C0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22444B47-3650-1185-4C8A-53FC7EA8BD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3DC38C7-B30A-4404-89FD-B3211675F972}"/>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C0C139C-BB1F-5ADE-70C8-BE0AECA993F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CC7AE6D-4907-7BCF-4959-AAD239B8C0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868B4F8-AD4C-4B65-A18D-B682E80B69A0}"/>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E833D75A-C246-5001-3551-07256A50041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7965A71-DD99-6275-181A-D6E86DD9D12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016417B-F918-4D5E-9949-5A4ED3FC09D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884B9BE-2BAE-38A2-AD94-4540579CC5E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75550E8-3EB8-D905-2025-F0D7217D1F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F10BB0-708E-41CE-BDC3-EEDD4583558F}"/>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294F99D7-8267-420E-6A89-958B60F11A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AA0E0C9-18E5-E118-98D9-4B360A40988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3FF0D45-88C3-45E2-A46D-9B73D88AA6C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370E639-3A24-44C7-B7C5-891B41E26D7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D03DF10-DD7A-88B3-F287-82A2F781B4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2AC2F84-66C4-46F2-AB16-8D6CF5F99CDE}"/>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EA9B807-A31B-9507-02A5-48C38904FB7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63DAF2B-0EE2-F2D1-A763-3A393E5ADC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7D433F2-B3E8-4E8D-BECF-58AE11D503CF}"/>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4ACFAB5-188A-A8B9-D93C-C206BF734D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8011304-D0EE-C05E-E40C-6B7E4D547C9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88D5EAF-7CD8-4174-AF10-9A4D12838777}"/>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1CEE14DD-EE38-D034-19DF-18193C164D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450B67B7-3F6C-A395-2E7E-AD43CD80C78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CA4C08B-A6B2-487B-8C35-B7889F73DD1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5651A8C-CCC2-0C08-5679-F5CD8F2F62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54BE7BE-6F37-F86A-B4C9-4245457B0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2789B98-7DAE-45B2-8AA1-BDBD8A5EDA4A}"/>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5DA3BEDD-F85F-62AA-872C-B4D780FB7CE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5D39CE1-21CF-1443-D223-C8866FDD927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3640675-2B76-4237-82D2-CE7DC39C49F0}"/>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6D42776-9B46-6BE3-4C55-1C322D360F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538F58E-124D-67DB-4A0F-FED2A74BA3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C918EB5-2033-430A-BDA1-E1DC005DC8A5}"/>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D60B98C2-AF5C-291D-3596-33D162A0697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FFBF1C9-0C4D-FEC2-EA38-524D1713C89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6672A2-655E-4EF9-9936-31FB6617866F}"/>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A468779-A4B9-E68F-022F-EAFF926BA59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B82207F8-8183-1328-5DA6-70963ECA989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A812243-AC62-413E-92C8-33332BCA5894}"/>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432B098A-F336-8327-5BB5-18D6FBEBED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0508053-5D99-7629-C205-EE8F6BF83C3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15FAE8C0-0507-4BFC-B6E1-4AD99823C0D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515EB8B-FA07-0558-C89A-F678D811FA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6C362FA5-D0B7-9CE8-D7C0-7B3316384CC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BFBD4235-D879-4A76-9009-3F7F8CA79E5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BCE22FF4-1233-3C3F-310B-6FFC3A34833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837915A-6E7F-F4A0-E1A3-09602103753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2D7B77D-7881-4FE7-A2A7-85F3C2EB542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2F51785-9B16-772D-A10C-D387BE9A8A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B769739-6637-7EEF-EF1F-0993944659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F9BEC28-2DCC-461E-8A10-1457A801892D}"/>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0AF22FED-F16F-AB18-FA61-AE7D789D56D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C3E83-B18F-9A3C-0536-9AD2F384A93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6073BDE3-FC66-4558-B419-BECF26A2D32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25BD61CA-97FC-5F64-0664-4C43543C4D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399D565-2C4B-0BC4-EB42-23BB59A417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E314E17-96F8-48C6-B983-0EFE0D8D0AE7}"/>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C60837B-CB44-B5A3-391A-9436F90DC2B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93501B48-5960-C31B-A354-062BFC4F540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DF5980-78EE-490B-8F4F-35EDF6A07274}"/>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150840F8-F906-2495-AC9A-694BA5756E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39E6D2F-D6FF-811C-3BA0-F49A7489D40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61B00BE-736F-4BAD-8949-1E53C9D3D6D4}"/>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AC84484A-5189-13EB-B697-CE9E54DFD1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A9BB3D6-9C82-C2EB-8E8D-720B5C12F01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76D8F0C-3148-43D0-A5C1-22B28663A7D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3761EC6-100E-6859-F46E-16BC6E1C38C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5A4A6188-2FF9-6479-D5F6-AC26647DA31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C862BB2-BEE6-45EA-B692-0500EDC3AFE5}"/>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F36E9EF-3F21-B4CA-A358-40BACA3474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51B405B-BBEF-3DF2-9422-2C0941E63F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36BAB5E-C0F5-4296-B180-00F51BBDF89B}"/>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5C7C0153-2C50-BEFB-B988-0B166F210B1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67E1DD4-9DFB-2C5C-330C-18E24820DD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6C58734-5FB3-43C9-A15B-96F36F73F49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7A7A1D5-F7D9-A162-2C7C-36FF35C1CE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B5A972E-EFF0-1BDF-3F5F-293F2777E94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DD85D08-1EAD-4A25-A5A4-EF09F3EB1F3F}"/>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71503222-5E51-BFA4-3F26-D956CEAD58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FC95D51-54F3-92F5-05B9-DE6F8A4D4FA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999F0DD-287C-4080-A906-02BBBE76C89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7DD6AAF-842E-3399-A753-E33180CE08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EE65575-7447-B8F3-D23F-8D641A1CE04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DB8AF48-A7CF-4A7B-A249-D8B246A58B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11461A4D-7FD6-9FFD-C811-B0BCFC06400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93607AA-05C7-D8BC-D7B2-F301119C06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BD71319-B913-4D80-A14D-CDA01F425D6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F1CA4D8-039B-08BF-ACE1-DCD4B1FDCC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3E15C88-78B7-7BF3-FD0F-147353C263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9F1B785-05B1-4862-AAFC-48C3D4CADFFA}"/>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E94037EE-B00F-4ACF-9191-CFBDFEF2F8E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32E84C60-8BC4-7B32-D4C3-5993ED1975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303C49-90AC-4DB0-A99C-9BFA8A65F3B2}"/>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B8E09700-9191-99A3-AEE0-5236CA85429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97606BE-6AD0-DA97-3B87-38F32E4A340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4E58D67C-0CEF-462C-8D76-8D11644042D0}"/>
            </a:ext>
          </a:extLst>
        </xdr:cNvPr>
        <xdr:cNvGrpSpPr>
          <a:grpSpLocks/>
        </xdr:cNvGrpSpPr>
      </xdr:nvGrpSpPr>
      <xdr:grpSpPr>
        <a:xfrm>
          <a:off x="258536" y="21336000"/>
          <a:ext cx="648000" cy="648000"/>
          <a:chOff x="2764971" y="3239003"/>
          <a:chExt cx="818583" cy="762000"/>
        </a:xfrm>
      </xdr:grpSpPr>
      <xdr:sp macro="" textlink="">
        <xdr:nvSpPr>
          <xdr:cNvPr id="15" name="AutoShape 7">
            <a:extLst>
              <a:ext uri="{FF2B5EF4-FFF2-40B4-BE49-F238E27FC236}">
                <a16:creationId xmlns:a16="http://schemas.microsoft.com/office/drawing/2014/main" id="{9C354B09-55DA-FDC0-D6D6-A5BADC746E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46D562F-5782-DCD7-55DC-66EA3DBEC55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9B10BAD-773E-4E73-93B8-DA241B9B32DA}"/>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34D152AC-B520-0DC6-DF65-64D1BEC09AD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5936BF8-262C-FA71-5612-CE11848DD98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A0552B7-B897-4985-B6FF-E112751002F9}"/>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BE23D38D-80A6-4889-B02E-4FBFC3D6A2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224A7FF-5808-C8AD-F543-14437E9F906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24AF7D7-162A-4D43-BD1B-938617CE701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EAA258D-F19E-8147-5E9E-842135C32A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1D06CCF-2077-7049-C33E-DC69E55DEE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CFFFCE0-AEC5-4A75-928A-269D09B9268A}"/>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42179FFA-C26C-5C22-9AA4-486E86C2BD3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646F14B3-6641-F5FA-6556-56FE3DD414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6029103-6EF4-4EF4-9178-9C9ABAF4E7D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666F15A-6CC0-D00D-3E6F-30F741F49A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F569ABA-B026-229D-9038-0184ED9DDB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3AF69D7-5ABF-4898-8090-5CA1103BD631}"/>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ACDA19F4-8881-C9A0-E459-9764EE69516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E38860F-5DF9-61C0-FA09-FA1B5F543D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3B280B4-A694-44B0-8F59-B71AA5D12286}"/>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AC70FDA-D928-325C-679F-03E32DCE217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3E23F51-2DE6-6447-4524-7501B826D8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E28C454-73C3-4A9A-AA5B-AC3FCCC7B2B4}"/>
            </a:ext>
          </a:extLst>
        </xdr:cNvPr>
        <xdr:cNvGrpSpPr>
          <a:grpSpLocks/>
        </xdr:cNvGrpSpPr>
      </xdr:nvGrpSpPr>
      <xdr:grpSpPr>
        <a:xfrm>
          <a:off x="258536" y="19417393"/>
          <a:ext cx="648000" cy="648000"/>
          <a:chOff x="2764971" y="3239003"/>
          <a:chExt cx="818583" cy="762000"/>
        </a:xfrm>
      </xdr:grpSpPr>
      <xdr:sp macro="" textlink="">
        <xdr:nvSpPr>
          <xdr:cNvPr id="6" name="AutoShape 7">
            <a:extLst>
              <a:ext uri="{FF2B5EF4-FFF2-40B4-BE49-F238E27FC236}">
                <a16:creationId xmlns:a16="http://schemas.microsoft.com/office/drawing/2014/main" id="{6D059527-B935-2F8D-7FC1-601710ACD14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DE06078-8FC5-6064-941F-3900B5EB86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5CAA9F1-A064-44FA-B32F-954935AEE7C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2621F182-C1C2-4756-9EE8-1BEC9491B59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4BF0EB7-2F1B-7A91-8805-FA052A4ACB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33300FB-45F7-4689-ACB0-9FFBBA103FCE}"/>
            </a:ext>
          </a:extLst>
        </xdr:cNvPr>
        <xdr:cNvGrpSpPr>
          <a:grpSpLocks/>
        </xdr:cNvGrpSpPr>
      </xdr:nvGrpSpPr>
      <xdr:grpSpPr>
        <a:xfrm>
          <a:off x="258536" y="19417393"/>
          <a:ext cx="648000" cy="648000"/>
          <a:chOff x="2764971" y="3239003"/>
          <a:chExt cx="818583" cy="762000"/>
        </a:xfrm>
      </xdr:grpSpPr>
      <xdr:sp macro="" textlink="">
        <xdr:nvSpPr>
          <xdr:cNvPr id="12" name="AutoShape 7">
            <a:extLst>
              <a:ext uri="{FF2B5EF4-FFF2-40B4-BE49-F238E27FC236}">
                <a16:creationId xmlns:a16="http://schemas.microsoft.com/office/drawing/2014/main" id="{8C9ADE11-9EDA-DE9D-0CEB-9356D53184C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56A09518-1CF1-A38D-2DE3-207750323E7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E117714-0D99-4C93-9CCD-01EFF5C29978}"/>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B092D085-7D19-0C19-22A0-73ADBE8AEC1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7EEF319-07DA-0D88-463E-1C7B848F5E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9CCC223-9061-48B5-A2B5-A6CF87708691}"/>
            </a:ext>
          </a:extLst>
        </xdr:cNvPr>
        <xdr:cNvGrpSpPr>
          <a:grpSpLocks/>
        </xdr:cNvGrpSpPr>
      </xdr:nvGrpSpPr>
      <xdr:grpSpPr>
        <a:xfrm>
          <a:off x="258536" y="18832286"/>
          <a:ext cx="648000" cy="648000"/>
          <a:chOff x="2764971" y="3239003"/>
          <a:chExt cx="818583" cy="762000"/>
        </a:xfrm>
      </xdr:grpSpPr>
      <xdr:sp macro="" textlink="">
        <xdr:nvSpPr>
          <xdr:cNvPr id="6" name="AutoShape 7">
            <a:extLst>
              <a:ext uri="{FF2B5EF4-FFF2-40B4-BE49-F238E27FC236}">
                <a16:creationId xmlns:a16="http://schemas.microsoft.com/office/drawing/2014/main" id="{39081DB2-8302-CC2C-D65A-2B8351758EA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C12A33C-EFD1-C50B-0D23-C041D7F62DF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A434256-D9B7-4706-9524-CD3D3D7FDD34}"/>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93F40E8-12BB-59DC-0C61-768C3E6A4F7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0A162742-1EF4-269D-BC21-E525ED2536D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ACF2031-2B2E-48EC-946D-1FF12A7EB87B}"/>
            </a:ext>
          </a:extLst>
        </xdr:cNvPr>
        <xdr:cNvGrpSpPr>
          <a:grpSpLocks/>
        </xdr:cNvGrpSpPr>
      </xdr:nvGrpSpPr>
      <xdr:grpSpPr>
        <a:xfrm>
          <a:off x="258536" y="18832286"/>
          <a:ext cx="648000" cy="648000"/>
          <a:chOff x="2764971" y="3239003"/>
          <a:chExt cx="818583" cy="762000"/>
        </a:xfrm>
      </xdr:grpSpPr>
      <xdr:sp macro="" textlink="">
        <xdr:nvSpPr>
          <xdr:cNvPr id="12" name="AutoShape 7">
            <a:extLst>
              <a:ext uri="{FF2B5EF4-FFF2-40B4-BE49-F238E27FC236}">
                <a16:creationId xmlns:a16="http://schemas.microsoft.com/office/drawing/2014/main" id="{35FBCF06-142F-F311-C2AD-8655C7074A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4239D806-B2A6-D042-7F61-06F8ED38F4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3</xdr:row>
      <xdr:rowOff>240244</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1544206</xdr:colOff>
      <xdr:row>3</xdr:row>
      <xdr:rowOff>202044</xdr:rowOff>
    </xdr:from>
    <xdr:to>
      <xdr:col>2</xdr:col>
      <xdr:colOff>2439773</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4249306"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E81DC90-9D48-45E8-8ACE-6E926CD84C6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A5544E2-35FA-7863-ABCA-C673DB53B65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B571DE0C-949C-51CB-D210-2DEF89E33A6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52B2CF2-E890-4ADC-9234-619F0457B44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5AC124C-B43A-D472-056D-549F9C9E67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6B7E4E63-7AB8-DA93-F46B-45F1BACA69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CECD83C-298D-4861-9E84-B2477FF68909}"/>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31535D5B-C6CD-3C8A-B015-93028567129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8A477FCD-FA19-7046-AB04-FD5A50D5609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6CFB649-0EDC-4983-8D38-5B9DD51083E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7A41AE3-DD33-361E-048C-48FAA1380F0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474B3FD8-B746-2AF3-BCDA-7F36433B13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75BBA3-919C-456E-B179-82800194FC73}"/>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E7553E4-4816-076F-775E-563A2DC72B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5CF35FB8-CFA6-CD14-9C47-CDD47E70851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74974A4-F645-41E1-8249-1AEAA5F5AB9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71AD892-2AB9-E62A-8BFA-4C2A63BC6A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8C584E21-2378-7953-6A5F-F955D046EBE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B86C951-14C0-44DC-BA71-43CD7186A3C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5B12A2C-0AD0-5F90-852F-D6D0C8C522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FA273B3A-55F6-A37B-82C9-8780222933F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8C96147-61EA-4451-91FB-BC6014BEAF2C}"/>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6E0C2F8-B6D0-258B-E249-F57E07AE816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E279236A-AA60-6B85-9735-8E9BEE7DBA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47625</xdr:colOff>
      <xdr:row>35</xdr:row>
      <xdr:rowOff>119062</xdr:rowOff>
    </xdr:from>
    <xdr:to>
      <xdr:col>1</xdr:col>
      <xdr:colOff>695625</xdr:colOff>
      <xdr:row>39</xdr:row>
      <xdr:rowOff>100312</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DC8D73F-9B72-4579-8C05-84BF2B272831}"/>
            </a:ext>
          </a:extLst>
        </xdr:cNvPr>
        <xdr:cNvGrpSpPr>
          <a:grpSpLocks/>
        </xdr:cNvGrpSpPr>
      </xdr:nvGrpSpPr>
      <xdr:grpSpPr>
        <a:xfrm>
          <a:off x="302986" y="10245951"/>
          <a:ext cx="648000" cy="634393"/>
          <a:chOff x="2764971" y="3239003"/>
          <a:chExt cx="818583" cy="762000"/>
        </a:xfrm>
      </xdr:grpSpPr>
      <xdr:sp macro="" textlink="">
        <xdr:nvSpPr>
          <xdr:cNvPr id="6" name="AutoShape 7">
            <a:extLst>
              <a:ext uri="{FF2B5EF4-FFF2-40B4-BE49-F238E27FC236}">
                <a16:creationId xmlns:a16="http://schemas.microsoft.com/office/drawing/2014/main" id="{5A7F5A84-E328-62EF-3BA5-B71E257041C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B5B0E27B-738C-F03E-F01E-574DC588866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57150</xdr:colOff>
      <xdr:row>70</xdr:row>
      <xdr:rowOff>128587</xdr:rowOff>
    </xdr:from>
    <xdr:to>
      <xdr:col>1</xdr:col>
      <xdr:colOff>705150</xdr:colOff>
      <xdr:row>74</xdr:row>
      <xdr:rowOff>109837</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057785DF-A0A3-4D0D-92CF-709A9C7D3245}"/>
            </a:ext>
          </a:extLst>
        </xdr:cNvPr>
        <xdr:cNvGrpSpPr>
          <a:grpSpLocks/>
        </xdr:cNvGrpSpPr>
      </xdr:nvGrpSpPr>
      <xdr:grpSpPr>
        <a:xfrm>
          <a:off x="315686" y="19733305"/>
          <a:ext cx="648000" cy="634393"/>
          <a:chOff x="2764971" y="3239003"/>
          <a:chExt cx="818583" cy="762000"/>
        </a:xfrm>
      </xdr:grpSpPr>
      <xdr:sp macro="" textlink="">
        <xdr:nvSpPr>
          <xdr:cNvPr id="15" name="AutoShape 7">
            <a:extLst>
              <a:ext uri="{FF2B5EF4-FFF2-40B4-BE49-F238E27FC236}">
                <a16:creationId xmlns:a16="http://schemas.microsoft.com/office/drawing/2014/main" id="{9837CE77-D9C0-2CFE-1621-998239F5865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2">
            <a:extLst>
              <a:ext uri="{FF2B5EF4-FFF2-40B4-BE49-F238E27FC236}">
                <a16:creationId xmlns:a16="http://schemas.microsoft.com/office/drawing/2014/main" id="{9461891A-F873-898C-CAA7-2700400A46E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69611BD-304C-45FE-AE50-BEA966A32C5E}"/>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E5ABC102-679E-0D3E-E641-F336AA3587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B7CF814F-B935-E1FC-65A8-7D9B580B4C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793EA0B-8FC9-4ACE-B8A2-3122C7F0650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FCE0775-A7C8-9A5F-83BE-C6F5BE2F53E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9042BDC-82D4-97B5-A93F-48156A64653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CAF2-34E8-45EA-947F-99AF1C86BD5F}">
  <sheetPr codeName="Hoja2">
    <pageSetUpPr autoPageBreaks="0"/>
  </sheetPr>
  <dimension ref="A1:H17"/>
  <sheetViews>
    <sheetView showGridLines="0" tabSelected="1" zoomScale="70" zoomScaleNormal="70" zoomScaleSheetLayoutView="70" workbookViewId="0"/>
  </sheetViews>
  <sheetFormatPr baseColWidth="10" defaultColWidth="11.4609375" defaultRowHeight="12.5" x14ac:dyDescent="0.25"/>
  <cols>
    <col min="1" max="2" width="43.765625" style="153" customWidth="1"/>
    <col min="3" max="3" width="14.765625" style="153" customWidth="1"/>
    <col min="4" max="4" width="50.765625" style="153" customWidth="1"/>
    <col min="5" max="5" width="14.765625" style="153" customWidth="1"/>
    <col min="6" max="16384" width="11.4609375" style="153"/>
  </cols>
  <sheetData>
    <row r="1" spans="1:8" ht="28.5" customHeight="1" x14ac:dyDescent="0.25"/>
    <row r="2" spans="1:8" ht="25" x14ac:dyDescent="0.5">
      <c r="C2" s="154"/>
    </row>
    <row r="3" spans="1:8" ht="25" x14ac:dyDescent="0.5">
      <c r="C3" s="154"/>
    </row>
    <row r="4" spans="1:8" ht="25.5" thickBot="1" x14ac:dyDescent="0.55000000000000004">
      <c r="C4" s="154"/>
    </row>
    <row r="5" spans="1:8" ht="57.5" x14ac:dyDescent="0.25">
      <c r="C5" s="155" t="s">
        <v>433</v>
      </c>
      <c r="D5" s="156"/>
    </row>
    <row r="6" spans="1:8" ht="42.75" customHeight="1" thickBot="1" x14ac:dyDescent="0.45">
      <c r="C6" s="157" t="s">
        <v>96</v>
      </c>
      <c r="D6" s="158"/>
      <c r="E6" s="159"/>
      <c r="F6" s="159"/>
    </row>
    <row r="7" spans="1:8" ht="36" customHeight="1" x14ac:dyDescent="0.75">
      <c r="C7" s="160"/>
      <c r="D7" s="161"/>
    </row>
    <row r="8" spans="1:8" ht="36" customHeight="1" x14ac:dyDescent="0.4">
      <c r="C8" s="162" t="s">
        <v>20</v>
      </c>
      <c r="D8" s="163" t="s">
        <v>21</v>
      </c>
      <c r="E8" s="159"/>
      <c r="F8" s="159"/>
      <c r="G8" s="159"/>
      <c r="H8" s="159"/>
    </row>
    <row r="9" spans="1:8" ht="36" customHeight="1" x14ac:dyDescent="1.1000000000000001">
      <c r="C9" s="164"/>
      <c r="D9" s="165"/>
      <c r="E9" s="159"/>
      <c r="F9" s="159"/>
      <c r="G9" s="159"/>
      <c r="H9" s="159"/>
    </row>
    <row r="10" spans="1:8" ht="36" customHeight="1" x14ac:dyDescent="0.4">
      <c r="C10" s="162" t="s">
        <v>20</v>
      </c>
      <c r="D10" s="166" t="s">
        <v>13</v>
      </c>
      <c r="E10" s="159"/>
      <c r="F10" s="159"/>
      <c r="G10" s="159"/>
      <c r="H10" s="159"/>
    </row>
    <row r="11" spans="1:8" ht="36" customHeight="1" x14ac:dyDescent="1.1000000000000001">
      <c r="C11" s="167"/>
      <c r="D11" s="165"/>
    </row>
    <row r="12" spans="1:8" ht="36" customHeight="1" x14ac:dyDescent="0.5">
      <c r="A12" s="168"/>
      <c r="B12" s="168"/>
      <c r="C12" s="162" t="s">
        <v>20</v>
      </c>
      <c r="D12" s="166" t="s">
        <v>14</v>
      </c>
      <c r="E12" s="159"/>
      <c r="F12" s="159"/>
      <c r="G12" s="159"/>
      <c r="H12" s="159"/>
    </row>
    <row r="13" spans="1:8" ht="36" customHeight="1" x14ac:dyDescent="1.1000000000000001">
      <c r="C13" s="164"/>
      <c r="D13" s="165"/>
      <c r="E13" s="159"/>
      <c r="F13" s="159"/>
      <c r="G13" s="159"/>
      <c r="H13" s="159"/>
    </row>
    <row r="14" spans="1:8" ht="36" customHeight="1" x14ac:dyDescent="0.4">
      <c r="C14" s="162" t="s">
        <v>20</v>
      </c>
      <c r="D14" s="169" t="s">
        <v>11</v>
      </c>
      <c r="E14" s="159"/>
      <c r="F14" s="159"/>
      <c r="G14" s="159"/>
      <c r="H14" s="159"/>
    </row>
    <row r="15" spans="1:8" ht="36" customHeight="1" x14ac:dyDescent="0.25"/>
    <row r="16" spans="1:8" ht="322.5" customHeight="1" x14ac:dyDescent="0.25">
      <c r="B16" s="308" t="s">
        <v>434</v>
      </c>
      <c r="C16" s="308"/>
      <c r="D16" s="308"/>
      <c r="E16" s="308"/>
      <c r="F16" s="308"/>
      <c r="G16" s="308"/>
      <c r="H16" s="308"/>
    </row>
    <row r="17" spans="2:8" ht="20" x14ac:dyDescent="0.4">
      <c r="B17" s="295"/>
      <c r="C17" s="159"/>
      <c r="D17" s="159"/>
      <c r="E17" s="159"/>
      <c r="F17" s="159"/>
      <c r="G17" s="159"/>
      <c r="H17" s="159"/>
    </row>
  </sheetData>
  <mergeCells count="1">
    <mergeCell ref="B16:H16"/>
  </mergeCells>
  <hyperlinks>
    <hyperlink ref="D8" location="Indice_Grupo!A1" tooltip="Grupo Santander" display="Grupo" xr:uid="{46EE5A35-A965-49FA-B5D8-8436DC0CAA0E}"/>
    <hyperlink ref="D14" location="Indice_Otras!A1" tooltip="Otras informaciones" display="Otras informaciones" xr:uid="{C39314BB-07EE-4E68-80A3-133B7EAFBA8C}"/>
    <hyperlink ref="D10" location="Indice_SegPrin!A1" tooltip="Segmentos Principales" display="Segmentos principales" xr:uid="{8685CF95-3D1A-4061-863F-FC005C315C20}"/>
    <hyperlink ref="D12" location="Indice_SegSec!A1" tooltip="Segmentos secundarios" display="Segmentos secundarios" xr:uid="{5938B09D-9F5C-466B-A303-A6B2B39530A5}"/>
  </hyperlinks>
  <pageMargins left="0.74803149606299213" right="0.74803149606299213" top="0.98425196850393704" bottom="0.98425196850393704" header="0" footer="0"/>
  <pageSetup paperSize="9" scale="3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89A10-40A0-4E0F-A183-6C0F6725E490}">
  <sheetPr>
    <pageSetUpPr autoPageBreaks="0"/>
  </sheetPr>
  <dimension ref="B1:J13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103.4609375" style="1" bestFit="1" customWidth="1"/>
    <col min="3" max="10" width="11.765625" style="1" customWidth="1"/>
    <col min="11" max="16384" width="7.23046875" style="1"/>
  </cols>
  <sheetData>
    <row r="1" spans="2:10" ht="25" customHeight="1" x14ac:dyDescent="0.25"/>
    <row r="2" spans="2:10" ht="75" customHeight="1" x14ac:dyDescent="0.25"/>
    <row r="3" spans="2:10" ht="29" x14ac:dyDescent="0.25">
      <c r="B3" s="4" t="s">
        <v>6</v>
      </c>
      <c r="C3" s="5"/>
      <c r="D3" s="5"/>
      <c r="E3" s="5"/>
      <c r="F3" s="5"/>
      <c r="G3" s="5"/>
    </row>
    <row r="4" spans="2:10" ht="22" customHeight="1" x14ac:dyDescent="0.25">
      <c r="B4" s="34" t="s">
        <v>150</v>
      </c>
      <c r="C4" s="5"/>
      <c r="D4" s="5"/>
      <c r="E4" s="5"/>
      <c r="F4" s="5"/>
      <c r="G4" s="5"/>
    </row>
    <row r="5" spans="2:10" ht="22" customHeight="1" thickBot="1" x14ac:dyDescent="0.3">
      <c r="B5" s="57"/>
      <c r="C5" s="7"/>
      <c r="D5" s="7"/>
      <c r="E5" s="8" t="s">
        <v>2</v>
      </c>
      <c r="F5" s="8"/>
      <c r="G5" s="9"/>
      <c r="H5" s="64"/>
      <c r="I5" s="64"/>
      <c r="J5" s="64"/>
    </row>
    <row r="6" spans="2:10" ht="22" customHeight="1" thickBot="1" x14ac:dyDescent="0.3">
      <c r="B6" s="5"/>
      <c r="C6" s="10" t="s">
        <v>178</v>
      </c>
      <c r="D6" s="10" t="s">
        <v>180</v>
      </c>
      <c r="E6" s="10" t="s">
        <v>3</v>
      </c>
      <c r="F6" s="10" t="s">
        <v>0</v>
      </c>
      <c r="G6" s="204" t="s">
        <v>209</v>
      </c>
      <c r="H6" s="64"/>
      <c r="I6" s="64"/>
      <c r="J6" s="64"/>
    </row>
    <row r="7" spans="2:10" ht="22" customHeight="1" x14ac:dyDescent="0.25">
      <c r="B7" s="65" t="s">
        <v>210</v>
      </c>
      <c r="C7" s="9"/>
      <c r="D7" s="9"/>
      <c r="E7" s="9"/>
      <c r="F7" s="9"/>
      <c r="G7" s="9"/>
    </row>
    <row r="8" spans="2:10" ht="22" customHeight="1" x14ac:dyDescent="0.25">
      <c r="B8" s="9" t="s">
        <v>211</v>
      </c>
      <c r="C8" s="13">
        <v>152281</v>
      </c>
      <c r="D8" s="13">
        <v>192208</v>
      </c>
      <c r="E8" s="13">
        <v>-39927</v>
      </c>
      <c r="F8" s="14">
        <v>-20.772808623990677</v>
      </c>
      <c r="G8" s="13">
        <v>220342</v>
      </c>
      <c r="H8" s="66"/>
      <c r="I8" s="66"/>
      <c r="J8" s="66"/>
    </row>
    <row r="9" spans="2:10" ht="22" customHeight="1" x14ac:dyDescent="0.25">
      <c r="B9" s="9" t="s">
        <v>212</v>
      </c>
      <c r="C9" s="13">
        <v>252318</v>
      </c>
      <c r="D9" s="13">
        <v>230253</v>
      </c>
      <c r="E9" s="13">
        <v>22065</v>
      </c>
      <c r="F9" s="14">
        <v>9.5829370301364154</v>
      </c>
      <c r="G9" s="13">
        <v>176921</v>
      </c>
      <c r="H9" s="66"/>
      <c r="I9" s="66"/>
      <c r="J9" s="66"/>
    </row>
    <row r="10" spans="2:10" ht="22" customHeight="1" x14ac:dyDescent="0.3">
      <c r="B10" s="67" t="s">
        <v>213</v>
      </c>
      <c r="C10" s="68">
        <v>98568</v>
      </c>
      <c r="D10" s="68">
        <v>82646</v>
      </c>
      <c r="E10" s="68">
        <v>15922</v>
      </c>
      <c r="F10" s="69">
        <v>19.265300196016746</v>
      </c>
      <c r="G10" s="68">
        <v>62124</v>
      </c>
      <c r="H10" s="70"/>
      <c r="I10" s="70"/>
      <c r="J10" s="70"/>
    </row>
    <row r="11" spans="2:10" ht="22" customHeight="1" x14ac:dyDescent="0.3">
      <c r="B11" s="67" t="s">
        <v>214</v>
      </c>
      <c r="C11" s="68">
        <v>22030</v>
      </c>
      <c r="D11" s="68">
        <v>16636</v>
      </c>
      <c r="E11" s="68">
        <v>5394</v>
      </c>
      <c r="F11" s="69">
        <v>32.423659533541716</v>
      </c>
      <c r="G11" s="68">
        <v>15057</v>
      </c>
      <c r="H11" s="70"/>
      <c r="I11" s="70"/>
      <c r="J11" s="70"/>
    </row>
    <row r="12" spans="2:10" ht="22" customHeight="1" x14ac:dyDescent="0.25">
      <c r="B12" s="67" t="s">
        <v>215</v>
      </c>
      <c r="C12" s="68">
        <v>32766</v>
      </c>
      <c r="D12" s="68">
        <v>26591</v>
      </c>
      <c r="E12" s="68">
        <v>6175</v>
      </c>
      <c r="F12" s="69">
        <v>23.222142830280923</v>
      </c>
      <c r="G12" s="68">
        <v>11634</v>
      </c>
      <c r="H12" s="66"/>
      <c r="I12" s="66"/>
      <c r="J12" s="66"/>
    </row>
    <row r="13" spans="2:10" ht="22" customHeight="1" x14ac:dyDescent="0.3">
      <c r="B13" s="71" t="s">
        <v>216</v>
      </c>
      <c r="C13" s="68">
        <v>40599</v>
      </c>
      <c r="D13" s="68">
        <v>40280</v>
      </c>
      <c r="E13" s="68">
        <v>319</v>
      </c>
      <c r="F13" s="69">
        <v>0.79195630585898713</v>
      </c>
      <c r="G13" s="68">
        <v>31778</v>
      </c>
      <c r="H13" s="70"/>
      <c r="I13" s="70"/>
      <c r="J13" s="70"/>
    </row>
    <row r="14" spans="2:10" ht="22" customHeight="1" x14ac:dyDescent="0.3">
      <c r="B14" s="67" t="s">
        <v>217</v>
      </c>
      <c r="C14" s="68">
        <v>58355</v>
      </c>
      <c r="D14" s="68">
        <v>64100</v>
      </c>
      <c r="E14" s="68">
        <v>-5745</v>
      </c>
      <c r="F14" s="69">
        <v>-8.9625585023400944</v>
      </c>
      <c r="G14" s="68">
        <v>56328</v>
      </c>
      <c r="H14" s="70"/>
      <c r="I14" s="70"/>
      <c r="J14" s="70"/>
    </row>
    <row r="15" spans="2:10" ht="22" customHeight="1" x14ac:dyDescent="0.25">
      <c r="B15" s="9" t="s">
        <v>218</v>
      </c>
      <c r="C15" s="13">
        <v>15807</v>
      </c>
      <c r="D15" s="13">
        <v>14045</v>
      </c>
      <c r="E15" s="13">
        <v>1762</v>
      </c>
      <c r="F15" s="14">
        <v>12.545389818440727</v>
      </c>
      <c r="G15" s="13">
        <v>15683</v>
      </c>
      <c r="H15" s="66"/>
      <c r="I15" s="66"/>
      <c r="J15" s="66"/>
    </row>
    <row r="16" spans="2:10" ht="22" customHeight="1" x14ac:dyDescent="0.3">
      <c r="B16" s="67" t="s">
        <v>215</v>
      </c>
      <c r="C16" s="68">
        <v>6440</v>
      </c>
      <c r="D16" s="68">
        <v>5652</v>
      </c>
      <c r="E16" s="68">
        <v>788</v>
      </c>
      <c r="F16" s="69">
        <v>13.941967445152159</v>
      </c>
      <c r="G16" s="68">
        <v>7201</v>
      </c>
      <c r="H16" s="70"/>
      <c r="I16" s="70"/>
      <c r="J16" s="70"/>
    </row>
    <row r="17" spans="2:10" ht="22" customHeight="1" x14ac:dyDescent="0.3">
      <c r="B17" s="67" t="s">
        <v>216</v>
      </c>
      <c r="C17" s="68">
        <v>413</v>
      </c>
      <c r="D17" s="68">
        <v>408</v>
      </c>
      <c r="E17" s="68">
        <v>5</v>
      </c>
      <c r="F17" s="69">
        <v>1.2254901960784315</v>
      </c>
      <c r="G17" s="68">
        <v>459</v>
      </c>
      <c r="H17" s="70"/>
      <c r="I17" s="70"/>
      <c r="J17" s="70"/>
    </row>
    <row r="18" spans="2:10" ht="22" customHeight="1" x14ac:dyDescent="0.3">
      <c r="B18" s="67" t="s">
        <v>219</v>
      </c>
      <c r="C18" s="68">
        <v>8954</v>
      </c>
      <c r="D18" s="68">
        <v>7985</v>
      </c>
      <c r="E18" s="68">
        <v>969</v>
      </c>
      <c r="F18" s="69">
        <v>12.135253600500938</v>
      </c>
      <c r="G18" s="68">
        <v>8023</v>
      </c>
      <c r="H18" s="70"/>
      <c r="I18" s="70"/>
      <c r="J18" s="70"/>
    </row>
    <row r="19" spans="2:10" ht="22" customHeight="1" x14ac:dyDescent="0.25">
      <c r="B19" s="9" t="s">
        <v>220</v>
      </c>
      <c r="C19" s="13">
        <v>74612</v>
      </c>
      <c r="D19" s="13">
        <v>89898</v>
      </c>
      <c r="E19" s="13">
        <v>-15286</v>
      </c>
      <c r="F19" s="14">
        <v>-17.00371532180916</v>
      </c>
      <c r="G19" s="13">
        <v>83308</v>
      </c>
      <c r="H19" s="66"/>
      <c r="I19" s="66"/>
      <c r="J19" s="66"/>
    </row>
    <row r="20" spans="2:10" ht="22" customHeight="1" x14ac:dyDescent="0.3">
      <c r="B20" s="67" t="s">
        <v>213</v>
      </c>
      <c r="C20" s="68">
        <v>58305</v>
      </c>
      <c r="D20" s="68">
        <v>76558</v>
      </c>
      <c r="E20" s="68">
        <v>-18253</v>
      </c>
      <c r="F20" s="69">
        <v>-23.842054390135583</v>
      </c>
      <c r="G20" s="68">
        <v>73565</v>
      </c>
      <c r="H20" s="70"/>
      <c r="I20" s="70"/>
      <c r="J20" s="70"/>
    </row>
    <row r="21" spans="2:10" ht="22" customHeight="1" x14ac:dyDescent="0.3">
      <c r="B21" s="67" t="s">
        <v>214</v>
      </c>
      <c r="C21" s="68">
        <v>2281</v>
      </c>
      <c r="D21" s="68">
        <v>2193</v>
      </c>
      <c r="E21" s="68">
        <v>88</v>
      </c>
      <c r="F21" s="69">
        <v>4.0127678978568175</v>
      </c>
      <c r="G21" s="68">
        <v>1761</v>
      </c>
      <c r="H21" s="70"/>
      <c r="I21" s="70"/>
      <c r="J21" s="70"/>
    </row>
    <row r="22" spans="2:10" ht="22" customHeight="1" x14ac:dyDescent="0.3">
      <c r="B22" s="67" t="s">
        <v>215</v>
      </c>
      <c r="C22" s="68">
        <v>12906</v>
      </c>
      <c r="D22" s="68">
        <v>10784</v>
      </c>
      <c r="E22" s="68">
        <v>2122</v>
      </c>
      <c r="F22" s="69">
        <v>19.677299703264094</v>
      </c>
      <c r="G22" s="68">
        <v>7669</v>
      </c>
      <c r="H22" s="70"/>
      <c r="I22" s="70"/>
      <c r="J22" s="70"/>
    </row>
    <row r="23" spans="2:10" ht="22" customHeight="1" x14ac:dyDescent="0.3">
      <c r="B23" s="67" t="s">
        <v>216</v>
      </c>
      <c r="C23" s="68">
        <v>1120</v>
      </c>
      <c r="D23" s="68">
        <v>363</v>
      </c>
      <c r="E23" s="68">
        <v>757</v>
      </c>
      <c r="F23" s="69">
        <v>208.53994490358127</v>
      </c>
      <c r="G23" s="68">
        <v>313</v>
      </c>
      <c r="H23" s="70"/>
      <c r="I23" s="70"/>
      <c r="J23" s="70"/>
    </row>
    <row r="24" spans="2:10" ht="22" customHeight="1" x14ac:dyDescent="0.3">
      <c r="B24" s="9" t="s">
        <v>221</v>
      </c>
      <c r="C24" s="13">
        <v>1202689</v>
      </c>
      <c r="D24" s="13">
        <v>1203707</v>
      </c>
      <c r="E24" s="13">
        <v>-1018</v>
      </c>
      <c r="F24" s="14">
        <v>-8.4572076094930074E-2</v>
      </c>
      <c r="G24" s="13">
        <v>1191403</v>
      </c>
      <c r="H24" s="70"/>
      <c r="I24" s="70"/>
      <c r="J24" s="70"/>
    </row>
    <row r="25" spans="2:10" ht="22" customHeight="1" x14ac:dyDescent="0.3">
      <c r="B25" s="67" t="s">
        <v>213</v>
      </c>
      <c r="C25" s="68">
        <v>140014</v>
      </c>
      <c r="D25" s="68">
        <v>120949</v>
      </c>
      <c r="E25" s="68">
        <v>19065</v>
      </c>
      <c r="F25" s="69">
        <v>15.762842189683255</v>
      </c>
      <c r="G25" s="68">
        <v>103559</v>
      </c>
      <c r="H25" s="70"/>
      <c r="I25" s="70"/>
      <c r="J25" s="70"/>
    </row>
    <row r="26" spans="2:10" ht="22" customHeight="1" x14ac:dyDescent="0.3">
      <c r="B26" s="67" t="s">
        <v>215</v>
      </c>
      <c r="C26" s="68">
        <v>985176</v>
      </c>
      <c r="D26" s="68">
        <v>1011042</v>
      </c>
      <c r="E26" s="68">
        <v>-25866</v>
      </c>
      <c r="F26" s="69">
        <v>-2.5583506916626608</v>
      </c>
      <c r="G26" s="68">
        <v>1009845</v>
      </c>
      <c r="H26" s="70"/>
      <c r="I26" s="70"/>
      <c r="J26" s="70"/>
    </row>
    <row r="27" spans="2:10" ht="22" customHeight="1" x14ac:dyDescent="0.3">
      <c r="B27" s="67" t="s">
        <v>216</v>
      </c>
      <c r="C27" s="68">
        <v>77499</v>
      </c>
      <c r="D27" s="68">
        <v>71716</v>
      </c>
      <c r="E27" s="68">
        <v>5783</v>
      </c>
      <c r="F27" s="69">
        <v>8.063751464108428</v>
      </c>
      <c r="G27" s="68">
        <v>77999</v>
      </c>
      <c r="H27" s="70"/>
      <c r="I27" s="70"/>
      <c r="J27" s="70"/>
    </row>
    <row r="28" spans="2:10" ht="22" customHeight="1" x14ac:dyDescent="0.3">
      <c r="B28" s="9" t="s">
        <v>222</v>
      </c>
      <c r="C28" s="13">
        <v>7052</v>
      </c>
      <c r="D28" s="13">
        <v>7277</v>
      </c>
      <c r="E28" s="13">
        <v>-225</v>
      </c>
      <c r="F28" s="14">
        <v>-3.0919334890751684</v>
      </c>
      <c r="G28" s="13">
        <v>7646</v>
      </c>
      <c r="H28" s="70"/>
      <c r="I28" s="70"/>
      <c r="J28" s="70"/>
    </row>
    <row r="29" spans="2:10" ht="22" customHeight="1" x14ac:dyDescent="0.3">
      <c r="B29" s="9" t="s">
        <v>223</v>
      </c>
      <c r="C29" s="13">
        <v>27438</v>
      </c>
      <c r="D29" s="13">
        <v>32087</v>
      </c>
      <c r="E29" s="13">
        <v>-4649</v>
      </c>
      <c r="F29" s="14">
        <v>-14.488733755103313</v>
      </c>
      <c r="G29" s="13">
        <v>33882</v>
      </c>
      <c r="H29" s="70"/>
      <c r="I29" s="70"/>
      <c r="J29" s="70"/>
    </row>
    <row r="30" spans="2:10" ht="22" customHeight="1" x14ac:dyDescent="0.3">
      <c r="B30" s="9" t="s">
        <v>224</v>
      </c>
      <c r="C30" s="13">
        <v>17308</v>
      </c>
      <c r="D30" s="13">
        <v>19259</v>
      </c>
      <c r="E30" s="13">
        <v>-1951</v>
      </c>
      <c r="F30" s="14">
        <v>-10.130328677501428</v>
      </c>
      <c r="G30" s="13">
        <v>19871</v>
      </c>
      <c r="H30" s="70"/>
      <c r="I30" s="70"/>
      <c r="J30" s="70"/>
    </row>
    <row r="31" spans="2:10" ht="22" customHeight="1" x14ac:dyDescent="0.3">
      <c r="B31" s="67" t="s">
        <v>225</v>
      </c>
      <c r="C31" s="68">
        <v>11958</v>
      </c>
      <c r="D31" s="68">
        <v>13438</v>
      </c>
      <c r="E31" s="68">
        <v>-1480</v>
      </c>
      <c r="F31" s="69">
        <v>-11.01354368209555</v>
      </c>
      <c r="G31" s="68">
        <v>14017</v>
      </c>
      <c r="H31" s="70"/>
      <c r="I31" s="70"/>
      <c r="J31" s="70"/>
    </row>
    <row r="32" spans="2:10" ht="22" customHeight="1" x14ac:dyDescent="0.3">
      <c r="B32" s="67" t="s">
        <v>226</v>
      </c>
      <c r="C32" s="68">
        <v>5350</v>
      </c>
      <c r="D32" s="68">
        <v>5821</v>
      </c>
      <c r="E32" s="68">
        <v>-471</v>
      </c>
      <c r="F32" s="69">
        <v>-8.0913932314035382</v>
      </c>
      <c r="G32" s="68">
        <v>5854</v>
      </c>
      <c r="H32" s="70"/>
      <c r="I32" s="70"/>
      <c r="J32" s="70"/>
    </row>
    <row r="33" spans="2:10" ht="22" customHeight="1" x14ac:dyDescent="0.3">
      <c r="B33" s="9" t="s">
        <v>227</v>
      </c>
      <c r="C33" s="13">
        <v>75011</v>
      </c>
      <c r="D33" s="13">
        <v>4002</v>
      </c>
      <c r="E33" s="13">
        <v>71009</v>
      </c>
      <c r="F33" s="14" t="s">
        <v>157</v>
      </c>
      <c r="G33" s="13">
        <v>3014</v>
      </c>
      <c r="H33" s="70"/>
      <c r="I33" s="70"/>
      <c r="J33" s="70"/>
    </row>
    <row r="34" spans="2:10" ht="22" customHeight="1" thickBot="1" x14ac:dyDescent="0.35">
      <c r="B34" s="9" t="s">
        <v>228</v>
      </c>
      <c r="C34" s="13">
        <v>42999</v>
      </c>
      <c r="D34" s="13">
        <v>44345</v>
      </c>
      <c r="E34" s="13">
        <v>-1346</v>
      </c>
      <c r="F34" s="14">
        <v>-3.0352914646521594</v>
      </c>
      <c r="G34" s="13">
        <v>44992</v>
      </c>
      <c r="H34" s="70"/>
      <c r="I34" s="70"/>
      <c r="J34" s="70"/>
    </row>
    <row r="35" spans="2:10" ht="22" customHeight="1" thickBot="1" x14ac:dyDescent="0.35">
      <c r="B35" s="41" t="s">
        <v>229</v>
      </c>
      <c r="C35" s="42">
        <v>1867515</v>
      </c>
      <c r="D35" s="42">
        <v>1837081</v>
      </c>
      <c r="E35" s="42">
        <v>30434</v>
      </c>
      <c r="F35" s="43">
        <v>1.6566498700928267</v>
      </c>
      <c r="G35" s="42">
        <v>1797062</v>
      </c>
      <c r="H35" s="70"/>
      <c r="I35" s="70"/>
      <c r="J35" s="70"/>
    </row>
    <row r="36" spans="2:10" ht="34.5" customHeight="1" x14ac:dyDescent="0.7">
      <c r="B36" s="77" t="s">
        <v>230</v>
      </c>
      <c r="C36" s="13"/>
      <c r="D36" s="13"/>
      <c r="E36" s="13"/>
      <c r="F36" s="14"/>
      <c r="G36" s="13"/>
      <c r="H36" s="66"/>
      <c r="I36" s="66"/>
      <c r="J36" s="66"/>
    </row>
    <row r="37" spans="2:10" ht="22" customHeight="1" x14ac:dyDescent="0.25">
      <c r="B37" s="9" t="s">
        <v>231</v>
      </c>
      <c r="C37" s="13">
        <v>171546</v>
      </c>
      <c r="D37" s="13">
        <v>152151</v>
      </c>
      <c r="E37" s="13">
        <v>19395</v>
      </c>
      <c r="F37" s="14">
        <v>12.747205079164777</v>
      </c>
      <c r="G37" s="13">
        <v>122270</v>
      </c>
      <c r="H37" s="66"/>
      <c r="I37" s="66"/>
      <c r="J37" s="66"/>
    </row>
    <row r="38" spans="2:10" ht="22" customHeight="1" x14ac:dyDescent="0.25">
      <c r="B38" s="67" t="s">
        <v>232</v>
      </c>
      <c r="C38" s="68">
        <v>36120</v>
      </c>
      <c r="D38" s="68">
        <v>18984</v>
      </c>
      <c r="E38" s="68">
        <v>17136</v>
      </c>
      <c r="F38" s="69">
        <v>90.26548672566372</v>
      </c>
      <c r="G38" s="68">
        <v>19837</v>
      </c>
      <c r="H38" s="66"/>
      <c r="I38" s="66"/>
      <c r="J38" s="66"/>
    </row>
    <row r="39" spans="2:10" ht="22" customHeight="1" x14ac:dyDescent="0.25">
      <c r="B39" s="67" t="s">
        <v>233</v>
      </c>
      <c r="C39" s="68">
        <v>0</v>
      </c>
      <c r="D39" s="68">
        <v>0</v>
      </c>
      <c r="E39" s="68">
        <v>0</v>
      </c>
      <c r="F39" s="69" t="s">
        <v>157</v>
      </c>
      <c r="G39" s="68">
        <v>0</v>
      </c>
      <c r="H39" s="66"/>
      <c r="I39" s="66"/>
      <c r="J39" s="66"/>
    </row>
    <row r="40" spans="2:10" ht="22" customHeight="1" x14ac:dyDescent="0.25">
      <c r="B40" s="67" t="s">
        <v>234</v>
      </c>
      <c r="C40" s="68">
        <v>39443</v>
      </c>
      <c r="D40" s="68">
        <v>39584</v>
      </c>
      <c r="E40" s="68">
        <v>-141</v>
      </c>
      <c r="F40" s="69">
        <v>-0.35620452708164912</v>
      </c>
      <c r="G40" s="68">
        <v>25670</v>
      </c>
      <c r="H40" s="72"/>
      <c r="I40" s="72"/>
      <c r="J40" s="72"/>
    </row>
    <row r="41" spans="2:10" ht="22" customHeight="1" x14ac:dyDescent="0.25">
      <c r="B41" s="67" t="s">
        <v>217</v>
      </c>
      <c r="C41" s="68">
        <v>51968</v>
      </c>
      <c r="D41" s="68">
        <v>57753</v>
      </c>
      <c r="E41" s="68">
        <v>-5785</v>
      </c>
      <c r="F41" s="69">
        <v>-10.016795664294495</v>
      </c>
      <c r="G41" s="68">
        <v>50589</v>
      </c>
      <c r="H41" s="72"/>
      <c r="I41" s="72"/>
      <c r="J41" s="72"/>
    </row>
    <row r="42" spans="2:10" ht="22" customHeight="1" x14ac:dyDescent="0.25">
      <c r="B42" s="67" t="s">
        <v>235</v>
      </c>
      <c r="C42" s="68">
        <v>44015</v>
      </c>
      <c r="D42" s="68">
        <v>35830</v>
      </c>
      <c r="E42" s="68">
        <v>8185</v>
      </c>
      <c r="F42" s="69">
        <v>22.843985487022049</v>
      </c>
      <c r="G42" s="68">
        <v>26174</v>
      </c>
      <c r="H42" s="72"/>
      <c r="I42" s="72"/>
      <c r="J42" s="72"/>
    </row>
    <row r="43" spans="2:10" ht="22" customHeight="1" x14ac:dyDescent="0.25">
      <c r="B43" s="9" t="s">
        <v>236</v>
      </c>
      <c r="C43" s="13">
        <v>42148</v>
      </c>
      <c r="D43" s="13">
        <v>36360</v>
      </c>
      <c r="E43" s="13">
        <v>5788</v>
      </c>
      <c r="F43" s="14">
        <v>15.918591859185918</v>
      </c>
      <c r="G43" s="13">
        <v>40367</v>
      </c>
      <c r="H43" s="66"/>
      <c r="I43" s="66"/>
      <c r="J43" s="66"/>
    </row>
    <row r="44" spans="2:10" ht="22" customHeight="1" x14ac:dyDescent="0.25">
      <c r="B44" s="67" t="s">
        <v>232</v>
      </c>
      <c r="C44" s="68">
        <v>25930</v>
      </c>
      <c r="D44" s="68">
        <v>25407</v>
      </c>
      <c r="E44" s="68">
        <v>523</v>
      </c>
      <c r="F44" s="69">
        <v>2.0584878183177864</v>
      </c>
      <c r="G44" s="68">
        <v>32052</v>
      </c>
      <c r="H44" s="66"/>
      <c r="I44" s="66"/>
      <c r="J44" s="66"/>
    </row>
    <row r="45" spans="2:10" ht="22" customHeight="1" x14ac:dyDescent="0.25">
      <c r="B45" s="67" t="s">
        <v>233</v>
      </c>
      <c r="C45" s="68">
        <v>11686</v>
      </c>
      <c r="D45" s="68">
        <v>7554</v>
      </c>
      <c r="E45" s="68">
        <v>4132</v>
      </c>
      <c r="F45" s="69">
        <v>54.699496955255491</v>
      </c>
      <c r="G45" s="68">
        <v>5371</v>
      </c>
      <c r="H45" s="66"/>
      <c r="I45" s="66"/>
      <c r="J45" s="66"/>
    </row>
    <row r="46" spans="2:10" ht="22" customHeight="1" x14ac:dyDescent="0.25">
      <c r="B46" s="67" t="s">
        <v>234</v>
      </c>
      <c r="C46" s="68">
        <v>4510</v>
      </c>
      <c r="D46" s="68">
        <v>3399</v>
      </c>
      <c r="E46" s="68">
        <v>1111</v>
      </c>
      <c r="F46" s="69">
        <v>32.686084142394819</v>
      </c>
      <c r="G46" s="68">
        <v>2944</v>
      </c>
      <c r="H46" s="66"/>
      <c r="I46" s="66"/>
      <c r="J46" s="66"/>
    </row>
    <row r="47" spans="2:10" ht="22" customHeight="1" x14ac:dyDescent="0.25">
      <c r="B47" s="67" t="s">
        <v>235</v>
      </c>
      <c r="C47" s="68">
        <v>22</v>
      </c>
      <c r="D47" s="68">
        <v>0</v>
      </c>
      <c r="E47" s="68">
        <v>22</v>
      </c>
      <c r="F47" s="69" t="s">
        <v>157</v>
      </c>
      <c r="G47" s="68">
        <v>0</v>
      </c>
      <c r="H47" s="66"/>
      <c r="I47" s="66"/>
      <c r="J47" s="66"/>
    </row>
    <row r="48" spans="2:10" ht="22" customHeight="1" x14ac:dyDescent="0.25">
      <c r="B48" s="9" t="s">
        <v>237</v>
      </c>
      <c r="C48" s="13">
        <v>1421184</v>
      </c>
      <c r="D48" s="13">
        <v>1484322</v>
      </c>
      <c r="E48" s="13">
        <v>-63138</v>
      </c>
      <c r="F48" s="14">
        <v>-4.2536592464438305</v>
      </c>
      <c r="G48" s="13">
        <v>1468703</v>
      </c>
      <c r="H48" s="66"/>
      <c r="I48" s="66"/>
      <c r="J48" s="66"/>
    </row>
    <row r="49" spans="2:10" ht="22" customHeight="1" x14ac:dyDescent="0.25">
      <c r="B49" s="67" t="s">
        <v>232</v>
      </c>
      <c r="C49" s="68">
        <v>979150</v>
      </c>
      <c r="D49" s="68">
        <v>1011545</v>
      </c>
      <c r="E49" s="68">
        <v>-32395</v>
      </c>
      <c r="F49" s="69">
        <v>-3.2025268277733567</v>
      </c>
      <c r="G49" s="68">
        <v>995280</v>
      </c>
      <c r="H49" s="66"/>
      <c r="I49" s="66"/>
      <c r="J49" s="66"/>
    </row>
    <row r="50" spans="2:10" ht="22" customHeight="1" x14ac:dyDescent="0.25">
      <c r="B50" s="67" t="s">
        <v>233</v>
      </c>
      <c r="C50" s="68">
        <v>312704</v>
      </c>
      <c r="D50" s="68">
        <v>317967</v>
      </c>
      <c r="E50" s="68">
        <v>-5263</v>
      </c>
      <c r="F50" s="69">
        <v>-1.6552032129120318</v>
      </c>
      <c r="G50" s="68">
        <v>303208</v>
      </c>
      <c r="H50" s="66"/>
      <c r="I50" s="66"/>
      <c r="J50" s="66"/>
    </row>
    <row r="51" spans="2:10" ht="22" customHeight="1" x14ac:dyDescent="0.25">
      <c r="B51" s="67" t="s">
        <v>234</v>
      </c>
      <c r="C51" s="68">
        <v>93234</v>
      </c>
      <c r="D51" s="68">
        <v>114894</v>
      </c>
      <c r="E51" s="68">
        <v>-21660</v>
      </c>
      <c r="F51" s="69">
        <v>-18.852159381690949</v>
      </c>
      <c r="G51" s="68">
        <v>130028</v>
      </c>
      <c r="H51" s="66"/>
      <c r="I51" s="66"/>
      <c r="J51" s="66"/>
    </row>
    <row r="52" spans="2:10" ht="22" customHeight="1" x14ac:dyDescent="0.25">
      <c r="B52" s="67" t="s">
        <v>235</v>
      </c>
      <c r="C52" s="68">
        <v>36096</v>
      </c>
      <c r="D52" s="68">
        <v>39916</v>
      </c>
      <c r="E52" s="68">
        <v>-3820</v>
      </c>
      <c r="F52" s="69">
        <v>-9.57009720412867</v>
      </c>
      <c r="G52" s="68">
        <v>40187</v>
      </c>
      <c r="H52" s="66"/>
      <c r="I52" s="66"/>
      <c r="J52" s="66"/>
    </row>
    <row r="53" spans="2:10" ht="22" customHeight="1" x14ac:dyDescent="0.25">
      <c r="B53" s="9" t="s">
        <v>238</v>
      </c>
      <c r="C53" s="13">
        <v>18737</v>
      </c>
      <c r="D53" s="13">
        <v>17829</v>
      </c>
      <c r="E53" s="13">
        <v>908</v>
      </c>
      <c r="F53" s="14">
        <v>5.092826294239722</v>
      </c>
      <c r="G53" s="13">
        <v>17799</v>
      </c>
      <c r="H53" s="66"/>
      <c r="I53" s="66"/>
      <c r="J53" s="66"/>
    </row>
    <row r="54" spans="2:10" ht="22" customHeight="1" x14ac:dyDescent="0.25">
      <c r="B54" s="9" t="s">
        <v>239</v>
      </c>
      <c r="C54" s="13">
        <v>8355</v>
      </c>
      <c r="D54" s="13">
        <v>8407</v>
      </c>
      <c r="E54" s="13">
        <v>-52</v>
      </c>
      <c r="F54" s="14">
        <v>-0.61853217556797901</v>
      </c>
      <c r="G54" s="13">
        <v>8441</v>
      </c>
      <c r="H54" s="66"/>
      <c r="I54" s="66"/>
      <c r="J54" s="66"/>
    </row>
    <row r="55" spans="2:10" ht="22" customHeight="1" x14ac:dyDescent="0.25">
      <c r="B55" s="9" t="s">
        <v>240</v>
      </c>
      <c r="C55" s="13">
        <v>62995</v>
      </c>
      <c r="D55" s="13">
        <v>0</v>
      </c>
      <c r="E55" s="13">
        <v>62995</v>
      </c>
      <c r="F55" s="14" t="s">
        <v>157</v>
      </c>
      <c r="G55" s="13">
        <v>0</v>
      </c>
      <c r="H55" s="66"/>
      <c r="I55" s="66"/>
      <c r="J55" s="66"/>
    </row>
    <row r="56" spans="2:10" ht="22" customHeight="1" thickBot="1" x14ac:dyDescent="0.3">
      <c r="B56" s="9" t="s">
        <v>241</v>
      </c>
      <c r="C56" s="13">
        <v>29802</v>
      </c>
      <c r="D56" s="13">
        <v>30685</v>
      </c>
      <c r="E56" s="13">
        <v>-883</v>
      </c>
      <c r="F56" s="14">
        <v>-2.877627505295747</v>
      </c>
      <c r="G56" s="13">
        <v>35241</v>
      </c>
      <c r="H56" s="66"/>
      <c r="I56" s="66"/>
      <c r="J56" s="66"/>
    </row>
    <row r="57" spans="2:10" ht="22" customHeight="1" thickBot="1" x14ac:dyDescent="0.35">
      <c r="B57" s="41" t="s">
        <v>242</v>
      </c>
      <c r="C57" s="42">
        <v>1754767</v>
      </c>
      <c r="D57" s="42">
        <v>1729754</v>
      </c>
      <c r="E57" s="42">
        <v>25013</v>
      </c>
      <c r="F57" s="43">
        <v>1.4460437726983144</v>
      </c>
      <c r="G57" s="42">
        <v>1692821</v>
      </c>
      <c r="H57" s="70"/>
      <c r="I57" s="70"/>
      <c r="J57" s="70"/>
    </row>
    <row r="58" spans="2:10" ht="22" customHeight="1" x14ac:dyDescent="0.3">
      <c r="B58" s="9" t="s">
        <v>243</v>
      </c>
      <c r="C58" s="13">
        <v>141144</v>
      </c>
      <c r="D58" s="13">
        <v>135196</v>
      </c>
      <c r="E58" s="13">
        <v>5948</v>
      </c>
      <c r="F58" s="14">
        <v>4.3995384478830735</v>
      </c>
      <c r="G58" s="13">
        <v>130443</v>
      </c>
      <c r="H58" s="70"/>
      <c r="I58" s="70"/>
      <c r="J58" s="70"/>
    </row>
    <row r="59" spans="2:10" ht="22" customHeight="1" x14ac:dyDescent="0.3">
      <c r="B59" s="67" t="s">
        <v>244</v>
      </c>
      <c r="C59" s="68">
        <v>7345</v>
      </c>
      <c r="D59" s="68">
        <v>7576</v>
      </c>
      <c r="E59" s="68">
        <v>-231</v>
      </c>
      <c r="F59" s="69">
        <v>-3.0491024287222808</v>
      </c>
      <c r="G59" s="68">
        <v>8092</v>
      </c>
      <c r="H59" s="70"/>
      <c r="I59" s="70"/>
      <c r="J59" s="70"/>
    </row>
    <row r="60" spans="2:10" ht="22" customHeight="1" x14ac:dyDescent="0.3">
      <c r="B60" s="67" t="s">
        <v>245</v>
      </c>
      <c r="C60" s="68">
        <v>121396</v>
      </c>
      <c r="D60" s="68">
        <v>116578</v>
      </c>
      <c r="E60" s="68">
        <v>4818</v>
      </c>
      <c r="F60" s="69">
        <v>4.1328552557086242</v>
      </c>
      <c r="G60" s="68">
        <v>112573</v>
      </c>
      <c r="H60" s="70"/>
      <c r="I60" s="70"/>
      <c r="J60" s="70"/>
    </row>
    <row r="61" spans="2:10" ht="22" customHeight="1" x14ac:dyDescent="0.3">
      <c r="B61" s="67" t="s">
        <v>246</v>
      </c>
      <c r="C61" s="68">
        <v>14101</v>
      </c>
      <c r="D61" s="68">
        <v>12574</v>
      </c>
      <c r="E61" s="68">
        <v>1527</v>
      </c>
      <c r="F61" s="69">
        <v>12.144106887227613</v>
      </c>
      <c r="G61" s="68">
        <v>11076</v>
      </c>
      <c r="H61" s="70"/>
      <c r="I61" s="70"/>
      <c r="J61" s="70"/>
    </row>
    <row r="62" spans="2:10" ht="22" customHeight="1" x14ac:dyDescent="0.3">
      <c r="B62" s="67" t="s">
        <v>247</v>
      </c>
      <c r="C62" s="68">
        <v>-1698</v>
      </c>
      <c r="D62" s="68">
        <v>-1532</v>
      </c>
      <c r="E62" s="68">
        <v>-166</v>
      </c>
      <c r="F62" s="69">
        <v>10.835509138381202</v>
      </c>
      <c r="G62" s="68">
        <v>-1298</v>
      </c>
      <c r="H62" s="70"/>
      <c r="I62" s="70"/>
      <c r="J62" s="70"/>
    </row>
    <row r="63" spans="2:10" ht="22" customHeight="1" x14ac:dyDescent="0.3">
      <c r="B63" s="9" t="s">
        <v>248</v>
      </c>
      <c r="C63" s="13">
        <v>-37974</v>
      </c>
      <c r="D63" s="13">
        <v>-36595</v>
      </c>
      <c r="E63" s="13">
        <v>-1379</v>
      </c>
      <c r="F63" s="14">
        <v>3.7682743544200026</v>
      </c>
      <c r="G63" s="13">
        <v>-35020</v>
      </c>
      <c r="H63" s="70"/>
      <c r="I63" s="70"/>
      <c r="J63" s="70"/>
    </row>
    <row r="64" spans="2:10" ht="22" customHeight="1" thickBot="1" x14ac:dyDescent="0.3">
      <c r="B64" s="9" t="s">
        <v>249</v>
      </c>
      <c r="C64" s="13">
        <v>9578</v>
      </c>
      <c r="D64" s="13">
        <v>8726</v>
      </c>
      <c r="E64" s="13">
        <v>852</v>
      </c>
      <c r="F64" s="14">
        <v>9.7639239055695626</v>
      </c>
      <c r="G64" s="13">
        <v>8818</v>
      </c>
      <c r="H64" s="66"/>
      <c r="I64" s="66"/>
      <c r="J64" s="66"/>
    </row>
    <row r="65" spans="2:10" ht="22" customHeight="1" thickBot="1" x14ac:dyDescent="0.35">
      <c r="B65" s="41" t="s">
        <v>250</v>
      </c>
      <c r="C65" s="42">
        <v>112748</v>
      </c>
      <c r="D65" s="42">
        <v>107327</v>
      </c>
      <c r="E65" s="42">
        <v>5421</v>
      </c>
      <c r="F65" s="43">
        <v>5.0509191536146547</v>
      </c>
      <c r="G65" s="42">
        <v>104241</v>
      </c>
      <c r="H65" s="70"/>
      <c r="I65" s="70"/>
      <c r="J65" s="70"/>
    </row>
    <row r="66" spans="2:10" ht="22" customHeight="1" thickBot="1" x14ac:dyDescent="0.35">
      <c r="B66" s="41" t="s">
        <v>251</v>
      </c>
      <c r="C66" s="42">
        <v>1867515</v>
      </c>
      <c r="D66" s="42">
        <v>1837081</v>
      </c>
      <c r="E66" s="42">
        <v>30434</v>
      </c>
      <c r="F66" s="43">
        <v>1.6566498700928267</v>
      </c>
      <c r="G66" s="42">
        <v>1797062</v>
      </c>
      <c r="H66" s="70"/>
      <c r="I66" s="70"/>
      <c r="J66" s="70"/>
    </row>
    <row r="67" spans="2:10" ht="18" customHeight="1" x14ac:dyDescent="0.45">
      <c r="B67" s="54"/>
      <c r="C67" s="73"/>
      <c r="D67" s="73"/>
      <c r="E67" s="73"/>
      <c r="F67" s="74"/>
      <c r="G67" s="73"/>
      <c r="H67" s="70"/>
      <c r="I67" s="70"/>
      <c r="J67" s="70"/>
    </row>
    <row r="68" spans="2:10" ht="18" customHeight="1" x14ac:dyDescent="0.55000000000000004">
      <c r="B68" s="296" t="s">
        <v>252</v>
      </c>
      <c r="C68" s="73"/>
      <c r="D68" s="73"/>
      <c r="E68" s="73"/>
      <c r="F68" s="74"/>
      <c r="G68" s="73"/>
      <c r="H68" s="70"/>
      <c r="I68" s="70"/>
      <c r="J68" s="70"/>
    </row>
    <row r="69" spans="2:10" ht="18" customHeight="1" x14ac:dyDescent="0.45">
      <c r="B69" s="54"/>
      <c r="C69" s="73"/>
      <c r="D69" s="73"/>
      <c r="E69" s="73"/>
      <c r="F69" s="74"/>
      <c r="G69" s="73"/>
      <c r="H69" s="70"/>
      <c r="I69" s="70"/>
      <c r="J69" s="70"/>
    </row>
    <row r="70" spans="2:10" ht="55" customHeight="1" x14ac:dyDescent="0.45">
      <c r="B70" s="54"/>
      <c r="C70" s="73"/>
      <c r="D70" s="73"/>
      <c r="E70" s="73"/>
      <c r="F70" s="74"/>
      <c r="G70" s="73"/>
      <c r="H70" s="70"/>
      <c r="I70" s="70"/>
      <c r="J70" s="70"/>
    </row>
    <row r="71" spans="2:10" ht="25" customHeight="1" x14ac:dyDescent="0.25"/>
    <row r="72" spans="2:10" ht="75" customHeight="1" x14ac:dyDescent="0.25"/>
    <row r="73" spans="2:10" ht="29" x14ac:dyDescent="0.85">
      <c r="B73" s="75" t="s">
        <v>6</v>
      </c>
      <c r="C73" s="2"/>
      <c r="D73" s="2"/>
      <c r="E73" s="2"/>
      <c r="F73" s="2"/>
      <c r="G73" s="2"/>
    </row>
    <row r="74" spans="2:10" ht="22" customHeight="1" x14ac:dyDescent="0.7">
      <c r="B74" s="76" t="s">
        <v>150</v>
      </c>
      <c r="C74" s="2"/>
      <c r="D74" s="2"/>
      <c r="E74" s="2"/>
      <c r="F74" s="2"/>
      <c r="G74" s="2"/>
    </row>
    <row r="75" spans="2:10" ht="22" customHeight="1" thickBot="1" x14ac:dyDescent="0.75">
      <c r="B75" s="28"/>
      <c r="C75" s="10" t="s">
        <v>253</v>
      </c>
      <c r="D75" s="10" t="s">
        <v>254</v>
      </c>
      <c r="E75" s="10" t="s">
        <v>255</v>
      </c>
      <c r="F75" s="10" t="s">
        <v>180</v>
      </c>
      <c r="G75" s="10" t="s">
        <v>256</v>
      </c>
      <c r="H75" s="10" t="s">
        <v>257</v>
      </c>
      <c r="I75" s="10" t="s">
        <v>179</v>
      </c>
      <c r="J75" s="10" t="s">
        <v>178</v>
      </c>
    </row>
    <row r="76" spans="2:10" ht="22" customHeight="1" x14ac:dyDescent="0.7">
      <c r="B76" s="77" t="s">
        <v>210</v>
      </c>
      <c r="C76" s="29"/>
      <c r="D76" s="29"/>
      <c r="E76" s="29"/>
      <c r="F76" s="30"/>
      <c r="G76" s="29"/>
      <c r="H76" s="29"/>
      <c r="I76" s="29"/>
      <c r="J76" s="29"/>
    </row>
    <row r="77" spans="2:10" ht="22" customHeight="1" x14ac:dyDescent="0.7">
      <c r="B77" s="28" t="s">
        <v>211</v>
      </c>
      <c r="C77" s="29">
        <v>174161</v>
      </c>
      <c r="D77" s="29">
        <v>156234</v>
      </c>
      <c r="E77" s="29">
        <v>169377</v>
      </c>
      <c r="F77" s="29">
        <v>192208</v>
      </c>
      <c r="G77" s="29">
        <v>166948</v>
      </c>
      <c r="H77" s="29">
        <v>175555</v>
      </c>
      <c r="I77" s="29">
        <v>161899</v>
      </c>
      <c r="J77" s="29">
        <v>152281</v>
      </c>
    </row>
    <row r="78" spans="2:10" ht="22" customHeight="1" x14ac:dyDescent="0.7">
      <c r="B78" s="28" t="s">
        <v>212</v>
      </c>
      <c r="C78" s="29">
        <v>209589</v>
      </c>
      <c r="D78" s="29">
        <v>206874</v>
      </c>
      <c r="E78" s="29">
        <v>232039</v>
      </c>
      <c r="F78" s="29">
        <v>230253</v>
      </c>
      <c r="G78" s="29">
        <v>243348</v>
      </c>
      <c r="H78" s="29">
        <v>234834</v>
      </c>
      <c r="I78" s="29">
        <v>248856</v>
      </c>
      <c r="J78" s="29">
        <v>252318</v>
      </c>
    </row>
    <row r="79" spans="2:10" ht="22" customHeight="1" x14ac:dyDescent="0.7">
      <c r="B79" s="78" t="s">
        <v>213</v>
      </c>
      <c r="C79" s="79">
        <v>71983</v>
      </c>
      <c r="D79" s="79">
        <v>71523</v>
      </c>
      <c r="E79" s="79">
        <v>74202</v>
      </c>
      <c r="F79" s="79">
        <v>82646</v>
      </c>
      <c r="G79" s="79">
        <v>91215</v>
      </c>
      <c r="H79" s="79">
        <v>85290</v>
      </c>
      <c r="I79" s="79">
        <v>91891</v>
      </c>
      <c r="J79" s="79">
        <v>98568</v>
      </c>
    </row>
    <row r="80" spans="2:10" ht="22" customHeight="1" x14ac:dyDescent="0.7">
      <c r="B80" s="78" t="s">
        <v>214</v>
      </c>
      <c r="C80" s="79">
        <v>19805</v>
      </c>
      <c r="D80" s="79">
        <v>16764</v>
      </c>
      <c r="E80" s="79">
        <v>16008</v>
      </c>
      <c r="F80" s="79">
        <v>16636</v>
      </c>
      <c r="G80" s="79">
        <v>16739</v>
      </c>
      <c r="H80" s="79">
        <v>16278</v>
      </c>
      <c r="I80" s="79">
        <v>17998</v>
      </c>
      <c r="J80" s="79">
        <v>22030</v>
      </c>
    </row>
    <row r="81" spans="2:10" ht="22" customHeight="1" x14ac:dyDescent="0.7">
      <c r="B81" s="78" t="s">
        <v>215</v>
      </c>
      <c r="C81" s="79">
        <v>18722</v>
      </c>
      <c r="D81" s="79">
        <v>19899</v>
      </c>
      <c r="E81" s="79">
        <v>31482</v>
      </c>
      <c r="F81" s="79">
        <v>26591</v>
      </c>
      <c r="G81" s="79">
        <v>28979</v>
      </c>
      <c r="H81" s="79">
        <v>35715</v>
      </c>
      <c r="I81" s="79">
        <v>35988</v>
      </c>
      <c r="J81" s="79">
        <v>32766</v>
      </c>
    </row>
    <row r="82" spans="2:10" ht="22" customHeight="1" x14ac:dyDescent="0.7">
      <c r="B82" s="71" t="s">
        <v>216</v>
      </c>
      <c r="C82" s="79">
        <v>39146</v>
      </c>
      <c r="D82" s="79">
        <v>39760</v>
      </c>
      <c r="E82" s="79">
        <v>54100</v>
      </c>
      <c r="F82" s="79">
        <v>40280</v>
      </c>
      <c r="G82" s="79">
        <v>50440</v>
      </c>
      <c r="H82" s="79">
        <v>39263</v>
      </c>
      <c r="I82" s="79">
        <v>44151</v>
      </c>
      <c r="J82" s="79">
        <v>40599</v>
      </c>
    </row>
    <row r="83" spans="2:10" ht="22" customHeight="1" x14ac:dyDescent="0.7">
      <c r="B83" s="78" t="s">
        <v>217</v>
      </c>
      <c r="C83" s="79">
        <v>59933</v>
      </c>
      <c r="D83" s="79">
        <v>58928</v>
      </c>
      <c r="E83" s="79">
        <v>56247</v>
      </c>
      <c r="F83" s="79">
        <v>64100</v>
      </c>
      <c r="G83" s="79">
        <v>55975</v>
      </c>
      <c r="H83" s="79">
        <v>58288</v>
      </c>
      <c r="I83" s="79">
        <v>58828</v>
      </c>
      <c r="J83" s="79">
        <v>58355</v>
      </c>
    </row>
    <row r="84" spans="2:10" ht="22" customHeight="1" x14ac:dyDescent="0.7">
      <c r="B84" s="28" t="s">
        <v>218</v>
      </c>
      <c r="C84" s="29">
        <v>14919</v>
      </c>
      <c r="D84" s="29">
        <v>15335</v>
      </c>
      <c r="E84" s="29">
        <v>15460</v>
      </c>
      <c r="F84" s="29">
        <v>14045</v>
      </c>
      <c r="G84" s="29">
        <v>13647</v>
      </c>
      <c r="H84" s="29">
        <v>14515</v>
      </c>
      <c r="I84" s="29">
        <v>15585</v>
      </c>
      <c r="J84" s="29">
        <v>15807</v>
      </c>
    </row>
    <row r="85" spans="2:10" ht="22" customHeight="1" x14ac:dyDescent="0.7">
      <c r="B85" s="78" t="s">
        <v>215</v>
      </c>
      <c r="C85" s="79">
        <v>6474</v>
      </c>
      <c r="D85" s="79">
        <v>6601</v>
      </c>
      <c r="E85" s="79">
        <v>7033</v>
      </c>
      <c r="F85" s="79">
        <v>5652</v>
      </c>
      <c r="G85" s="79">
        <v>5513</v>
      </c>
      <c r="H85" s="79">
        <v>5597</v>
      </c>
      <c r="I85" s="79">
        <v>6550</v>
      </c>
      <c r="J85" s="79">
        <v>6440</v>
      </c>
    </row>
    <row r="86" spans="2:10" ht="22" customHeight="1" x14ac:dyDescent="0.7">
      <c r="B86" s="78" t="s">
        <v>216</v>
      </c>
      <c r="C86" s="79">
        <v>455</v>
      </c>
      <c r="D86" s="79">
        <v>444</v>
      </c>
      <c r="E86" s="79">
        <v>435</v>
      </c>
      <c r="F86" s="79">
        <v>408</v>
      </c>
      <c r="G86" s="79">
        <v>407</v>
      </c>
      <c r="H86" s="79">
        <v>1110</v>
      </c>
      <c r="I86" s="79">
        <v>457</v>
      </c>
      <c r="J86" s="79">
        <v>413</v>
      </c>
    </row>
    <row r="87" spans="2:10" ht="22" customHeight="1" x14ac:dyDescent="0.7">
      <c r="B87" s="78" t="s">
        <v>219</v>
      </c>
      <c r="C87" s="79">
        <v>7990</v>
      </c>
      <c r="D87" s="79">
        <v>8290</v>
      </c>
      <c r="E87" s="79">
        <v>7992</v>
      </c>
      <c r="F87" s="79">
        <v>7985</v>
      </c>
      <c r="G87" s="79">
        <v>7727</v>
      </c>
      <c r="H87" s="79">
        <v>7808</v>
      </c>
      <c r="I87" s="79">
        <v>8578</v>
      </c>
      <c r="J87" s="79">
        <v>8954</v>
      </c>
    </row>
    <row r="88" spans="2:10" ht="22" customHeight="1" x14ac:dyDescent="0.7">
      <c r="B88" s="28" t="s">
        <v>220</v>
      </c>
      <c r="C88" s="29">
        <v>84183</v>
      </c>
      <c r="D88" s="29">
        <v>82270</v>
      </c>
      <c r="E88" s="29">
        <v>80171</v>
      </c>
      <c r="F88" s="29">
        <v>89898</v>
      </c>
      <c r="G88" s="29">
        <v>94873</v>
      </c>
      <c r="H88" s="29">
        <v>75801</v>
      </c>
      <c r="I88" s="29">
        <v>74037</v>
      </c>
      <c r="J88" s="29">
        <v>74612</v>
      </c>
    </row>
    <row r="89" spans="2:10" ht="22" customHeight="1" x14ac:dyDescent="0.7">
      <c r="B89" s="78" t="s">
        <v>213</v>
      </c>
      <c r="C89" s="79">
        <v>73638</v>
      </c>
      <c r="D89" s="79">
        <v>71160</v>
      </c>
      <c r="E89" s="79">
        <v>68850</v>
      </c>
      <c r="F89" s="79">
        <v>76558</v>
      </c>
      <c r="G89" s="79">
        <v>81279</v>
      </c>
      <c r="H89" s="79">
        <v>60929</v>
      </c>
      <c r="I89" s="79">
        <v>59903</v>
      </c>
      <c r="J89" s="79">
        <v>58305</v>
      </c>
    </row>
    <row r="90" spans="2:10" ht="22" customHeight="1" x14ac:dyDescent="0.7">
      <c r="B90" s="78" t="s">
        <v>214</v>
      </c>
      <c r="C90" s="79">
        <v>1916</v>
      </c>
      <c r="D90" s="79">
        <v>1842</v>
      </c>
      <c r="E90" s="79">
        <v>1942</v>
      </c>
      <c r="F90" s="79">
        <v>2193</v>
      </c>
      <c r="G90" s="79">
        <v>2401</v>
      </c>
      <c r="H90" s="79">
        <v>2300</v>
      </c>
      <c r="I90" s="79">
        <v>2185</v>
      </c>
      <c r="J90" s="79">
        <v>2281</v>
      </c>
    </row>
    <row r="91" spans="2:10" ht="22" customHeight="1" x14ac:dyDescent="0.7">
      <c r="B91" s="78" t="s">
        <v>215</v>
      </c>
      <c r="C91" s="79">
        <v>8282</v>
      </c>
      <c r="D91" s="79">
        <v>8933</v>
      </c>
      <c r="E91" s="79">
        <v>9036</v>
      </c>
      <c r="F91" s="79">
        <v>10784</v>
      </c>
      <c r="G91" s="79">
        <v>10848</v>
      </c>
      <c r="H91" s="79">
        <v>12268</v>
      </c>
      <c r="I91" s="79">
        <v>11635</v>
      </c>
      <c r="J91" s="79">
        <v>12906</v>
      </c>
    </row>
    <row r="92" spans="2:10" ht="22" customHeight="1" x14ac:dyDescent="0.7">
      <c r="B92" s="78" t="s">
        <v>216</v>
      </c>
      <c r="C92" s="79">
        <v>347</v>
      </c>
      <c r="D92" s="79">
        <v>335</v>
      </c>
      <c r="E92" s="79">
        <v>343</v>
      </c>
      <c r="F92" s="79">
        <v>363</v>
      </c>
      <c r="G92" s="79">
        <v>345</v>
      </c>
      <c r="H92" s="79">
        <v>304</v>
      </c>
      <c r="I92" s="79">
        <v>314</v>
      </c>
      <c r="J92" s="79">
        <v>1120</v>
      </c>
    </row>
    <row r="93" spans="2:10" ht="22" customHeight="1" x14ac:dyDescent="0.7">
      <c r="B93" s="28" t="s">
        <v>221</v>
      </c>
      <c r="C93" s="29">
        <v>1207699</v>
      </c>
      <c r="D93" s="29">
        <v>1217341</v>
      </c>
      <c r="E93" s="29">
        <v>1198673</v>
      </c>
      <c r="F93" s="29">
        <v>1203707</v>
      </c>
      <c r="G93" s="29">
        <v>1221296</v>
      </c>
      <c r="H93" s="29">
        <v>1148957</v>
      </c>
      <c r="I93" s="29">
        <v>1175701</v>
      </c>
      <c r="J93" s="29">
        <v>1202689</v>
      </c>
    </row>
    <row r="94" spans="2:10" ht="22" customHeight="1" x14ac:dyDescent="0.7">
      <c r="B94" s="78" t="s">
        <v>213</v>
      </c>
      <c r="C94" s="79">
        <v>112589</v>
      </c>
      <c r="D94" s="79">
        <v>114347</v>
      </c>
      <c r="E94" s="79">
        <v>111107</v>
      </c>
      <c r="F94" s="79">
        <v>120949</v>
      </c>
      <c r="G94" s="79">
        <v>127891</v>
      </c>
      <c r="H94" s="79">
        <v>119661</v>
      </c>
      <c r="I94" s="79">
        <v>128115</v>
      </c>
      <c r="J94" s="79">
        <v>140014</v>
      </c>
    </row>
    <row r="95" spans="2:10" ht="22" customHeight="1" x14ac:dyDescent="0.7">
      <c r="B95" s="78" t="s">
        <v>215</v>
      </c>
      <c r="C95" s="79">
        <v>1016055</v>
      </c>
      <c r="D95" s="79">
        <v>1030163</v>
      </c>
      <c r="E95" s="79">
        <v>1019868</v>
      </c>
      <c r="F95" s="79">
        <v>1011042</v>
      </c>
      <c r="G95" s="79">
        <v>1019076</v>
      </c>
      <c r="H95" s="79">
        <v>957147</v>
      </c>
      <c r="I95" s="79">
        <v>973036</v>
      </c>
      <c r="J95" s="79">
        <v>985176</v>
      </c>
    </row>
    <row r="96" spans="2:10" ht="22" customHeight="1" x14ac:dyDescent="0.7">
      <c r="B96" s="78" t="s">
        <v>216</v>
      </c>
      <c r="C96" s="79">
        <v>79055</v>
      </c>
      <c r="D96" s="79">
        <v>72831</v>
      </c>
      <c r="E96" s="79">
        <v>67698</v>
      </c>
      <c r="F96" s="79">
        <v>71716</v>
      </c>
      <c r="G96" s="79">
        <v>74329</v>
      </c>
      <c r="H96" s="79">
        <v>72149</v>
      </c>
      <c r="I96" s="79">
        <v>74550</v>
      </c>
      <c r="J96" s="79">
        <v>77499</v>
      </c>
    </row>
    <row r="97" spans="2:10" ht="22" customHeight="1" x14ac:dyDescent="0.7">
      <c r="B97" s="28" t="s">
        <v>222</v>
      </c>
      <c r="C97" s="29">
        <v>7685</v>
      </c>
      <c r="D97" s="29">
        <v>8235</v>
      </c>
      <c r="E97" s="29">
        <v>8640</v>
      </c>
      <c r="F97" s="29">
        <v>7277</v>
      </c>
      <c r="G97" s="29">
        <v>7460</v>
      </c>
      <c r="H97" s="29">
        <v>7191</v>
      </c>
      <c r="I97" s="29">
        <v>7352</v>
      </c>
      <c r="J97" s="29">
        <v>7052</v>
      </c>
    </row>
    <row r="98" spans="2:10" ht="22" customHeight="1" x14ac:dyDescent="0.7">
      <c r="B98" s="28" t="s">
        <v>223</v>
      </c>
      <c r="C98" s="29">
        <v>34229</v>
      </c>
      <c r="D98" s="29">
        <v>33709</v>
      </c>
      <c r="E98" s="29">
        <v>32536</v>
      </c>
      <c r="F98" s="29">
        <v>32087</v>
      </c>
      <c r="G98" s="29">
        <v>30822</v>
      </c>
      <c r="H98" s="29">
        <v>28997</v>
      </c>
      <c r="I98" s="29">
        <v>28408</v>
      </c>
      <c r="J98" s="29">
        <v>27438</v>
      </c>
    </row>
    <row r="99" spans="2:10" ht="22" customHeight="1" x14ac:dyDescent="0.7">
      <c r="B99" s="28" t="s">
        <v>224</v>
      </c>
      <c r="C99" s="29">
        <v>19910</v>
      </c>
      <c r="D99" s="29">
        <v>19359</v>
      </c>
      <c r="E99" s="29">
        <v>19077</v>
      </c>
      <c r="F99" s="29">
        <v>19259</v>
      </c>
      <c r="G99" s="29">
        <v>19150</v>
      </c>
      <c r="H99" s="29">
        <v>17249</v>
      </c>
      <c r="I99" s="29">
        <v>17287</v>
      </c>
      <c r="J99" s="29">
        <v>17308</v>
      </c>
    </row>
    <row r="100" spans="2:10" ht="22" customHeight="1" x14ac:dyDescent="0.7">
      <c r="B100" s="78" t="s">
        <v>225</v>
      </c>
      <c r="C100" s="79">
        <v>14028</v>
      </c>
      <c r="D100" s="79">
        <v>13668</v>
      </c>
      <c r="E100" s="79">
        <v>13487</v>
      </c>
      <c r="F100" s="79">
        <v>13438</v>
      </c>
      <c r="G100" s="79">
        <v>13510</v>
      </c>
      <c r="H100" s="79">
        <v>11960</v>
      </c>
      <c r="I100" s="79">
        <v>12025</v>
      </c>
      <c r="J100" s="79">
        <v>11958</v>
      </c>
    </row>
    <row r="101" spans="2:10" ht="22" customHeight="1" x14ac:dyDescent="0.7">
      <c r="B101" s="78" t="s">
        <v>226</v>
      </c>
      <c r="C101" s="79">
        <v>5882</v>
      </c>
      <c r="D101" s="79">
        <v>5691</v>
      </c>
      <c r="E101" s="79">
        <v>5590</v>
      </c>
      <c r="F101" s="79">
        <v>5821</v>
      </c>
      <c r="G101" s="79">
        <v>5640</v>
      </c>
      <c r="H101" s="79">
        <v>5289</v>
      </c>
      <c r="I101" s="79">
        <v>5262</v>
      </c>
      <c r="J101" s="79">
        <v>5350</v>
      </c>
    </row>
    <row r="102" spans="2:10" ht="22" customHeight="1" x14ac:dyDescent="0.7">
      <c r="B102" s="28" t="s">
        <v>227</v>
      </c>
      <c r="C102" s="29">
        <v>2985</v>
      </c>
      <c r="D102" s="29">
        <v>2915</v>
      </c>
      <c r="E102" s="29">
        <v>2939</v>
      </c>
      <c r="F102" s="29">
        <v>4002</v>
      </c>
      <c r="G102" s="29">
        <v>3969</v>
      </c>
      <c r="H102" s="29">
        <v>68710</v>
      </c>
      <c r="I102" s="29">
        <v>69369</v>
      </c>
      <c r="J102" s="29">
        <v>75011</v>
      </c>
    </row>
    <row r="103" spans="2:10" ht="22" customHeight="1" thickBot="1" x14ac:dyDescent="0.75">
      <c r="B103" s="28" t="s">
        <v>228</v>
      </c>
      <c r="C103" s="29">
        <v>44646</v>
      </c>
      <c r="D103" s="29">
        <v>43989</v>
      </c>
      <c r="E103" s="29">
        <v>43347</v>
      </c>
      <c r="F103" s="29">
        <v>44345</v>
      </c>
      <c r="G103" s="29">
        <v>43664</v>
      </c>
      <c r="H103" s="29">
        <v>44079</v>
      </c>
      <c r="I103" s="29">
        <v>42174</v>
      </c>
      <c r="J103" s="29">
        <v>42999</v>
      </c>
    </row>
    <row r="104" spans="2:10" ht="22" customHeight="1" thickBot="1" x14ac:dyDescent="0.3">
      <c r="B104" s="41" t="s">
        <v>229</v>
      </c>
      <c r="C104" s="42">
        <v>1800006</v>
      </c>
      <c r="D104" s="42">
        <v>1786261</v>
      </c>
      <c r="E104" s="42">
        <v>1802259</v>
      </c>
      <c r="F104" s="42">
        <v>1837081</v>
      </c>
      <c r="G104" s="42">
        <v>1845177</v>
      </c>
      <c r="H104" s="42">
        <v>1815888</v>
      </c>
      <c r="I104" s="42">
        <v>1840668</v>
      </c>
      <c r="J104" s="42">
        <v>1867515</v>
      </c>
    </row>
    <row r="105" spans="2:10" ht="40.5" customHeight="1" x14ac:dyDescent="0.7">
      <c r="B105" s="77" t="s">
        <v>230</v>
      </c>
      <c r="C105" s="29"/>
      <c r="D105" s="29"/>
      <c r="E105" s="29"/>
      <c r="F105" s="29"/>
      <c r="G105" s="29"/>
      <c r="H105" s="29"/>
      <c r="I105" s="29"/>
      <c r="J105" s="29"/>
    </row>
    <row r="106" spans="2:10" ht="22" customHeight="1" x14ac:dyDescent="0.7">
      <c r="B106" s="28" t="s">
        <v>231</v>
      </c>
      <c r="C106" s="29">
        <v>130466</v>
      </c>
      <c r="D106" s="29">
        <v>133856</v>
      </c>
      <c r="E106" s="29">
        <v>143559</v>
      </c>
      <c r="F106" s="29">
        <v>152151</v>
      </c>
      <c r="G106" s="29">
        <v>164971</v>
      </c>
      <c r="H106" s="29">
        <v>155682</v>
      </c>
      <c r="I106" s="29">
        <v>164608</v>
      </c>
      <c r="J106" s="29">
        <v>171546</v>
      </c>
    </row>
    <row r="107" spans="2:10" ht="22" customHeight="1" x14ac:dyDescent="0.7">
      <c r="B107" s="78" t="s">
        <v>232</v>
      </c>
      <c r="C107" s="79">
        <v>24338</v>
      </c>
      <c r="D107" s="79">
        <v>23729</v>
      </c>
      <c r="E107" s="79">
        <v>33043</v>
      </c>
      <c r="F107" s="79">
        <v>18984</v>
      </c>
      <c r="G107" s="79">
        <v>45422</v>
      </c>
      <c r="H107" s="79">
        <v>39997</v>
      </c>
      <c r="I107" s="79">
        <v>42926</v>
      </c>
      <c r="J107" s="79">
        <v>36120</v>
      </c>
    </row>
    <row r="108" spans="2:10" ht="22" customHeight="1" x14ac:dyDescent="0.7">
      <c r="B108" s="78" t="s">
        <v>233</v>
      </c>
      <c r="C108" s="79">
        <v>0</v>
      </c>
      <c r="D108" s="79">
        <v>0</v>
      </c>
      <c r="E108" s="79">
        <v>0</v>
      </c>
      <c r="F108" s="79">
        <v>0</v>
      </c>
      <c r="G108" s="79">
        <v>0</v>
      </c>
      <c r="H108" s="79">
        <v>0</v>
      </c>
      <c r="I108" s="79">
        <v>0</v>
      </c>
      <c r="J108" s="79">
        <v>0</v>
      </c>
    </row>
    <row r="109" spans="2:10" ht="22" customHeight="1" x14ac:dyDescent="0.7">
      <c r="B109" s="78" t="s">
        <v>234</v>
      </c>
      <c r="C109" s="79">
        <v>21095</v>
      </c>
      <c r="D109" s="79">
        <v>28213</v>
      </c>
      <c r="E109" s="79">
        <v>28646</v>
      </c>
      <c r="F109" s="79">
        <v>39584</v>
      </c>
      <c r="G109" s="79">
        <v>29756</v>
      </c>
      <c r="H109" s="79">
        <v>30816</v>
      </c>
      <c r="I109" s="79">
        <v>31415</v>
      </c>
      <c r="J109" s="79">
        <v>39443</v>
      </c>
    </row>
    <row r="110" spans="2:10" ht="22" customHeight="1" x14ac:dyDescent="0.7">
      <c r="B110" s="78" t="s">
        <v>217</v>
      </c>
      <c r="C110" s="79">
        <v>54454</v>
      </c>
      <c r="D110" s="79">
        <v>52261</v>
      </c>
      <c r="E110" s="79">
        <v>50697</v>
      </c>
      <c r="F110" s="79">
        <v>57753</v>
      </c>
      <c r="G110" s="79">
        <v>50197</v>
      </c>
      <c r="H110" s="79">
        <v>50396</v>
      </c>
      <c r="I110" s="79">
        <v>51712</v>
      </c>
      <c r="J110" s="79">
        <v>51968</v>
      </c>
    </row>
    <row r="111" spans="2:10" ht="22" customHeight="1" x14ac:dyDescent="0.7">
      <c r="B111" s="78" t="s">
        <v>235</v>
      </c>
      <c r="C111" s="79">
        <v>30579</v>
      </c>
      <c r="D111" s="79">
        <v>29653</v>
      </c>
      <c r="E111" s="79">
        <v>31173</v>
      </c>
      <c r="F111" s="79">
        <v>35830</v>
      </c>
      <c r="G111" s="79">
        <v>39596</v>
      </c>
      <c r="H111" s="79">
        <v>34473</v>
      </c>
      <c r="I111" s="79">
        <v>38555</v>
      </c>
      <c r="J111" s="79">
        <v>44015</v>
      </c>
    </row>
    <row r="112" spans="2:10" ht="22" customHeight="1" x14ac:dyDescent="0.7">
      <c r="B112" s="28" t="s">
        <v>236</v>
      </c>
      <c r="C112" s="29">
        <v>38583</v>
      </c>
      <c r="D112" s="29">
        <v>34493</v>
      </c>
      <c r="E112" s="29">
        <v>34503</v>
      </c>
      <c r="F112" s="29">
        <v>36360</v>
      </c>
      <c r="G112" s="29">
        <v>35920</v>
      </c>
      <c r="H112" s="29">
        <v>35513</v>
      </c>
      <c r="I112" s="29">
        <v>37079</v>
      </c>
      <c r="J112" s="29">
        <v>42148</v>
      </c>
    </row>
    <row r="113" spans="2:10" ht="22" customHeight="1" x14ac:dyDescent="0.7">
      <c r="B113" s="78" t="s">
        <v>232</v>
      </c>
      <c r="C113" s="79">
        <v>29532</v>
      </c>
      <c r="D113" s="79">
        <v>24809</v>
      </c>
      <c r="E113" s="79">
        <v>24962</v>
      </c>
      <c r="F113" s="79">
        <v>25407</v>
      </c>
      <c r="G113" s="79">
        <v>24711</v>
      </c>
      <c r="H113" s="79">
        <v>22499</v>
      </c>
      <c r="I113" s="79">
        <v>23938</v>
      </c>
      <c r="J113" s="79">
        <v>25930</v>
      </c>
    </row>
    <row r="114" spans="2:10" ht="22" customHeight="1" x14ac:dyDescent="0.7">
      <c r="B114" s="78" t="s">
        <v>233</v>
      </c>
      <c r="C114" s="79">
        <v>5933</v>
      </c>
      <c r="D114" s="79">
        <v>6726</v>
      </c>
      <c r="E114" s="79">
        <v>7487</v>
      </c>
      <c r="F114" s="79">
        <v>7554</v>
      </c>
      <c r="G114" s="79">
        <v>8661</v>
      </c>
      <c r="H114" s="79">
        <v>9671</v>
      </c>
      <c r="I114" s="79">
        <v>10608</v>
      </c>
      <c r="J114" s="79">
        <v>11686</v>
      </c>
    </row>
    <row r="115" spans="2:10" ht="22" customHeight="1" x14ac:dyDescent="0.7">
      <c r="B115" s="78" t="s">
        <v>234</v>
      </c>
      <c r="C115" s="79">
        <v>3100</v>
      </c>
      <c r="D115" s="79">
        <v>2942</v>
      </c>
      <c r="E115" s="79">
        <v>2038</v>
      </c>
      <c r="F115" s="79">
        <v>3399</v>
      </c>
      <c r="G115" s="79">
        <v>2548</v>
      </c>
      <c r="H115" s="79">
        <v>3343</v>
      </c>
      <c r="I115" s="79">
        <v>2508</v>
      </c>
      <c r="J115" s="79">
        <v>4510</v>
      </c>
    </row>
    <row r="116" spans="2:10" ht="22" customHeight="1" x14ac:dyDescent="0.7">
      <c r="B116" s="78" t="s">
        <v>235</v>
      </c>
      <c r="C116" s="79">
        <v>18</v>
      </c>
      <c r="D116" s="79">
        <v>16</v>
      </c>
      <c r="E116" s="79">
        <v>16</v>
      </c>
      <c r="F116" s="79">
        <v>0</v>
      </c>
      <c r="G116" s="79">
        <v>0</v>
      </c>
      <c r="H116" s="79">
        <v>0</v>
      </c>
      <c r="I116" s="79">
        <v>25</v>
      </c>
      <c r="J116" s="79">
        <v>22</v>
      </c>
    </row>
    <row r="117" spans="2:10" ht="22" customHeight="1" x14ac:dyDescent="0.7">
      <c r="B117" s="28" t="s">
        <v>237</v>
      </c>
      <c r="C117" s="29">
        <v>1465644</v>
      </c>
      <c r="D117" s="29">
        <v>1454896</v>
      </c>
      <c r="E117" s="29">
        <v>1459778</v>
      </c>
      <c r="F117" s="29">
        <v>1484322</v>
      </c>
      <c r="G117" s="29">
        <v>1477629</v>
      </c>
      <c r="H117" s="29">
        <v>1400632</v>
      </c>
      <c r="I117" s="29">
        <v>1414964</v>
      </c>
      <c r="J117" s="29">
        <v>1421184</v>
      </c>
    </row>
    <row r="118" spans="2:10" ht="22" customHeight="1" x14ac:dyDescent="0.7">
      <c r="B118" s="78" t="s">
        <v>232</v>
      </c>
      <c r="C118" s="79">
        <v>990583</v>
      </c>
      <c r="D118" s="79">
        <v>989108</v>
      </c>
      <c r="E118" s="79">
        <v>987906</v>
      </c>
      <c r="F118" s="79">
        <v>1011545</v>
      </c>
      <c r="G118" s="79">
        <v>1011761</v>
      </c>
      <c r="H118" s="79">
        <v>945733</v>
      </c>
      <c r="I118" s="79">
        <v>959266</v>
      </c>
      <c r="J118" s="79">
        <v>979150</v>
      </c>
    </row>
    <row r="119" spans="2:10" ht="22" customHeight="1" x14ac:dyDescent="0.7">
      <c r="B119" s="78" t="s">
        <v>233</v>
      </c>
      <c r="C119" s="79">
        <v>310627</v>
      </c>
      <c r="D119" s="79">
        <v>305136</v>
      </c>
      <c r="E119" s="79">
        <v>314446</v>
      </c>
      <c r="F119" s="79">
        <v>317967</v>
      </c>
      <c r="G119" s="79">
        <v>309555</v>
      </c>
      <c r="H119" s="79">
        <v>302292</v>
      </c>
      <c r="I119" s="79">
        <v>306015</v>
      </c>
      <c r="J119" s="79">
        <v>312704</v>
      </c>
    </row>
    <row r="120" spans="2:10" ht="22" customHeight="1" x14ac:dyDescent="0.7">
      <c r="B120" s="78" t="s">
        <v>234</v>
      </c>
      <c r="C120" s="79">
        <v>121424</v>
      </c>
      <c r="D120" s="79">
        <v>117752</v>
      </c>
      <c r="E120" s="79">
        <v>115657</v>
      </c>
      <c r="F120" s="79">
        <v>114894</v>
      </c>
      <c r="G120" s="79">
        <v>111734</v>
      </c>
      <c r="H120" s="79">
        <v>108310</v>
      </c>
      <c r="I120" s="79">
        <v>106617</v>
      </c>
      <c r="J120" s="79">
        <v>93234</v>
      </c>
    </row>
    <row r="121" spans="2:10" ht="22" customHeight="1" x14ac:dyDescent="0.7">
      <c r="B121" s="78" t="s">
        <v>235</v>
      </c>
      <c r="C121" s="79">
        <v>43010</v>
      </c>
      <c r="D121" s="79">
        <v>42900</v>
      </c>
      <c r="E121" s="79">
        <v>41769</v>
      </c>
      <c r="F121" s="79">
        <v>39916</v>
      </c>
      <c r="G121" s="79">
        <v>44579</v>
      </c>
      <c r="H121" s="79">
        <v>44297</v>
      </c>
      <c r="I121" s="79">
        <v>43066</v>
      </c>
      <c r="J121" s="79">
        <v>36096</v>
      </c>
    </row>
    <row r="122" spans="2:10" ht="22" customHeight="1" x14ac:dyDescent="0.7">
      <c r="B122" s="28" t="s">
        <v>238</v>
      </c>
      <c r="C122" s="29">
        <v>17738</v>
      </c>
      <c r="D122" s="29">
        <v>17592</v>
      </c>
      <c r="E122" s="29">
        <v>18037</v>
      </c>
      <c r="F122" s="29">
        <v>17829</v>
      </c>
      <c r="G122" s="29">
        <v>17777</v>
      </c>
      <c r="H122" s="29">
        <v>18343</v>
      </c>
      <c r="I122" s="29">
        <v>18620</v>
      </c>
      <c r="J122" s="29">
        <v>18737</v>
      </c>
    </row>
    <row r="123" spans="2:10" ht="22" customHeight="1" x14ac:dyDescent="0.7">
      <c r="B123" s="28" t="s">
        <v>239</v>
      </c>
      <c r="C123" s="29">
        <v>8387</v>
      </c>
      <c r="D123" s="29">
        <v>8401</v>
      </c>
      <c r="E123" s="29">
        <v>8571</v>
      </c>
      <c r="F123" s="29">
        <v>8407</v>
      </c>
      <c r="G123" s="29">
        <v>8353</v>
      </c>
      <c r="H123" s="29">
        <v>8098</v>
      </c>
      <c r="I123" s="29">
        <v>7744</v>
      </c>
      <c r="J123" s="29">
        <v>8355</v>
      </c>
    </row>
    <row r="124" spans="2:10" ht="22" customHeight="1" x14ac:dyDescent="0.7">
      <c r="B124" s="28" t="s">
        <v>240</v>
      </c>
      <c r="C124" s="29">
        <v>0</v>
      </c>
      <c r="D124" s="29">
        <v>0</v>
      </c>
      <c r="E124" s="29">
        <v>0</v>
      </c>
      <c r="F124" s="29">
        <v>0</v>
      </c>
      <c r="G124" s="29">
        <v>0</v>
      </c>
      <c r="H124" s="29">
        <v>59361</v>
      </c>
      <c r="I124" s="29">
        <v>59058</v>
      </c>
      <c r="J124" s="29">
        <v>62995</v>
      </c>
    </row>
    <row r="125" spans="2:10" ht="22" customHeight="1" thickBot="1" x14ac:dyDescent="0.75">
      <c r="B125" s="28" t="s">
        <v>241</v>
      </c>
      <c r="C125" s="29">
        <v>34163</v>
      </c>
      <c r="D125" s="29">
        <v>33375</v>
      </c>
      <c r="E125" s="29">
        <v>32748</v>
      </c>
      <c r="F125" s="29">
        <v>30685</v>
      </c>
      <c r="G125" s="29">
        <v>30013</v>
      </c>
      <c r="H125" s="29">
        <v>29274</v>
      </c>
      <c r="I125" s="29">
        <v>28681</v>
      </c>
      <c r="J125" s="29">
        <v>29802</v>
      </c>
    </row>
    <row r="126" spans="2:10" ht="22" customHeight="1" thickBot="1" x14ac:dyDescent="0.3">
      <c r="B126" s="41" t="s">
        <v>242</v>
      </c>
      <c r="C126" s="42">
        <v>1694981</v>
      </c>
      <c r="D126" s="42">
        <v>1682613</v>
      </c>
      <c r="E126" s="42">
        <v>1697196</v>
      </c>
      <c r="F126" s="42">
        <v>1729754</v>
      </c>
      <c r="G126" s="42">
        <v>1734663</v>
      </c>
      <c r="H126" s="42">
        <v>1706903</v>
      </c>
      <c r="I126" s="42">
        <v>1730754</v>
      </c>
      <c r="J126" s="42">
        <v>1754767</v>
      </c>
    </row>
    <row r="127" spans="2:10" ht="22" customHeight="1" x14ac:dyDescent="0.7">
      <c r="B127" s="28" t="s">
        <v>243</v>
      </c>
      <c r="C127" s="29">
        <v>130876</v>
      </c>
      <c r="D127" s="29">
        <v>132836</v>
      </c>
      <c r="E127" s="29">
        <v>134070</v>
      </c>
      <c r="F127" s="29">
        <v>135196</v>
      </c>
      <c r="G127" s="29">
        <v>137564</v>
      </c>
      <c r="H127" s="29">
        <v>138066</v>
      </c>
      <c r="I127" s="29">
        <v>139081</v>
      </c>
      <c r="J127" s="29">
        <v>141144</v>
      </c>
    </row>
    <row r="128" spans="2:10" ht="22" customHeight="1" x14ac:dyDescent="0.7">
      <c r="B128" s="78" t="s">
        <v>244</v>
      </c>
      <c r="C128" s="79">
        <v>7913</v>
      </c>
      <c r="D128" s="79">
        <v>7747</v>
      </c>
      <c r="E128" s="79">
        <v>7747</v>
      </c>
      <c r="F128" s="79">
        <v>7576</v>
      </c>
      <c r="G128" s="79">
        <v>7576</v>
      </c>
      <c r="H128" s="79">
        <v>7443</v>
      </c>
      <c r="I128" s="79">
        <v>7443</v>
      </c>
      <c r="J128" s="79">
        <v>7345</v>
      </c>
    </row>
    <row r="129" spans="2:10" ht="22" customHeight="1" x14ac:dyDescent="0.7">
      <c r="B129" s="78" t="s">
        <v>245</v>
      </c>
      <c r="C129" s="79">
        <v>120111</v>
      </c>
      <c r="D129" s="79">
        <v>119030</v>
      </c>
      <c r="E129" s="79">
        <v>118539</v>
      </c>
      <c r="F129" s="79">
        <v>116578</v>
      </c>
      <c r="G129" s="79">
        <v>128118</v>
      </c>
      <c r="H129" s="79">
        <v>123790</v>
      </c>
      <c r="I129" s="79">
        <v>123005</v>
      </c>
      <c r="J129" s="79">
        <v>121396</v>
      </c>
    </row>
    <row r="130" spans="2:10" ht="22" customHeight="1" x14ac:dyDescent="0.7">
      <c r="B130" s="78" t="s">
        <v>246</v>
      </c>
      <c r="C130" s="79">
        <v>2852</v>
      </c>
      <c r="D130" s="79">
        <v>6059</v>
      </c>
      <c r="E130" s="79">
        <v>9309</v>
      </c>
      <c r="F130" s="79">
        <v>12574</v>
      </c>
      <c r="G130" s="79">
        <v>3402</v>
      </c>
      <c r="H130" s="79">
        <v>6833</v>
      </c>
      <c r="I130" s="79">
        <v>10337</v>
      </c>
      <c r="J130" s="79">
        <v>14101</v>
      </c>
    </row>
    <row r="131" spans="2:10" ht="22" customHeight="1" x14ac:dyDescent="0.7">
      <c r="B131" s="78" t="s">
        <v>247</v>
      </c>
      <c r="C131" s="79">
        <v>0</v>
      </c>
      <c r="D131" s="79">
        <v>0</v>
      </c>
      <c r="E131" s="79">
        <v>-1525</v>
      </c>
      <c r="F131" s="79">
        <v>-1532</v>
      </c>
      <c r="G131" s="79">
        <v>-1532</v>
      </c>
      <c r="H131" s="79">
        <v>0</v>
      </c>
      <c r="I131" s="79">
        <v>-1704</v>
      </c>
      <c r="J131" s="79">
        <v>-1698</v>
      </c>
    </row>
    <row r="132" spans="2:10" ht="22" customHeight="1" x14ac:dyDescent="0.7">
      <c r="B132" s="28" t="s">
        <v>248</v>
      </c>
      <c r="C132" s="29">
        <v>-34620</v>
      </c>
      <c r="D132" s="29">
        <v>-36963</v>
      </c>
      <c r="E132" s="29">
        <v>-37471</v>
      </c>
      <c r="F132" s="29">
        <v>-36595</v>
      </c>
      <c r="G132" s="29">
        <v>-36179</v>
      </c>
      <c r="H132" s="29">
        <v>-37565</v>
      </c>
      <c r="I132" s="29">
        <v>-38004</v>
      </c>
      <c r="J132" s="29">
        <v>-37974</v>
      </c>
    </row>
    <row r="133" spans="2:10" ht="22" customHeight="1" thickBot="1" x14ac:dyDescent="0.75">
      <c r="B133" s="28" t="s">
        <v>249</v>
      </c>
      <c r="C133" s="29">
        <v>8769</v>
      </c>
      <c r="D133" s="29">
        <v>7775</v>
      </c>
      <c r="E133" s="29">
        <v>8464</v>
      </c>
      <c r="F133" s="29">
        <v>8726</v>
      </c>
      <c r="G133" s="29">
        <v>9129</v>
      </c>
      <c r="H133" s="29">
        <v>8484</v>
      </c>
      <c r="I133" s="29">
        <v>8837</v>
      </c>
      <c r="J133" s="29">
        <v>9578</v>
      </c>
    </row>
    <row r="134" spans="2:10" ht="22" customHeight="1" thickBot="1" x14ac:dyDescent="0.3">
      <c r="B134" s="41" t="s">
        <v>250</v>
      </c>
      <c r="C134" s="42">
        <v>105025</v>
      </c>
      <c r="D134" s="42">
        <v>103648</v>
      </c>
      <c r="E134" s="42">
        <v>105063</v>
      </c>
      <c r="F134" s="42">
        <v>107327</v>
      </c>
      <c r="G134" s="42">
        <v>110514</v>
      </c>
      <c r="H134" s="42">
        <v>108985</v>
      </c>
      <c r="I134" s="42">
        <v>109914</v>
      </c>
      <c r="J134" s="42">
        <v>112748</v>
      </c>
    </row>
    <row r="135" spans="2:10" ht="22" customHeight="1" thickBot="1" x14ac:dyDescent="0.3">
      <c r="B135" s="41" t="s">
        <v>251</v>
      </c>
      <c r="C135" s="42">
        <v>1800006</v>
      </c>
      <c r="D135" s="42">
        <v>1786261</v>
      </c>
      <c r="E135" s="42">
        <v>1802259</v>
      </c>
      <c r="F135" s="42">
        <v>1837081</v>
      </c>
      <c r="G135" s="42">
        <v>1845177</v>
      </c>
      <c r="H135" s="42">
        <v>1815888</v>
      </c>
      <c r="I135" s="42">
        <v>1840668</v>
      </c>
      <c r="J135" s="42">
        <v>1867515</v>
      </c>
    </row>
    <row r="136" spans="2:10" ht="22" customHeight="1" x14ac:dyDescent="0.25"/>
    <row r="137" spans="2:10" ht="18" x14ac:dyDescent="0.55000000000000004">
      <c r="B137" s="296" t="s">
        <v>252</v>
      </c>
    </row>
  </sheetData>
  <printOptions horizontalCentered="1"/>
  <pageMargins left="0.39370078740157483" right="0.39370078740157483" top="0.39370078740157483" bottom="0.39370078740157483" header="0" footer="0"/>
  <pageSetup paperSize="9" scale="39"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607F-4000-4BE9-89F1-ACF3AD8A21CE}">
  <sheetPr>
    <pageSetUpPr autoPageBreaks="0"/>
  </sheetPr>
  <dimension ref="B1:J4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0.765625" style="1" customWidth="1"/>
    <col min="11" max="16384" width="7.23046875" style="1"/>
  </cols>
  <sheetData>
    <row r="1" spans="2:7" ht="25" customHeight="1" x14ac:dyDescent="0.25"/>
    <row r="2" spans="2:7" ht="75" customHeight="1" x14ac:dyDescent="0.25"/>
    <row r="3" spans="2:7" ht="29" x14ac:dyDescent="0.25">
      <c r="B3" s="4" t="s">
        <v>7</v>
      </c>
      <c r="C3" s="5"/>
      <c r="D3" s="5"/>
      <c r="E3" s="5"/>
      <c r="F3" s="5"/>
      <c r="G3" s="5"/>
    </row>
    <row r="4" spans="2:7" ht="22" customHeight="1" x14ac:dyDescent="0.25">
      <c r="B4" s="34" t="s">
        <v>150</v>
      </c>
      <c r="C4" s="5"/>
      <c r="D4" s="5"/>
      <c r="E4" s="5"/>
      <c r="F4" s="5"/>
      <c r="G4" s="5"/>
    </row>
    <row r="5" spans="2:7" ht="22" customHeight="1" thickBot="1" x14ac:dyDescent="0.3">
      <c r="B5" s="57"/>
      <c r="C5" s="7"/>
      <c r="D5" s="7"/>
      <c r="E5" s="8" t="s">
        <v>2</v>
      </c>
      <c r="F5" s="8"/>
      <c r="G5" s="9"/>
    </row>
    <row r="6" spans="2:7" ht="22" customHeight="1" thickBot="1" x14ac:dyDescent="0.3">
      <c r="B6" s="5"/>
      <c r="C6" s="10" t="s">
        <v>178</v>
      </c>
      <c r="D6" s="10" t="s">
        <v>180</v>
      </c>
      <c r="E6" s="10" t="s">
        <v>3</v>
      </c>
      <c r="F6" s="10" t="s">
        <v>0</v>
      </c>
      <c r="G6" s="10" t="s">
        <v>209</v>
      </c>
    </row>
    <row r="7" spans="2:7" ht="22" customHeight="1" x14ac:dyDescent="0.25">
      <c r="B7" s="80"/>
      <c r="C7" s="5"/>
      <c r="D7" s="5"/>
      <c r="E7" s="5"/>
      <c r="F7" s="5"/>
      <c r="G7" s="5"/>
    </row>
    <row r="8" spans="2:7" ht="22" customHeight="1" x14ac:dyDescent="0.25">
      <c r="B8" s="9" t="s">
        <v>258</v>
      </c>
      <c r="C8" s="13">
        <v>52901</v>
      </c>
      <c r="D8" s="13">
        <v>53209</v>
      </c>
      <c r="E8" s="13">
        <v>-308</v>
      </c>
      <c r="F8" s="14">
        <v>-0.5788494427634423</v>
      </c>
      <c r="G8" s="13">
        <v>55628</v>
      </c>
    </row>
    <row r="9" spans="2:7" ht="22" customHeight="1" x14ac:dyDescent="0.25">
      <c r="B9" s="9" t="s">
        <v>259</v>
      </c>
      <c r="C9" s="13">
        <v>551592</v>
      </c>
      <c r="D9" s="13">
        <v>557463</v>
      </c>
      <c r="E9" s="13">
        <v>-5871</v>
      </c>
      <c r="F9" s="14">
        <v>-1.0531640664940991</v>
      </c>
      <c r="G9" s="13">
        <v>554375</v>
      </c>
    </row>
    <row r="10" spans="2:7" ht="22" customHeight="1" x14ac:dyDescent="0.25">
      <c r="B10" s="9" t="s">
        <v>260</v>
      </c>
      <c r="C10" s="13">
        <v>308695</v>
      </c>
      <c r="D10" s="13">
        <v>296339</v>
      </c>
      <c r="E10" s="13">
        <v>12356</v>
      </c>
      <c r="F10" s="14">
        <v>4.1695490637411883</v>
      </c>
      <c r="G10" s="13">
        <v>295485</v>
      </c>
    </row>
    <row r="11" spans="2:7" ht="22" customHeight="1" x14ac:dyDescent="0.25">
      <c r="B11" s="9" t="s">
        <v>261</v>
      </c>
      <c r="C11" s="13">
        <v>41084</v>
      </c>
      <c r="D11" s="13">
        <v>40120</v>
      </c>
      <c r="E11" s="13">
        <v>964</v>
      </c>
      <c r="F11" s="14">
        <v>2.402791625124626</v>
      </c>
      <c r="G11" s="13">
        <v>38723</v>
      </c>
    </row>
    <row r="12" spans="2:7" ht="22" customHeight="1" x14ac:dyDescent="0.25">
      <c r="B12" s="9" t="s">
        <v>262</v>
      </c>
      <c r="C12" s="13">
        <v>10333</v>
      </c>
      <c r="D12" s="13">
        <v>10756</v>
      </c>
      <c r="E12" s="13">
        <v>-423</v>
      </c>
      <c r="F12" s="14">
        <v>-3.9326887318705839</v>
      </c>
      <c r="G12" s="13">
        <v>12277</v>
      </c>
    </row>
    <row r="13" spans="2:7" ht="22" customHeight="1" x14ac:dyDescent="0.25">
      <c r="B13" s="9" t="s">
        <v>263</v>
      </c>
      <c r="C13" s="13">
        <v>26555</v>
      </c>
      <c r="D13" s="13">
        <v>24928</v>
      </c>
      <c r="E13" s="13">
        <v>1627</v>
      </c>
      <c r="F13" s="14">
        <v>6.5267971758664958</v>
      </c>
      <c r="G13" s="13">
        <v>24371</v>
      </c>
    </row>
    <row r="14" spans="2:7" ht="22" customHeight="1" x14ac:dyDescent="0.25">
      <c r="B14" s="9" t="s">
        <v>264</v>
      </c>
      <c r="C14" s="13">
        <v>33031</v>
      </c>
      <c r="D14" s="13">
        <v>33731</v>
      </c>
      <c r="E14" s="13">
        <v>-700</v>
      </c>
      <c r="F14" s="14">
        <v>-2.0752423586611721</v>
      </c>
      <c r="G14" s="13">
        <v>34094</v>
      </c>
    </row>
    <row r="15" spans="2:7" ht="22" customHeight="1" x14ac:dyDescent="0.25">
      <c r="B15" s="38" t="s">
        <v>265</v>
      </c>
      <c r="C15" s="39">
        <v>1024191</v>
      </c>
      <c r="D15" s="39">
        <v>1016546</v>
      </c>
      <c r="E15" s="39">
        <v>7645</v>
      </c>
      <c r="F15" s="40">
        <v>0.75205647358801275</v>
      </c>
      <c r="G15" s="39">
        <v>1014953</v>
      </c>
    </row>
    <row r="16" spans="2:7" ht="22" customHeight="1" x14ac:dyDescent="0.25">
      <c r="B16" s="9" t="s">
        <v>266</v>
      </c>
      <c r="C16" s="13">
        <v>74262</v>
      </c>
      <c r="D16" s="13">
        <v>59648</v>
      </c>
      <c r="E16" s="13">
        <v>14614</v>
      </c>
      <c r="F16" s="14">
        <v>24.500402360515022</v>
      </c>
      <c r="G16" s="13">
        <v>44184</v>
      </c>
    </row>
    <row r="17" spans="2:7" ht="22" customHeight="1" x14ac:dyDescent="0.25">
      <c r="B17" s="38" t="s">
        <v>267</v>
      </c>
      <c r="C17" s="39">
        <v>1098453</v>
      </c>
      <c r="D17" s="39">
        <v>1076194</v>
      </c>
      <c r="E17" s="39">
        <v>22259</v>
      </c>
      <c r="F17" s="40">
        <v>2.0683073869581134</v>
      </c>
      <c r="G17" s="39">
        <v>1059137</v>
      </c>
    </row>
    <row r="18" spans="2:7" ht="22" customHeight="1" thickBot="1" x14ac:dyDescent="0.3">
      <c r="B18" s="9" t="s">
        <v>268</v>
      </c>
      <c r="C18" s="13">
        <v>22138</v>
      </c>
      <c r="D18" s="13">
        <v>22125</v>
      </c>
      <c r="E18" s="13">
        <v>13</v>
      </c>
      <c r="F18" s="14">
        <v>5.8757062146892657E-2</v>
      </c>
      <c r="G18" s="13">
        <v>22788</v>
      </c>
    </row>
    <row r="19" spans="2:7" ht="22" customHeight="1" thickBot="1" x14ac:dyDescent="0.3">
      <c r="B19" s="41" t="s">
        <v>7</v>
      </c>
      <c r="C19" s="42">
        <v>1076315</v>
      </c>
      <c r="D19" s="42">
        <v>1054069</v>
      </c>
      <c r="E19" s="42">
        <v>22246</v>
      </c>
      <c r="F19" s="43">
        <v>2.1104880230800829</v>
      </c>
      <c r="G19" s="42">
        <v>1036349</v>
      </c>
    </row>
    <row r="20" spans="2:7" ht="55" customHeight="1" x14ac:dyDescent="0.25">
      <c r="C20" s="61"/>
      <c r="D20" s="61"/>
      <c r="E20" s="61"/>
    </row>
    <row r="21" spans="2:7" ht="55" customHeight="1" x14ac:dyDescent="0.25">
      <c r="C21" s="61"/>
      <c r="D21" s="61"/>
      <c r="E21" s="61"/>
    </row>
    <row r="22" spans="2:7" ht="55" customHeight="1" x14ac:dyDescent="0.25">
      <c r="C22" s="61"/>
      <c r="D22" s="61"/>
      <c r="E22" s="61"/>
    </row>
    <row r="23" spans="2:7" ht="55" customHeight="1" x14ac:dyDescent="0.25">
      <c r="C23" s="61"/>
      <c r="D23" s="61"/>
      <c r="E23" s="61"/>
    </row>
    <row r="24" spans="2:7" ht="55" customHeight="1" x14ac:dyDescent="0.25">
      <c r="C24" s="61"/>
      <c r="D24" s="61"/>
      <c r="E24" s="61"/>
    </row>
    <row r="25" spans="2:7" ht="55" customHeight="1" x14ac:dyDescent="0.25"/>
    <row r="26" spans="2:7" ht="55" customHeight="1" x14ac:dyDescent="0.25"/>
    <row r="27" spans="2:7" ht="55" customHeight="1" x14ac:dyDescent="0.25"/>
    <row r="28" spans="2:7" ht="55" customHeight="1" x14ac:dyDescent="0.25"/>
    <row r="29" spans="2:7" ht="55" customHeight="1" x14ac:dyDescent="0.25"/>
    <row r="30" spans="2:7" ht="55" customHeight="1" x14ac:dyDescent="0.25"/>
    <row r="31" spans="2:7" ht="25" customHeight="1" x14ac:dyDescent="0.25"/>
    <row r="32" spans="2:7" ht="75" customHeight="1" x14ac:dyDescent="0.25"/>
    <row r="33" spans="2:10" ht="29" x14ac:dyDescent="0.25">
      <c r="B33" s="4" t="s">
        <v>7</v>
      </c>
      <c r="C33" s="5"/>
      <c r="D33" s="5"/>
      <c r="E33" s="5"/>
      <c r="F33" s="5"/>
      <c r="G33" s="5"/>
    </row>
    <row r="34" spans="2:10" ht="22" customHeight="1" x14ac:dyDescent="0.25">
      <c r="B34" s="34" t="s">
        <v>150</v>
      </c>
      <c r="C34" s="5"/>
      <c r="D34" s="5"/>
      <c r="E34" s="5"/>
      <c r="F34" s="5"/>
      <c r="G34" s="5"/>
    </row>
    <row r="35" spans="2:10" ht="22" customHeight="1" thickBot="1" x14ac:dyDescent="0.3">
      <c r="B35" s="5"/>
      <c r="C35" s="10" t="s">
        <v>253</v>
      </c>
      <c r="D35" s="10" t="s">
        <v>254</v>
      </c>
      <c r="E35" s="10" t="s">
        <v>255</v>
      </c>
      <c r="F35" s="10" t="s">
        <v>180</v>
      </c>
      <c r="G35" s="10" t="s">
        <v>256</v>
      </c>
      <c r="H35" s="10" t="s">
        <v>257</v>
      </c>
      <c r="I35" s="10" t="s">
        <v>179</v>
      </c>
      <c r="J35" s="10" t="s">
        <v>178</v>
      </c>
    </row>
    <row r="36" spans="2:10" ht="22" customHeight="1" x14ac:dyDescent="0.25">
      <c r="B36" s="80"/>
      <c r="C36" s="5"/>
      <c r="D36" s="5"/>
      <c r="E36" s="5"/>
      <c r="F36" s="5"/>
      <c r="G36" s="5"/>
      <c r="H36" s="5"/>
      <c r="I36" s="5"/>
      <c r="J36" s="5"/>
    </row>
    <row r="37" spans="2:10" ht="22" customHeight="1" x14ac:dyDescent="0.25">
      <c r="B37" s="9" t="s">
        <v>258</v>
      </c>
      <c r="C37" s="13">
        <v>50959</v>
      </c>
      <c r="D37" s="13">
        <v>53763</v>
      </c>
      <c r="E37" s="13">
        <v>50448</v>
      </c>
      <c r="F37" s="13">
        <v>53209</v>
      </c>
      <c r="G37" s="13">
        <v>52987</v>
      </c>
      <c r="H37" s="13">
        <v>50274</v>
      </c>
      <c r="I37" s="13">
        <v>48757</v>
      </c>
      <c r="J37" s="13">
        <v>52901</v>
      </c>
    </row>
    <row r="38" spans="2:10" ht="22" customHeight="1" x14ac:dyDescent="0.25">
      <c r="B38" s="9" t="s">
        <v>259</v>
      </c>
      <c r="C38" s="13">
        <v>557047</v>
      </c>
      <c r="D38" s="13">
        <v>558338</v>
      </c>
      <c r="E38" s="13">
        <v>557728</v>
      </c>
      <c r="F38" s="13">
        <v>557463</v>
      </c>
      <c r="G38" s="13">
        <v>556458</v>
      </c>
      <c r="H38" s="13">
        <v>549790</v>
      </c>
      <c r="I38" s="13">
        <v>549079</v>
      </c>
      <c r="J38" s="13">
        <v>551592</v>
      </c>
    </row>
    <row r="39" spans="2:10" ht="22" customHeight="1" x14ac:dyDescent="0.25">
      <c r="B39" s="9" t="s">
        <v>260</v>
      </c>
      <c r="C39" s="13">
        <v>301931</v>
      </c>
      <c r="D39" s="13">
        <v>304917</v>
      </c>
      <c r="E39" s="13">
        <v>297421</v>
      </c>
      <c r="F39" s="13">
        <v>296339</v>
      </c>
      <c r="G39" s="13">
        <v>299063</v>
      </c>
      <c r="H39" s="13">
        <v>292916</v>
      </c>
      <c r="I39" s="13">
        <v>299229</v>
      </c>
      <c r="J39" s="13">
        <v>308695</v>
      </c>
    </row>
    <row r="40" spans="2:10" ht="22" customHeight="1" x14ac:dyDescent="0.25">
      <c r="B40" s="9" t="s">
        <v>261</v>
      </c>
      <c r="C40" s="13">
        <v>38786</v>
      </c>
      <c r="D40" s="13">
        <v>39725</v>
      </c>
      <c r="E40" s="13">
        <v>39926</v>
      </c>
      <c r="F40" s="13">
        <v>40120</v>
      </c>
      <c r="G40" s="13">
        <v>40203</v>
      </c>
      <c r="H40" s="13">
        <v>40724</v>
      </c>
      <c r="I40" s="13">
        <v>40891</v>
      </c>
      <c r="J40" s="13">
        <v>41084</v>
      </c>
    </row>
    <row r="41" spans="2:10" ht="22" customHeight="1" x14ac:dyDescent="0.25">
      <c r="B41" s="9" t="s">
        <v>262</v>
      </c>
      <c r="C41" s="13">
        <v>13452</v>
      </c>
      <c r="D41" s="13">
        <v>13602</v>
      </c>
      <c r="E41" s="13">
        <v>10401</v>
      </c>
      <c r="F41" s="13">
        <v>10756</v>
      </c>
      <c r="G41" s="13">
        <v>11649</v>
      </c>
      <c r="H41" s="13">
        <v>11615</v>
      </c>
      <c r="I41" s="13">
        <v>11185</v>
      </c>
      <c r="J41" s="13">
        <v>10333</v>
      </c>
    </row>
    <row r="42" spans="2:10" ht="22" customHeight="1" x14ac:dyDescent="0.25">
      <c r="B42" s="9" t="s">
        <v>263</v>
      </c>
      <c r="C42" s="13">
        <v>24082</v>
      </c>
      <c r="D42" s="13">
        <v>23387</v>
      </c>
      <c r="E42" s="13">
        <v>23100</v>
      </c>
      <c r="F42" s="13">
        <v>24928</v>
      </c>
      <c r="G42" s="13">
        <v>25166</v>
      </c>
      <c r="H42" s="13">
        <v>24955</v>
      </c>
      <c r="I42" s="13">
        <v>25316</v>
      </c>
      <c r="J42" s="13">
        <v>26555</v>
      </c>
    </row>
    <row r="43" spans="2:10" ht="22" customHeight="1" x14ac:dyDescent="0.25">
      <c r="B43" s="9" t="s">
        <v>264</v>
      </c>
      <c r="C43" s="13">
        <v>34147</v>
      </c>
      <c r="D43" s="13">
        <v>33614</v>
      </c>
      <c r="E43" s="13">
        <v>34121</v>
      </c>
      <c r="F43" s="13">
        <v>33731</v>
      </c>
      <c r="G43" s="13">
        <v>33551</v>
      </c>
      <c r="H43" s="13">
        <v>31859</v>
      </c>
      <c r="I43" s="13">
        <v>32521</v>
      </c>
      <c r="J43" s="13">
        <v>33031</v>
      </c>
    </row>
    <row r="44" spans="2:10" ht="22" customHeight="1" x14ac:dyDescent="0.25">
      <c r="B44" s="38" t="s">
        <v>265</v>
      </c>
      <c r="C44" s="39">
        <v>1020404</v>
      </c>
      <c r="D44" s="39">
        <v>1027346</v>
      </c>
      <c r="E44" s="39">
        <v>1013145</v>
      </c>
      <c r="F44" s="39">
        <v>1016546</v>
      </c>
      <c r="G44" s="39">
        <v>1019077</v>
      </c>
      <c r="H44" s="39">
        <v>1002133</v>
      </c>
      <c r="I44" s="39">
        <v>1006978</v>
      </c>
      <c r="J44" s="39">
        <v>1024191</v>
      </c>
    </row>
    <row r="45" spans="2:10" ht="22" customHeight="1" x14ac:dyDescent="0.25">
      <c r="B45" s="9" t="s">
        <v>266</v>
      </c>
      <c r="C45" s="13">
        <v>51973</v>
      </c>
      <c r="D45" s="13">
        <v>60875</v>
      </c>
      <c r="E45" s="13">
        <v>76296</v>
      </c>
      <c r="F45" s="13">
        <v>59648</v>
      </c>
      <c r="G45" s="13">
        <v>67610</v>
      </c>
      <c r="H45" s="13">
        <v>68589</v>
      </c>
      <c r="I45" s="13">
        <v>80495</v>
      </c>
      <c r="J45" s="13">
        <v>74262</v>
      </c>
    </row>
    <row r="46" spans="2:10" ht="22" customHeight="1" x14ac:dyDescent="0.25">
      <c r="B46" s="38" t="s">
        <v>267</v>
      </c>
      <c r="C46" s="39">
        <v>1072377</v>
      </c>
      <c r="D46" s="39">
        <v>1088221</v>
      </c>
      <c r="E46" s="39">
        <v>1089441</v>
      </c>
      <c r="F46" s="39">
        <v>1076194</v>
      </c>
      <c r="G46" s="39">
        <v>1086687</v>
      </c>
      <c r="H46" s="39">
        <v>1070722</v>
      </c>
      <c r="I46" s="39">
        <v>1087473</v>
      </c>
      <c r="J46" s="39">
        <v>1098453</v>
      </c>
    </row>
    <row r="47" spans="2:10" ht="22" customHeight="1" thickBot="1" x14ac:dyDescent="0.3">
      <c r="B47" s="9" t="s">
        <v>268</v>
      </c>
      <c r="C47" s="13">
        <v>22844</v>
      </c>
      <c r="D47" s="13">
        <v>22625</v>
      </c>
      <c r="E47" s="13">
        <v>22022</v>
      </c>
      <c r="F47" s="13">
        <v>22125</v>
      </c>
      <c r="G47" s="13">
        <v>22271</v>
      </c>
      <c r="H47" s="13">
        <v>21771</v>
      </c>
      <c r="I47" s="13">
        <v>22179</v>
      </c>
      <c r="J47" s="13">
        <v>22138</v>
      </c>
    </row>
    <row r="48" spans="2:10" ht="22" customHeight="1" thickBot="1" x14ac:dyDescent="0.3">
      <c r="B48" s="41" t="s">
        <v>7</v>
      </c>
      <c r="C48" s="42">
        <v>1049533</v>
      </c>
      <c r="D48" s="42">
        <v>1065596</v>
      </c>
      <c r="E48" s="42">
        <v>1067419</v>
      </c>
      <c r="F48" s="42">
        <v>1054069</v>
      </c>
      <c r="G48" s="42">
        <v>1064416</v>
      </c>
      <c r="H48" s="42">
        <v>1048951</v>
      </c>
      <c r="I48" s="42">
        <v>1065294</v>
      </c>
      <c r="J48" s="42">
        <v>1076315</v>
      </c>
    </row>
    <row r="49" ht="22" customHeight="1" x14ac:dyDescent="0.25"/>
  </sheetData>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27"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4CB2-B14A-45CE-9527-39A4F929A5DB}">
  <sheetPr>
    <pageSetUpPr autoPageBreaks="0"/>
  </sheetPr>
  <dimension ref="B1:J6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0.765625" style="1" customWidth="1"/>
    <col min="11" max="16384" width="7.23046875" style="1"/>
  </cols>
  <sheetData>
    <row r="1" spans="2:10" ht="25" customHeight="1" x14ac:dyDescent="0.25"/>
    <row r="2" spans="2:10" ht="75" customHeight="1" x14ac:dyDescent="0.25"/>
    <row r="3" spans="2:10" ht="29" x14ac:dyDescent="0.25">
      <c r="B3" s="4" t="s">
        <v>269</v>
      </c>
      <c r="C3" s="5"/>
      <c r="D3" s="5"/>
      <c r="E3" s="5"/>
      <c r="F3" s="5"/>
      <c r="G3" s="5"/>
    </row>
    <row r="4" spans="2:10" ht="22" customHeight="1" x14ac:dyDescent="0.25">
      <c r="B4" s="34" t="s">
        <v>150</v>
      </c>
      <c r="C4" s="5"/>
      <c r="D4" s="5"/>
      <c r="E4" s="5"/>
      <c r="F4" s="5"/>
      <c r="G4" s="5"/>
    </row>
    <row r="5" spans="2:10" ht="22" customHeight="1" thickBot="1" x14ac:dyDescent="0.3">
      <c r="B5" s="57"/>
      <c r="C5" s="7"/>
      <c r="D5" s="7"/>
      <c r="E5" s="8" t="s">
        <v>2</v>
      </c>
      <c r="F5" s="8"/>
      <c r="G5" s="9"/>
      <c r="H5" s="64"/>
      <c r="I5" s="64"/>
      <c r="J5" s="64"/>
    </row>
    <row r="6" spans="2:10" ht="22" customHeight="1" thickBot="1" x14ac:dyDescent="0.3">
      <c r="B6" s="5"/>
      <c r="C6" s="10" t="s">
        <v>178</v>
      </c>
      <c r="D6" s="10" t="s">
        <v>180</v>
      </c>
      <c r="E6" s="10" t="s">
        <v>3</v>
      </c>
      <c r="F6" s="10" t="s">
        <v>0</v>
      </c>
      <c r="G6" s="10" t="s">
        <v>209</v>
      </c>
      <c r="H6" s="64"/>
      <c r="I6" s="64"/>
      <c r="J6" s="64"/>
    </row>
    <row r="7" spans="2:10" ht="22" customHeight="1" x14ac:dyDescent="0.25">
      <c r="B7" s="80"/>
      <c r="C7" s="5"/>
      <c r="D7" s="5"/>
      <c r="E7" s="5"/>
      <c r="F7" s="5"/>
      <c r="G7" s="5"/>
    </row>
    <row r="8" spans="2:10" ht="22" customHeight="1" x14ac:dyDescent="0.25">
      <c r="B8" s="9" t="s">
        <v>270</v>
      </c>
      <c r="C8" s="13">
        <v>34393</v>
      </c>
      <c r="D8" s="13">
        <v>35265</v>
      </c>
      <c r="E8" s="13">
        <v>-872</v>
      </c>
      <c r="F8" s="14">
        <v>-2.47270664965263</v>
      </c>
      <c r="G8" s="13">
        <v>35620</v>
      </c>
      <c r="H8" s="81"/>
      <c r="I8" s="81"/>
      <c r="J8" s="81"/>
    </row>
    <row r="9" spans="2:10" ht="22" customHeight="1" x14ac:dyDescent="0.25">
      <c r="B9" s="9" t="s">
        <v>271</v>
      </c>
      <c r="C9" s="20">
        <v>2.9098999999999999</v>
      </c>
      <c r="D9" s="20">
        <v>3.0472000000000001</v>
      </c>
      <c r="E9" s="297">
        <v>-0.1373000000000002</v>
      </c>
      <c r="F9" s="14"/>
      <c r="G9" s="20">
        <v>3.1414</v>
      </c>
      <c r="H9" s="83"/>
      <c r="I9" s="83"/>
      <c r="J9" s="83"/>
    </row>
    <row r="10" spans="2:10" ht="22" customHeight="1" x14ac:dyDescent="0.25">
      <c r="B10" s="9" t="s">
        <v>272</v>
      </c>
      <c r="C10" s="13">
        <v>22869</v>
      </c>
      <c r="D10" s="13">
        <v>22835</v>
      </c>
      <c r="E10" s="13">
        <v>34</v>
      </c>
      <c r="F10" s="14">
        <v>0.14889424129625575</v>
      </c>
      <c r="G10" s="13">
        <v>23490</v>
      </c>
      <c r="H10" s="81"/>
      <c r="I10" s="81"/>
      <c r="J10" s="81"/>
    </row>
    <row r="11" spans="2:10" ht="22" customHeight="1" x14ac:dyDescent="0.3">
      <c r="B11" s="67" t="s">
        <v>273</v>
      </c>
      <c r="C11" s="68">
        <v>14398</v>
      </c>
      <c r="D11" s="68">
        <v>14301</v>
      </c>
      <c r="E11" s="68">
        <v>97</v>
      </c>
      <c r="F11" s="69">
        <v>0.67827424655618485</v>
      </c>
      <c r="G11" s="68">
        <v>14464</v>
      </c>
      <c r="H11" s="84"/>
      <c r="I11" s="84"/>
      <c r="J11" s="84"/>
    </row>
    <row r="12" spans="2:10" ht="22" customHeight="1" x14ac:dyDescent="0.3">
      <c r="B12" s="67" t="s">
        <v>274</v>
      </c>
      <c r="C12" s="68">
        <v>8471</v>
      </c>
      <c r="D12" s="68">
        <v>8534</v>
      </c>
      <c r="E12" s="68">
        <v>-63</v>
      </c>
      <c r="F12" s="69">
        <v>-0.73822357628310287</v>
      </c>
      <c r="G12" s="68">
        <v>9026</v>
      </c>
      <c r="H12" s="84"/>
      <c r="I12" s="84"/>
      <c r="J12" s="84"/>
    </row>
    <row r="13" spans="2:10" ht="22" customHeight="1" x14ac:dyDescent="0.25">
      <c r="B13" s="9" t="s">
        <v>275</v>
      </c>
      <c r="C13" s="13">
        <v>66.489999999999995</v>
      </c>
      <c r="D13" s="13">
        <v>64.75</v>
      </c>
      <c r="E13" s="276">
        <v>1.7399999999999949</v>
      </c>
      <c r="F13" s="14"/>
      <c r="G13" s="13">
        <v>65.95</v>
      </c>
      <c r="H13" s="83"/>
      <c r="I13" s="83"/>
      <c r="J13" s="83"/>
    </row>
    <row r="14" spans="2:10" ht="22" customHeight="1" x14ac:dyDescent="0.25">
      <c r="B14" s="9" t="s">
        <v>276</v>
      </c>
      <c r="C14" s="20">
        <v>1.1499999999999999</v>
      </c>
      <c r="D14" s="20">
        <v>1.1499999999999999</v>
      </c>
      <c r="E14" s="297">
        <v>0</v>
      </c>
      <c r="F14" s="14"/>
      <c r="G14" s="20">
        <v>1.18</v>
      </c>
      <c r="H14" s="81"/>
      <c r="I14" s="81"/>
      <c r="J14" s="81"/>
    </row>
    <row r="15" spans="2:10" ht="18" customHeight="1" x14ac:dyDescent="0.45">
      <c r="B15" s="54"/>
      <c r="C15" s="85"/>
      <c r="D15" s="85"/>
      <c r="E15" s="85"/>
      <c r="F15" s="46"/>
      <c r="G15" s="85"/>
      <c r="H15" s="81"/>
      <c r="I15" s="81"/>
      <c r="J15" s="81"/>
    </row>
    <row r="16" spans="2:10" ht="37" customHeight="1" x14ac:dyDescent="0.25"/>
    <row r="17" ht="37" customHeight="1" x14ac:dyDescent="0.25"/>
    <row r="18" ht="37" customHeight="1" x14ac:dyDescent="0.25"/>
    <row r="19" ht="37" customHeight="1" x14ac:dyDescent="0.25"/>
    <row r="20" ht="37" customHeight="1" x14ac:dyDescent="0.25"/>
    <row r="21" ht="37" customHeight="1" x14ac:dyDescent="0.25"/>
    <row r="22" ht="37" customHeight="1" x14ac:dyDescent="0.25"/>
    <row r="23" ht="37" customHeight="1" x14ac:dyDescent="0.25"/>
    <row r="24" ht="37" customHeight="1" x14ac:dyDescent="0.25"/>
    <row r="25" ht="37" customHeight="1" x14ac:dyDescent="0.25"/>
    <row r="26" ht="37" customHeight="1" x14ac:dyDescent="0.25"/>
    <row r="27" ht="37" customHeight="1" x14ac:dyDescent="0.25"/>
    <row r="28" ht="37" customHeight="1" x14ac:dyDescent="0.25"/>
    <row r="29" ht="37" customHeight="1" x14ac:dyDescent="0.25"/>
    <row r="30" ht="37" customHeight="1" x14ac:dyDescent="0.25"/>
    <row r="31" ht="25" customHeight="1" x14ac:dyDescent="0.25"/>
    <row r="32" ht="75" customHeight="1" x14ac:dyDescent="0.25"/>
    <row r="33" spans="2:10" ht="29" x14ac:dyDescent="0.25">
      <c r="B33" s="4" t="s">
        <v>269</v>
      </c>
      <c r="C33" s="5"/>
      <c r="D33" s="5"/>
      <c r="E33" s="5"/>
      <c r="F33" s="5"/>
      <c r="G33" s="5"/>
    </row>
    <row r="34" spans="2:10" ht="22" customHeight="1" x14ac:dyDescent="0.25">
      <c r="B34" s="34" t="s">
        <v>150</v>
      </c>
      <c r="C34" s="5"/>
      <c r="D34" s="5"/>
      <c r="E34" s="5"/>
      <c r="F34" s="5"/>
      <c r="G34" s="5"/>
    </row>
    <row r="35" spans="2:10" ht="22" customHeight="1" thickBot="1" x14ac:dyDescent="0.3">
      <c r="B35" s="57"/>
      <c r="C35" s="10" t="s">
        <v>253</v>
      </c>
      <c r="D35" s="10" t="s">
        <v>254</v>
      </c>
      <c r="E35" s="10" t="s">
        <v>255</v>
      </c>
      <c r="F35" s="10" t="s">
        <v>180</v>
      </c>
      <c r="G35" s="10" t="s">
        <v>256</v>
      </c>
      <c r="H35" s="10" t="s">
        <v>257</v>
      </c>
      <c r="I35" s="10" t="s">
        <v>179</v>
      </c>
      <c r="J35" s="10" t="s">
        <v>178</v>
      </c>
    </row>
    <row r="36" spans="2:10" ht="22" customHeight="1" x14ac:dyDescent="0.25">
      <c r="B36" s="80"/>
      <c r="C36" s="5"/>
      <c r="D36" s="5"/>
      <c r="E36" s="5"/>
      <c r="F36" s="5"/>
      <c r="G36" s="5"/>
      <c r="H36" s="5"/>
      <c r="I36" s="5"/>
      <c r="J36" s="5"/>
    </row>
    <row r="37" spans="2:10" ht="22" customHeight="1" x14ac:dyDescent="0.25">
      <c r="B37" s="9" t="s">
        <v>270</v>
      </c>
      <c r="C37" s="13">
        <v>35637</v>
      </c>
      <c r="D37" s="13">
        <v>35091</v>
      </c>
      <c r="E37" s="13">
        <v>35723</v>
      </c>
      <c r="F37" s="13">
        <v>35265</v>
      </c>
      <c r="G37" s="13">
        <v>34992</v>
      </c>
      <c r="H37" s="13">
        <v>33395</v>
      </c>
      <c r="I37" s="13">
        <v>34048</v>
      </c>
      <c r="J37" s="13">
        <v>34393</v>
      </c>
    </row>
    <row r="38" spans="2:10" ht="22" customHeight="1" x14ac:dyDescent="0.25">
      <c r="B38" s="9" t="s">
        <v>271</v>
      </c>
      <c r="C38" s="20">
        <v>3.0975999999999999</v>
      </c>
      <c r="D38" s="20">
        <v>3.0156000000000001</v>
      </c>
      <c r="E38" s="20">
        <v>3.0569999999999999</v>
      </c>
      <c r="F38" s="20">
        <v>3.0472000000000001</v>
      </c>
      <c r="G38" s="20">
        <v>2.9946999999999999</v>
      </c>
      <c r="H38" s="20">
        <v>2.9083999999999999</v>
      </c>
      <c r="I38" s="20">
        <v>2.9157999999999999</v>
      </c>
      <c r="J38" s="20">
        <v>2.9098999999999999</v>
      </c>
    </row>
    <row r="39" spans="2:10" ht="22" customHeight="1" x14ac:dyDescent="0.25">
      <c r="B39" s="9" t="s">
        <v>272</v>
      </c>
      <c r="C39" s="13">
        <v>23542</v>
      </c>
      <c r="D39" s="13">
        <v>23323</v>
      </c>
      <c r="E39" s="13">
        <v>22735</v>
      </c>
      <c r="F39" s="13">
        <v>22835</v>
      </c>
      <c r="G39" s="13">
        <v>22980</v>
      </c>
      <c r="H39" s="13">
        <v>22441</v>
      </c>
      <c r="I39" s="13">
        <v>22850</v>
      </c>
      <c r="J39" s="13">
        <v>22869</v>
      </c>
    </row>
    <row r="40" spans="2:10" ht="22" customHeight="1" x14ac:dyDescent="0.25">
      <c r="B40" s="67" t="s">
        <v>273</v>
      </c>
      <c r="C40" s="68">
        <v>14441</v>
      </c>
      <c r="D40" s="68">
        <v>14461</v>
      </c>
      <c r="E40" s="68">
        <v>14241</v>
      </c>
      <c r="F40" s="68">
        <v>14301</v>
      </c>
      <c r="G40" s="68">
        <v>14445</v>
      </c>
      <c r="H40" s="68">
        <v>14258</v>
      </c>
      <c r="I40" s="68">
        <v>14426</v>
      </c>
      <c r="J40" s="68">
        <v>14398</v>
      </c>
    </row>
    <row r="41" spans="2:10" ht="22" customHeight="1" x14ac:dyDescent="0.25">
      <c r="B41" s="67" t="s">
        <v>274</v>
      </c>
      <c r="C41" s="68">
        <v>9101</v>
      </c>
      <c r="D41" s="68">
        <v>8862</v>
      </c>
      <c r="E41" s="68">
        <v>8494</v>
      </c>
      <c r="F41" s="68">
        <v>8534</v>
      </c>
      <c r="G41" s="68">
        <v>8535</v>
      </c>
      <c r="H41" s="68">
        <v>8183</v>
      </c>
      <c r="I41" s="68">
        <v>8424</v>
      </c>
      <c r="J41" s="68">
        <v>8471</v>
      </c>
    </row>
    <row r="42" spans="2:10" ht="22" customHeight="1" x14ac:dyDescent="0.25">
      <c r="B42" s="9" t="s">
        <v>277</v>
      </c>
      <c r="C42" s="13">
        <v>66.06</v>
      </c>
      <c r="D42" s="13">
        <v>66.459999999999994</v>
      </c>
      <c r="E42" s="13">
        <v>63.64</v>
      </c>
      <c r="F42" s="13">
        <v>64.75</v>
      </c>
      <c r="G42" s="13">
        <v>65.67</v>
      </c>
      <c r="H42" s="13">
        <v>67.2</v>
      </c>
      <c r="I42" s="13">
        <v>67.11</v>
      </c>
      <c r="J42" s="13">
        <v>66.489999999999995</v>
      </c>
    </row>
    <row r="43" spans="2:10" ht="22" customHeight="1" x14ac:dyDescent="0.25">
      <c r="B43" s="9" t="s">
        <v>276</v>
      </c>
      <c r="C43" s="20">
        <v>1.2</v>
      </c>
      <c r="D43" s="20">
        <v>1.21</v>
      </c>
      <c r="E43" s="20">
        <v>1.18</v>
      </c>
      <c r="F43" s="20">
        <v>1.1499999999999999</v>
      </c>
      <c r="G43" s="20">
        <v>1.1399999999999999</v>
      </c>
      <c r="H43" s="20">
        <v>1.1399999999999999</v>
      </c>
      <c r="I43" s="20">
        <v>1.1299999999999999</v>
      </c>
      <c r="J43" s="20">
        <v>1.1499999999999999</v>
      </c>
    </row>
    <row r="44" spans="2:10" ht="18" customHeight="1" x14ac:dyDescent="0.25">
      <c r="B44" s="33"/>
    </row>
    <row r="45" spans="2:10" ht="18" customHeight="1" x14ac:dyDescent="0.35">
      <c r="B45" s="32"/>
    </row>
    <row r="46" spans="2:10" ht="18" customHeight="1" x14ac:dyDescent="0.35">
      <c r="B46" s="32"/>
    </row>
    <row r="47" spans="2:10" ht="18" customHeight="1" x14ac:dyDescent="0.35">
      <c r="B47" s="32"/>
    </row>
    <row r="48" spans="2:10" ht="18" customHeight="1" x14ac:dyDescent="0.25"/>
    <row r="49" spans="2:10" ht="18" customHeight="1" x14ac:dyDescent="0.25"/>
    <row r="50" spans="2:10" ht="29" x14ac:dyDescent="0.25">
      <c r="B50" s="4" t="s">
        <v>278</v>
      </c>
      <c r="C50" s="5"/>
      <c r="D50" s="5"/>
      <c r="E50" s="5"/>
      <c r="F50" s="5"/>
      <c r="G50" s="5"/>
      <c r="H50" s="5"/>
      <c r="I50" s="5"/>
      <c r="J50" s="5"/>
    </row>
    <row r="51" spans="2:10" ht="22" customHeight="1" x14ac:dyDescent="0.25">
      <c r="B51" s="34" t="s">
        <v>150</v>
      </c>
      <c r="C51" s="5"/>
      <c r="D51" s="5"/>
      <c r="E51" s="5"/>
      <c r="F51" s="5"/>
      <c r="G51" s="5"/>
      <c r="H51" s="5"/>
      <c r="I51" s="5"/>
      <c r="J51" s="5"/>
    </row>
    <row r="52" spans="2:10" ht="22" customHeight="1" thickBot="1" x14ac:dyDescent="0.3">
      <c r="B52" s="57"/>
      <c r="C52" s="10" t="s">
        <v>168</v>
      </c>
      <c r="D52" s="10" t="s">
        <v>169</v>
      </c>
      <c r="E52" s="10" t="s">
        <v>170</v>
      </c>
      <c r="F52" s="10" t="s">
        <v>171</v>
      </c>
      <c r="G52" s="10" t="s">
        <v>172</v>
      </c>
      <c r="H52" s="10" t="s">
        <v>173</v>
      </c>
      <c r="I52" s="10" t="s">
        <v>174</v>
      </c>
      <c r="J52" s="10" t="s">
        <v>175</v>
      </c>
    </row>
    <row r="53" spans="2:10" ht="22" customHeight="1" x14ac:dyDescent="0.25">
      <c r="B53" s="80"/>
      <c r="C53" s="5"/>
      <c r="D53" s="5"/>
      <c r="E53" s="5"/>
      <c r="F53" s="5"/>
      <c r="G53" s="5"/>
      <c r="H53" s="5"/>
      <c r="I53" s="5"/>
      <c r="J53" s="5"/>
    </row>
    <row r="54" spans="2:10" ht="22" customHeight="1" x14ac:dyDescent="0.25">
      <c r="B54" s="9" t="s">
        <v>279</v>
      </c>
      <c r="C54" s="13">
        <v>35620</v>
      </c>
      <c r="D54" s="13">
        <v>35637</v>
      </c>
      <c r="E54" s="13">
        <v>35091</v>
      </c>
      <c r="F54" s="13">
        <v>35723</v>
      </c>
      <c r="G54" s="13">
        <v>35265</v>
      </c>
      <c r="H54" s="13">
        <v>34992</v>
      </c>
      <c r="I54" s="13">
        <v>33395</v>
      </c>
      <c r="J54" s="13">
        <v>34048</v>
      </c>
    </row>
    <row r="55" spans="2:10" ht="22" customHeight="1" x14ac:dyDescent="0.25">
      <c r="B55" s="9" t="s">
        <v>280</v>
      </c>
      <c r="C55" s="13">
        <v>3167</v>
      </c>
      <c r="D55" s="13">
        <v>3296</v>
      </c>
      <c r="E55" s="13">
        <v>4505</v>
      </c>
      <c r="F55" s="13">
        <v>2819</v>
      </c>
      <c r="G55" s="13">
        <v>3119</v>
      </c>
      <c r="H55" s="13">
        <v>2973</v>
      </c>
      <c r="I55" s="13">
        <v>3538</v>
      </c>
      <c r="J55" s="13">
        <v>3961</v>
      </c>
    </row>
    <row r="56" spans="2:10" ht="22" customHeight="1" x14ac:dyDescent="0.25">
      <c r="B56" s="9" t="s">
        <v>281</v>
      </c>
      <c r="C56" s="13">
        <v>0</v>
      </c>
      <c r="D56" s="13">
        <v>13</v>
      </c>
      <c r="E56" s="13">
        <v>4</v>
      </c>
      <c r="F56" s="13">
        <v>0</v>
      </c>
      <c r="G56" s="13">
        <v>0</v>
      </c>
      <c r="H56" s="13">
        <v>0</v>
      </c>
      <c r="I56" s="13">
        <v>0</v>
      </c>
      <c r="J56" s="13">
        <v>0</v>
      </c>
    </row>
    <row r="57" spans="2:10" ht="22" customHeight="1" x14ac:dyDescent="0.25">
      <c r="B57" s="9" t="s">
        <v>282</v>
      </c>
      <c r="C57" s="13">
        <v>45</v>
      </c>
      <c r="D57" s="13">
        <v>-611</v>
      </c>
      <c r="E57" s="13">
        <v>-496</v>
      </c>
      <c r="F57" s="13">
        <v>115</v>
      </c>
      <c r="G57" s="13">
        <v>-95</v>
      </c>
      <c r="H57" s="13">
        <v>-1014</v>
      </c>
      <c r="I57" s="13">
        <v>103</v>
      </c>
      <c r="J57" s="13">
        <v>-47</v>
      </c>
    </row>
    <row r="58" spans="2:10" ht="22" customHeight="1" thickBot="1" x14ac:dyDescent="0.3">
      <c r="B58" s="9" t="s">
        <v>283</v>
      </c>
      <c r="C58" s="13">
        <v>-3195</v>
      </c>
      <c r="D58" s="13">
        <v>-3244</v>
      </c>
      <c r="E58" s="13">
        <v>-3381</v>
      </c>
      <c r="F58" s="13">
        <v>-3392</v>
      </c>
      <c r="G58" s="13">
        <v>-3297</v>
      </c>
      <c r="H58" s="13">
        <v>-3556</v>
      </c>
      <c r="I58" s="13">
        <v>-2988</v>
      </c>
      <c r="J58" s="13">
        <v>-3569</v>
      </c>
    </row>
    <row r="59" spans="2:10" ht="22" customHeight="1" thickBot="1" x14ac:dyDescent="0.3">
      <c r="B59" s="41" t="s">
        <v>284</v>
      </c>
      <c r="C59" s="42">
        <v>35637</v>
      </c>
      <c r="D59" s="42">
        <v>35091</v>
      </c>
      <c r="E59" s="42">
        <v>35723</v>
      </c>
      <c r="F59" s="42">
        <v>35265</v>
      </c>
      <c r="G59" s="42">
        <v>34992</v>
      </c>
      <c r="H59" s="42">
        <v>33395</v>
      </c>
      <c r="I59" s="42">
        <v>34048</v>
      </c>
      <c r="J59" s="42">
        <v>34393</v>
      </c>
    </row>
    <row r="60" spans="2:10" ht="22" customHeight="1" x14ac:dyDescent="0.25"/>
    <row r="61" spans="2:10" x14ac:dyDescent="0.25">
      <c r="B61" s="33"/>
      <c r="D61" s="61"/>
    </row>
  </sheetData>
  <printOptions horizontalCentered="1"/>
  <pageMargins left="0.39370078740157483" right="0.39370078740157483" top="0.39370078740157483" bottom="0.39370078740157483" header="0" footer="0"/>
  <pageSetup paperSize="9" scale="48"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449A-C72D-436D-93AD-D0FA50BEB7A1}">
  <sheetPr>
    <pageSetUpPr autoPageBreaks="0" fitToPage="1"/>
  </sheetPr>
  <dimension ref="B1:J8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7" ht="25" customHeight="1" x14ac:dyDescent="0.25"/>
    <row r="2" spans="2:7" ht="75" customHeight="1" x14ac:dyDescent="0.25"/>
    <row r="3" spans="2:7" ht="29" x14ac:dyDescent="0.25">
      <c r="B3" s="4" t="s">
        <v>105</v>
      </c>
      <c r="C3" s="5"/>
      <c r="D3" s="5"/>
      <c r="E3" s="5"/>
      <c r="F3" s="5"/>
      <c r="G3" s="5"/>
    </row>
    <row r="4" spans="2:7" ht="22" customHeight="1" x14ac:dyDescent="0.25">
      <c r="B4" s="34" t="s">
        <v>150</v>
      </c>
      <c r="C4" s="5"/>
      <c r="D4" s="5"/>
      <c r="E4" s="5"/>
      <c r="F4" s="5"/>
      <c r="G4" s="5"/>
    </row>
    <row r="5" spans="2:7" ht="22" customHeight="1" thickBot="1" x14ac:dyDescent="0.3">
      <c r="B5" s="57"/>
      <c r="C5" s="7"/>
      <c r="D5" s="7"/>
      <c r="E5" s="8" t="s">
        <v>2</v>
      </c>
      <c r="F5" s="8"/>
      <c r="G5" s="9"/>
    </row>
    <row r="6" spans="2:7" ht="22" customHeight="1" thickBot="1" x14ac:dyDescent="0.3">
      <c r="B6" s="5"/>
      <c r="C6" s="10" t="s">
        <v>178</v>
      </c>
      <c r="D6" s="10" t="s">
        <v>180</v>
      </c>
      <c r="E6" s="10" t="s">
        <v>3</v>
      </c>
      <c r="F6" s="10" t="s">
        <v>0</v>
      </c>
      <c r="G6" s="10" t="s">
        <v>209</v>
      </c>
    </row>
    <row r="7" spans="2:7" ht="22" customHeight="1" x14ac:dyDescent="0.25">
      <c r="B7" s="80"/>
      <c r="C7" s="5"/>
      <c r="D7" s="5"/>
      <c r="E7" s="5"/>
      <c r="F7" s="5"/>
      <c r="G7" s="5"/>
    </row>
    <row r="8" spans="2:7" ht="22" customHeight="1" x14ac:dyDescent="0.25">
      <c r="B8" s="9" t="s">
        <v>285</v>
      </c>
      <c r="C8" s="13">
        <v>685961</v>
      </c>
      <c r="D8" s="13">
        <v>677818</v>
      </c>
      <c r="E8" s="13">
        <v>8143</v>
      </c>
      <c r="F8" s="14">
        <v>1.201354935985766</v>
      </c>
      <c r="G8" s="13">
        <v>661262</v>
      </c>
    </row>
    <row r="9" spans="2:7" ht="22" customHeight="1" x14ac:dyDescent="0.25">
      <c r="B9" s="9" t="s">
        <v>286</v>
      </c>
      <c r="C9" s="13">
        <v>312465</v>
      </c>
      <c r="D9" s="13">
        <v>299801</v>
      </c>
      <c r="E9" s="13">
        <v>12664</v>
      </c>
      <c r="F9" s="14">
        <v>4.2241353431109303</v>
      </c>
      <c r="G9" s="13">
        <v>307085</v>
      </c>
    </row>
    <row r="10" spans="2:7" ht="22" customHeight="1" x14ac:dyDescent="0.25">
      <c r="B10" s="9" t="s">
        <v>287</v>
      </c>
      <c r="C10" s="13">
        <v>263889</v>
      </c>
      <c r="D10" s="13">
        <v>233722</v>
      </c>
      <c r="E10" s="13">
        <v>30167</v>
      </c>
      <c r="F10" s="14">
        <v>12.907214554042838</v>
      </c>
      <c r="G10" s="13">
        <v>208528</v>
      </c>
    </row>
    <row r="11" spans="2:7" ht="22" customHeight="1" x14ac:dyDescent="0.25">
      <c r="B11" s="38" t="s">
        <v>8</v>
      </c>
      <c r="C11" s="39">
        <v>1262315</v>
      </c>
      <c r="D11" s="39">
        <v>1211341</v>
      </c>
      <c r="E11" s="39">
        <v>50974</v>
      </c>
      <c r="F11" s="40">
        <v>4.2080636253540495</v>
      </c>
      <c r="G11" s="39">
        <v>1176875</v>
      </c>
    </row>
    <row r="12" spans="2:7" ht="22" customHeight="1" x14ac:dyDescent="0.25">
      <c r="B12" s="9" t="s">
        <v>288</v>
      </c>
      <c r="C12" s="13">
        <v>16112</v>
      </c>
      <c r="D12" s="13">
        <v>15646</v>
      </c>
      <c r="E12" s="13">
        <v>466</v>
      </c>
      <c r="F12" s="14">
        <v>2.9783970343857855</v>
      </c>
      <c r="G12" s="13">
        <v>14831</v>
      </c>
    </row>
    <row r="13" spans="2:7" ht="22" customHeight="1" x14ac:dyDescent="0.25">
      <c r="B13" s="9" t="s">
        <v>289</v>
      </c>
      <c r="C13" s="13">
        <v>50604</v>
      </c>
      <c r="D13" s="13">
        <v>43118</v>
      </c>
      <c r="E13" s="13">
        <v>7486</v>
      </c>
      <c r="F13" s="14">
        <v>17.361658704021522</v>
      </c>
      <c r="G13" s="13">
        <v>36414</v>
      </c>
    </row>
    <row r="14" spans="2:7" ht="22" customHeight="1" thickBot="1" x14ac:dyDescent="0.3">
      <c r="B14" s="9" t="s">
        <v>290</v>
      </c>
      <c r="C14" s="13">
        <v>97401</v>
      </c>
      <c r="D14" s="13">
        <v>78317</v>
      </c>
      <c r="E14" s="13">
        <v>19084</v>
      </c>
      <c r="F14" s="14">
        <v>24.367634102429868</v>
      </c>
      <c r="G14" s="13">
        <v>78822</v>
      </c>
    </row>
    <row r="15" spans="2:7" ht="22" customHeight="1" thickBot="1" x14ac:dyDescent="0.3">
      <c r="B15" s="41" t="s">
        <v>105</v>
      </c>
      <c r="C15" s="42">
        <v>1426432</v>
      </c>
      <c r="D15" s="42">
        <v>1348422</v>
      </c>
      <c r="E15" s="42">
        <v>78010</v>
      </c>
      <c r="F15" s="43">
        <v>5.7852808690454474</v>
      </c>
      <c r="G15" s="42">
        <v>1306942</v>
      </c>
    </row>
    <row r="16" spans="2:7" ht="18" customHeight="1" x14ac:dyDescent="0.25">
      <c r="B16" s="86"/>
      <c r="C16" s="87"/>
      <c r="D16" s="87"/>
      <c r="E16" s="87"/>
      <c r="F16" s="88"/>
      <c r="G16" s="87"/>
    </row>
    <row r="17" spans="2:10" ht="18" customHeight="1" x14ac:dyDescent="0.35">
      <c r="B17" s="32"/>
      <c r="C17" s="89"/>
      <c r="D17" s="89"/>
      <c r="E17" s="89"/>
      <c r="F17" s="90"/>
      <c r="G17" s="89"/>
    </row>
    <row r="18" spans="2:10" ht="18" customHeight="1" x14ac:dyDescent="0.25">
      <c r="B18" s="86"/>
      <c r="C18" s="87"/>
      <c r="D18" s="87"/>
      <c r="E18" s="87"/>
      <c r="F18" s="88"/>
      <c r="G18" s="87"/>
    </row>
    <row r="19" spans="2:10" ht="18" customHeight="1" x14ac:dyDescent="0.25">
      <c r="B19" s="91"/>
      <c r="C19" s="89"/>
      <c r="D19" s="89"/>
      <c r="E19" s="89"/>
      <c r="F19" s="90"/>
      <c r="G19" s="89"/>
    </row>
    <row r="20" spans="2:10" ht="18" customHeight="1" x14ac:dyDescent="0.25">
      <c r="B20" s="91"/>
      <c r="C20" s="89"/>
      <c r="D20" s="89"/>
      <c r="E20" s="89"/>
      <c r="F20" s="90"/>
      <c r="G20" s="89"/>
    </row>
    <row r="21" spans="2:10" ht="18" customHeight="1" x14ac:dyDescent="0.45">
      <c r="B21" s="54"/>
      <c r="C21" s="36"/>
      <c r="D21" s="36"/>
      <c r="E21" s="36"/>
      <c r="F21" s="46"/>
      <c r="G21" s="36"/>
    </row>
    <row r="22" spans="2:10" ht="18" customHeight="1" x14ac:dyDescent="0.45">
      <c r="B22" s="54"/>
      <c r="C22" s="36"/>
      <c r="D22" s="36"/>
      <c r="E22" s="36"/>
      <c r="F22" s="46"/>
      <c r="G22" s="36"/>
    </row>
    <row r="23" spans="2:10" ht="18" customHeight="1" x14ac:dyDescent="0.45">
      <c r="B23" s="54"/>
      <c r="C23" s="36"/>
      <c r="D23" s="36"/>
      <c r="E23" s="36"/>
      <c r="F23" s="46"/>
      <c r="G23" s="36"/>
    </row>
    <row r="24" spans="2:10" ht="18" customHeight="1" x14ac:dyDescent="0.25">
      <c r="B24" s="86"/>
      <c r="C24" s="87"/>
      <c r="D24" s="87"/>
      <c r="E24" s="87"/>
      <c r="F24" s="88"/>
      <c r="G24" s="87"/>
    </row>
    <row r="25" spans="2:10" ht="18" customHeight="1" x14ac:dyDescent="0.25">
      <c r="B25" s="86"/>
      <c r="C25" s="87"/>
      <c r="D25" s="87"/>
      <c r="E25" s="87"/>
      <c r="F25" s="88"/>
      <c r="G25" s="87"/>
    </row>
    <row r="26" spans="2:10" ht="18" customHeight="1" x14ac:dyDescent="0.25">
      <c r="C26" s="92"/>
      <c r="D26" s="92"/>
      <c r="E26" s="92"/>
      <c r="F26" s="92"/>
      <c r="G26" s="93"/>
      <c r="H26" s="92"/>
      <c r="I26" s="92"/>
      <c r="J26" s="92"/>
    </row>
    <row r="27" spans="2:10" ht="75" customHeight="1" x14ac:dyDescent="0.35">
      <c r="B27" s="32"/>
      <c r="C27" s="92"/>
      <c r="D27" s="92"/>
      <c r="E27" s="92"/>
      <c r="F27" s="92"/>
      <c r="G27" s="93"/>
      <c r="H27" s="92"/>
      <c r="I27" s="92"/>
      <c r="J27" s="92"/>
    </row>
    <row r="28" spans="2:10" ht="75" customHeight="1" x14ac:dyDescent="0.35">
      <c r="B28" s="32"/>
      <c r="C28" s="92"/>
      <c r="D28" s="92"/>
      <c r="E28" s="92"/>
      <c r="F28" s="92"/>
      <c r="G28" s="93"/>
      <c r="H28" s="92"/>
      <c r="I28" s="92"/>
      <c r="J28" s="92"/>
    </row>
    <row r="29" spans="2:10" ht="75" customHeight="1" x14ac:dyDescent="0.25">
      <c r="C29" s="92"/>
      <c r="D29" s="92"/>
      <c r="E29" s="92"/>
      <c r="F29" s="92"/>
      <c r="G29" s="93"/>
      <c r="H29" s="92"/>
      <c r="I29" s="92"/>
      <c r="J29" s="92"/>
    </row>
    <row r="30" spans="2:10" ht="75" customHeight="1" x14ac:dyDescent="0.25">
      <c r="C30" s="92"/>
      <c r="D30" s="92"/>
      <c r="E30" s="92"/>
      <c r="F30" s="92"/>
      <c r="G30" s="93"/>
      <c r="H30" s="92"/>
      <c r="I30" s="92"/>
      <c r="J30" s="92"/>
    </row>
    <row r="31" spans="2:10" ht="25" customHeight="1" x14ac:dyDescent="0.25"/>
    <row r="32" spans="2:10" ht="75" customHeight="1" x14ac:dyDescent="0.25"/>
    <row r="33" spans="2:10" ht="29" x14ac:dyDescent="0.25">
      <c r="B33" s="4" t="s">
        <v>105</v>
      </c>
      <c r="C33" s="5"/>
      <c r="D33" s="5"/>
      <c r="E33" s="5"/>
      <c r="F33" s="5"/>
      <c r="G33" s="5"/>
    </row>
    <row r="34" spans="2:10" ht="22" customHeight="1" x14ac:dyDescent="0.25">
      <c r="B34" s="34" t="s">
        <v>150</v>
      </c>
      <c r="C34" s="5"/>
      <c r="D34" s="5"/>
      <c r="E34" s="5"/>
      <c r="F34" s="5"/>
      <c r="G34" s="5"/>
    </row>
    <row r="35" spans="2:10" ht="22" customHeight="1" thickBot="1" x14ac:dyDescent="0.3">
      <c r="B35" s="5"/>
      <c r="C35" s="10" t="s">
        <v>253</v>
      </c>
      <c r="D35" s="10" t="s">
        <v>254</v>
      </c>
      <c r="E35" s="10" t="s">
        <v>255</v>
      </c>
      <c r="F35" s="10" t="s">
        <v>180</v>
      </c>
      <c r="G35" s="10" t="s">
        <v>256</v>
      </c>
      <c r="H35" s="10" t="s">
        <v>257</v>
      </c>
      <c r="I35" s="10" t="s">
        <v>179</v>
      </c>
      <c r="J35" s="10" t="s">
        <v>178</v>
      </c>
    </row>
    <row r="36" spans="2:10" ht="22" customHeight="1" x14ac:dyDescent="0.25">
      <c r="B36" s="80"/>
      <c r="C36" s="5"/>
      <c r="D36" s="5"/>
      <c r="E36" s="5"/>
      <c r="F36" s="5"/>
      <c r="G36" s="5"/>
      <c r="H36" s="5"/>
      <c r="I36" s="5"/>
      <c r="J36" s="5"/>
    </row>
    <row r="37" spans="2:10" ht="22" customHeight="1" x14ac:dyDescent="0.25">
      <c r="B37" s="9" t="s">
        <v>285</v>
      </c>
      <c r="C37" s="13">
        <v>658749</v>
      </c>
      <c r="D37" s="13">
        <v>659270</v>
      </c>
      <c r="E37" s="13">
        <v>653640</v>
      </c>
      <c r="F37" s="13">
        <v>677818</v>
      </c>
      <c r="G37" s="13">
        <v>673560</v>
      </c>
      <c r="H37" s="13">
        <v>670643</v>
      </c>
      <c r="I37" s="13">
        <v>667027</v>
      </c>
      <c r="J37" s="13">
        <v>685961</v>
      </c>
    </row>
    <row r="38" spans="2:10" ht="22" customHeight="1" x14ac:dyDescent="0.25">
      <c r="B38" s="9" t="s">
        <v>286</v>
      </c>
      <c r="C38" s="13">
        <v>306491</v>
      </c>
      <c r="D38" s="13">
        <v>293608</v>
      </c>
      <c r="E38" s="13">
        <v>295969</v>
      </c>
      <c r="F38" s="13">
        <v>299801</v>
      </c>
      <c r="G38" s="13">
        <v>302136</v>
      </c>
      <c r="H38" s="13">
        <v>291816</v>
      </c>
      <c r="I38" s="13">
        <v>306121</v>
      </c>
      <c r="J38" s="13">
        <v>312465</v>
      </c>
    </row>
    <row r="39" spans="2:10" ht="22" customHeight="1" x14ac:dyDescent="0.25">
      <c r="B39" s="9" t="s">
        <v>287</v>
      </c>
      <c r="C39" s="13">
        <v>218354</v>
      </c>
      <c r="D39" s="13">
        <v>218207</v>
      </c>
      <c r="E39" s="13">
        <v>224602</v>
      </c>
      <c r="F39" s="13">
        <v>233722</v>
      </c>
      <c r="G39" s="13">
        <v>243564</v>
      </c>
      <c r="H39" s="13">
        <v>244813</v>
      </c>
      <c r="I39" s="13">
        <v>257063</v>
      </c>
      <c r="J39" s="13">
        <v>263889</v>
      </c>
    </row>
    <row r="40" spans="2:10" ht="22" customHeight="1" x14ac:dyDescent="0.25">
      <c r="B40" s="38" t="s">
        <v>8</v>
      </c>
      <c r="C40" s="39">
        <v>1183594</v>
      </c>
      <c r="D40" s="39">
        <v>1171085</v>
      </c>
      <c r="E40" s="39">
        <v>1174211</v>
      </c>
      <c r="F40" s="39">
        <v>1211341</v>
      </c>
      <c r="G40" s="39">
        <v>1219260</v>
      </c>
      <c r="H40" s="39">
        <v>1207272</v>
      </c>
      <c r="I40" s="39">
        <v>1230211</v>
      </c>
      <c r="J40" s="39">
        <v>1262315</v>
      </c>
    </row>
    <row r="41" spans="2:10" ht="22" customHeight="1" x14ac:dyDescent="0.25">
      <c r="B41" s="9" t="s">
        <v>288</v>
      </c>
      <c r="C41" s="13">
        <v>15215</v>
      </c>
      <c r="D41" s="13">
        <v>15091</v>
      </c>
      <c r="E41" s="13">
        <v>15502</v>
      </c>
      <c r="F41" s="13">
        <v>15646</v>
      </c>
      <c r="G41" s="13">
        <v>15368</v>
      </c>
      <c r="H41" s="13">
        <v>15631</v>
      </c>
      <c r="I41" s="13">
        <v>15927</v>
      </c>
      <c r="J41" s="13">
        <v>16112</v>
      </c>
    </row>
    <row r="42" spans="2:10" ht="22" customHeight="1" x14ac:dyDescent="0.25">
      <c r="B42" s="9" t="s">
        <v>289</v>
      </c>
      <c r="C42" s="13">
        <v>37757</v>
      </c>
      <c r="D42" s="13">
        <v>38959</v>
      </c>
      <c r="E42" s="13">
        <v>41293</v>
      </c>
      <c r="F42" s="13">
        <v>43118</v>
      </c>
      <c r="G42" s="13">
        <v>45500</v>
      </c>
      <c r="H42" s="13">
        <v>46077</v>
      </c>
      <c r="I42" s="13">
        <v>47892</v>
      </c>
      <c r="J42" s="13">
        <v>50604</v>
      </c>
    </row>
    <row r="43" spans="2:10" ht="22" customHeight="1" thickBot="1" x14ac:dyDescent="0.3">
      <c r="B43" s="9" t="s">
        <v>290</v>
      </c>
      <c r="C43" s="13">
        <v>79213</v>
      </c>
      <c r="D43" s="13">
        <v>84768</v>
      </c>
      <c r="E43" s="13">
        <v>96302</v>
      </c>
      <c r="F43" s="13">
        <v>78317</v>
      </c>
      <c r="G43" s="13">
        <v>106198</v>
      </c>
      <c r="H43" s="13">
        <v>97749</v>
      </c>
      <c r="I43" s="13">
        <v>104737</v>
      </c>
      <c r="J43" s="13">
        <v>97401</v>
      </c>
    </row>
    <row r="44" spans="2:10" ht="22" customHeight="1" thickBot="1" x14ac:dyDescent="0.3">
      <c r="B44" s="41" t="s">
        <v>105</v>
      </c>
      <c r="C44" s="42">
        <v>1315779</v>
      </c>
      <c r="D44" s="42">
        <v>1309903</v>
      </c>
      <c r="E44" s="42">
        <v>1327308</v>
      </c>
      <c r="F44" s="42">
        <v>1348422</v>
      </c>
      <c r="G44" s="42">
        <v>1386326</v>
      </c>
      <c r="H44" s="42">
        <v>1366729</v>
      </c>
      <c r="I44" s="42">
        <v>1398767</v>
      </c>
      <c r="J44" s="42">
        <v>1426432</v>
      </c>
    </row>
    <row r="45" spans="2:10" ht="22" customHeight="1" x14ac:dyDescent="0.45">
      <c r="B45" s="50"/>
      <c r="C45" s="51"/>
      <c r="D45" s="51"/>
      <c r="E45" s="51"/>
      <c r="F45" s="51"/>
      <c r="G45" s="51"/>
      <c r="H45" s="51"/>
      <c r="I45" s="51"/>
      <c r="J45" s="51"/>
    </row>
    <row r="46" spans="2:10" ht="18" customHeight="1" x14ac:dyDescent="0.35">
      <c r="B46" s="32"/>
      <c r="C46" s="87"/>
      <c r="D46" s="87"/>
      <c r="E46" s="87"/>
      <c r="F46" s="87"/>
      <c r="G46" s="87"/>
      <c r="H46" s="87"/>
      <c r="I46" s="87"/>
      <c r="J46" s="87"/>
    </row>
    <row r="80" spans="3:10" x14ac:dyDescent="0.25">
      <c r="C80" s="61"/>
      <c r="D80" s="61"/>
      <c r="E80" s="61"/>
      <c r="F80" s="61"/>
      <c r="G80" s="61"/>
      <c r="H80" s="61"/>
      <c r="I80" s="61"/>
      <c r="J80" s="61"/>
    </row>
    <row r="81" spans="3:10" x14ac:dyDescent="0.25">
      <c r="C81" s="61"/>
      <c r="D81" s="61"/>
      <c r="E81" s="61"/>
      <c r="F81" s="61"/>
      <c r="G81" s="61"/>
      <c r="H81" s="61"/>
      <c r="I81" s="61"/>
      <c r="J81" s="61"/>
    </row>
    <row r="82" spans="3:10" x14ac:dyDescent="0.25">
      <c r="C82" s="61"/>
      <c r="D82" s="61"/>
      <c r="E82" s="61"/>
      <c r="F82" s="61"/>
      <c r="G82" s="61"/>
      <c r="H82" s="61"/>
      <c r="I82" s="61"/>
      <c r="J82" s="61"/>
    </row>
    <row r="83" spans="3:10" x14ac:dyDescent="0.25">
      <c r="C83" s="61"/>
      <c r="D83" s="61"/>
      <c r="E83" s="61"/>
      <c r="F83" s="61"/>
      <c r="G83" s="61"/>
      <c r="H83" s="61"/>
      <c r="I83" s="61"/>
      <c r="J83" s="61"/>
    </row>
    <row r="84" spans="3:10" x14ac:dyDescent="0.25">
      <c r="C84" s="61"/>
      <c r="D84" s="61"/>
      <c r="E84" s="61"/>
      <c r="F84" s="61"/>
      <c r="G84" s="61"/>
      <c r="H84" s="61"/>
      <c r="I84" s="61"/>
      <c r="J84" s="61"/>
    </row>
    <row r="85" spans="3:10" x14ac:dyDescent="0.25">
      <c r="C85" s="61"/>
      <c r="D85" s="61"/>
      <c r="E85" s="61"/>
      <c r="F85" s="61"/>
      <c r="G85" s="61"/>
      <c r="H85" s="61"/>
      <c r="I85" s="61"/>
      <c r="J85" s="61"/>
    </row>
    <row r="86" spans="3:10" x14ac:dyDescent="0.25">
      <c r="C86" s="61"/>
      <c r="D86" s="61"/>
      <c r="E86" s="61"/>
      <c r="F86" s="61"/>
      <c r="G86" s="61"/>
      <c r="H86" s="61"/>
      <c r="I86" s="61"/>
      <c r="J86" s="61"/>
    </row>
    <row r="87" spans="3:10" x14ac:dyDescent="0.25">
      <c r="C87" s="61"/>
      <c r="D87" s="61"/>
      <c r="E87" s="61"/>
      <c r="F87" s="61"/>
      <c r="G87" s="61"/>
      <c r="H87" s="61"/>
      <c r="I87" s="61"/>
      <c r="J87" s="61"/>
    </row>
    <row r="88" spans="3:10" x14ac:dyDescent="0.25">
      <c r="C88" s="61"/>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7645-56F4-4608-964D-D62E9D0A0949}">
  <sheetPr>
    <pageSetUpPr autoPageBreaks="0" fitToPage="1"/>
  </sheetPr>
  <dimension ref="B1:G4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3" width="12.23046875" style="1" customWidth="1"/>
    <col min="4" max="7" width="11.765625" style="1" customWidth="1"/>
    <col min="8" max="8" width="3.07421875" style="1" customWidth="1"/>
    <col min="9" max="10" width="10.765625" style="1" customWidth="1"/>
    <col min="11" max="11" width="7.23046875" style="1" customWidth="1"/>
    <col min="12" max="16384" width="7.23046875" style="1"/>
  </cols>
  <sheetData>
    <row r="1" spans="2:7" ht="25" customHeight="1" x14ac:dyDescent="0.25"/>
    <row r="2" spans="2:7" ht="75" customHeight="1" x14ac:dyDescent="0.25"/>
    <row r="3" spans="2:7" ht="29" x14ac:dyDescent="0.25">
      <c r="B3" s="4" t="s">
        <v>291</v>
      </c>
      <c r="C3" s="5"/>
      <c r="D3" s="5"/>
      <c r="E3" s="5"/>
      <c r="F3" s="5"/>
      <c r="G3" s="5"/>
    </row>
    <row r="4" spans="2:7" ht="22" customHeight="1" x14ac:dyDescent="0.25">
      <c r="B4" s="34" t="s">
        <v>150</v>
      </c>
      <c r="C4" s="5"/>
      <c r="D4" s="5"/>
      <c r="E4" s="5"/>
      <c r="F4" s="5"/>
      <c r="G4" s="5"/>
    </row>
    <row r="5" spans="2:7" ht="22" customHeight="1" x14ac:dyDescent="0.25">
      <c r="B5" s="5"/>
      <c r="C5" s="7"/>
      <c r="D5" s="7"/>
      <c r="E5" s="94"/>
      <c r="F5" s="94"/>
      <c r="G5" s="9"/>
    </row>
    <row r="6" spans="2:7" ht="44.15" customHeight="1" thickBot="1" x14ac:dyDescent="0.3">
      <c r="B6" s="5"/>
      <c r="C6" s="205" t="s">
        <v>36</v>
      </c>
      <c r="F6" s="96"/>
      <c r="G6" s="96"/>
    </row>
    <row r="7" spans="2:7" ht="22" customHeight="1" x14ac:dyDescent="0.25">
      <c r="B7" s="9"/>
      <c r="C7" s="13"/>
      <c r="F7" s="14"/>
      <c r="G7" s="13"/>
    </row>
    <row r="8" spans="2:7" ht="22" customHeight="1" x14ac:dyDescent="0.25">
      <c r="B8" s="9" t="s">
        <v>292</v>
      </c>
      <c r="C8" s="97">
        <v>84739.330917423009</v>
      </c>
      <c r="F8" s="14"/>
      <c r="G8" s="13"/>
    </row>
    <row r="9" spans="2:7" ht="22" customHeight="1" x14ac:dyDescent="0.25">
      <c r="B9" s="9" t="s">
        <v>293</v>
      </c>
      <c r="C9" s="97">
        <v>94384.760466487001</v>
      </c>
      <c r="F9" s="14"/>
      <c r="G9" s="13"/>
    </row>
    <row r="10" spans="2:7" ht="22" customHeight="1" x14ac:dyDescent="0.25">
      <c r="B10" s="38" t="s">
        <v>294</v>
      </c>
      <c r="C10" s="39">
        <v>111844.87601681201</v>
      </c>
      <c r="F10" s="98"/>
      <c r="G10" s="99"/>
    </row>
    <row r="11" spans="2:7" ht="22" customHeight="1" x14ac:dyDescent="0.25">
      <c r="B11" s="9" t="s">
        <v>47</v>
      </c>
      <c r="C11" s="97">
        <v>629430.00100228901</v>
      </c>
      <c r="F11" s="14"/>
      <c r="G11" s="13"/>
    </row>
    <row r="12" spans="2:7" ht="22" customHeight="1" thickBot="1" x14ac:dyDescent="0.3">
      <c r="B12" s="5"/>
      <c r="C12" s="97"/>
      <c r="F12" s="13"/>
      <c r="G12" s="13"/>
    </row>
    <row r="13" spans="2:7" ht="22" customHeight="1" thickBot="1" x14ac:dyDescent="0.3">
      <c r="B13" s="41" t="s">
        <v>295</v>
      </c>
      <c r="C13" s="43">
        <v>13.462868115991638</v>
      </c>
      <c r="F13" s="100"/>
      <c r="G13" s="100"/>
    </row>
    <row r="14" spans="2:7" ht="22" customHeight="1" thickBot="1" x14ac:dyDescent="0.3">
      <c r="B14" s="41" t="s">
        <v>296</v>
      </c>
      <c r="C14" s="43">
        <v>14.995275140395439</v>
      </c>
      <c r="F14" s="100"/>
      <c r="G14" s="100"/>
    </row>
    <row r="15" spans="2:7" ht="22" customHeight="1" thickBot="1" x14ac:dyDescent="0.3">
      <c r="B15" s="41" t="s">
        <v>297</v>
      </c>
      <c r="C15" s="43">
        <v>17.769231819060572</v>
      </c>
      <c r="F15" s="100"/>
      <c r="G15" s="100"/>
    </row>
    <row r="16" spans="2:7" ht="18" customHeight="1" x14ac:dyDescent="0.3">
      <c r="C16" s="37"/>
      <c r="D16" s="37"/>
    </row>
    <row r="17" spans="2:7" ht="15.5" x14ac:dyDescent="0.35">
      <c r="B17" s="32"/>
      <c r="C17" s="37"/>
      <c r="D17" s="37"/>
    </row>
    <row r="18" spans="2:7" ht="13" x14ac:dyDescent="0.3">
      <c r="C18" s="37"/>
      <c r="D18" s="37"/>
    </row>
    <row r="19" spans="2:7" ht="13" x14ac:dyDescent="0.3">
      <c r="C19" s="37"/>
      <c r="D19" s="37"/>
    </row>
    <row r="20" spans="2:7" ht="13" x14ac:dyDescent="0.3">
      <c r="C20" s="37"/>
      <c r="D20" s="37"/>
    </row>
    <row r="21" spans="2:7" ht="13" x14ac:dyDescent="0.3">
      <c r="C21" s="37"/>
      <c r="D21" s="37"/>
    </row>
    <row r="22" spans="2:7" ht="13" x14ac:dyDescent="0.3">
      <c r="C22" s="37"/>
      <c r="D22" s="37"/>
    </row>
    <row r="23" spans="2:7" ht="29" x14ac:dyDescent="0.25">
      <c r="B23" s="4" t="s">
        <v>298</v>
      </c>
      <c r="C23" s="5"/>
      <c r="D23" s="5"/>
      <c r="E23" s="5"/>
      <c r="F23" s="5"/>
      <c r="G23" s="5"/>
    </row>
    <row r="24" spans="2:7" ht="22" customHeight="1" x14ac:dyDescent="0.25">
      <c r="B24" s="34" t="s">
        <v>150</v>
      </c>
      <c r="C24" s="5"/>
      <c r="D24" s="5"/>
      <c r="E24" s="5"/>
      <c r="F24" s="5"/>
      <c r="G24" s="5"/>
    </row>
    <row r="25" spans="2:7" ht="22" customHeight="1" thickBot="1" x14ac:dyDescent="0.3">
      <c r="B25" s="5"/>
      <c r="C25" s="7"/>
      <c r="D25" s="7"/>
      <c r="E25" s="8" t="s">
        <v>2</v>
      </c>
      <c r="F25" s="8"/>
      <c r="G25" s="9"/>
    </row>
    <row r="26" spans="2:7" ht="22" customHeight="1" thickBot="1" x14ac:dyDescent="0.3">
      <c r="B26" s="5"/>
      <c r="C26" s="10" t="s">
        <v>178</v>
      </c>
      <c r="D26" s="10" t="s">
        <v>180</v>
      </c>
      <c r="E26" s="10" t="s">
        <v>3</v>
      </c>
      <c r="F26" s="10" t="s">
        <v>0</v>
      </c>
      <c r="G26" s="10" t="s">
        <v>209</v>
      </c>
    </row>
    <row r="27" spans="2:7" ht="22" customHeight="1" x14ac:dyDescent="0.25">
      <c r="B27" s="9"/>
      <c r="C27" s="13"/>
      <c r="D27" s="13"/>
      <c r="E27" s="13"/>
      <c r="F27" s="14"/>
      <c r="G27" s="13"/>
    </row>
    <row r="28" spans="2:7" ht="22" customHeight="1" x14ac:dyDescent="0.25">
      <c r="B28" s="9" t="s">
        <v>299</v>
      </c>
      <c r="C28" s="13">
        <v>128797.84217606901</v>
      </c>
      <c r="D28" s="13">
        <v>124263.04241373501</v>
      </c>
      <c r="E28" s="13">
        <v>4534.7997623340052</v>
      </c>
      <c r="F28" s="14">
        <v>3.6493551696854043</v>
      </c>
      <c r="G28" s="13">
        <v>121185.40565802999</v>
      </c>
    </row>
    <row r="29" spans="2:7" ht="22" customHeight="1" x14ac:dyDescent="0.25">
      <c r="B29" s="9" t="s">
        <v>300</v>
      </c>
      <c r="C29" s="13">
        <v>14101.07789465</v>
      </c>
      <c r="D29" s="13">
        <v>12574.170079997</v>
      </c>
      <c r="E29" s="13">
        <v>1526.9078146529991</v>
      </c>
      <c r="F29" s="14">
        <v>12.143209491670591</v>
      </c>
      <c r="G29" s="13">
        <v>11075.8758273</v>
      </c>
    </row>
    <row r="30" spans="2:7" ht="22" customHeight="1" x14ac:dyDescent="0.25">
      <c r="B30" s="9" t="s">
        <v>301</v>
      </c>
      <c r="C30" s="13">
        <v>-3525.2694737329998</v>
      </c>
      <c r="D30" s="13">
        <v>-3143.5425200029999</v>
      </c>
      <c r="E30" s="13">
        <v>-381.72695372999988</v>
      </c>
      <c r="F30" s="14">
        <v>12.143209493779509</v>
      </c>
      <c r="G30" s="13">
        <v>-2768.9689568250001</v>
      </c>
    </row>
    <row r="31" spans="2:7" ht="22" customHeight="1" x14ac:dyDescent="0.25">
      <c r="B31" s="9" t="s">
        <v>302</v>
      </c>
      <c r="C31" s="13">
        <v>-40444.956409161998</v>
      </c>
      <c r="D31" s="13">
        <v>-38323.290177290997</v>
      </c>
      <c r="E31" s="13">
        <v>-2121.6662318710005</v>
      </c>
      <c r="F31" s="14">
        <v>5.536231941609814</v>
      </c>
      <c r="G31" s="13">
        <v>-34484.241764295002</v>
      </c>
    </row>
    <row r="32" spans="2:7" ht="22" customHeight="1" x14ac:dyDescent="0.25">
      <c r="B32" s="9" t="s">
        <v>303</v>
      </c>
      <c r="C32" s="13">
        <v>9036.7882622629986</v>
      </c>
      <c r="D32" s="13">
        <v>8478.6654985969981</v>
      </c>
      <c r="E32" s="13">
        <v>558.12276366600054</v>
      </c>
      <c r="F32" s="14">
        <v>6.5826722820749985</v>
      </c>
      <c r="G32" s="13">
        <v>6898.703792753</v>
      </c>
    </row>
    <row r="33" spans="2:7" ht="22" customHeight="1" x14ac:dyDescent="0.25">
      <c r="B33" s="9" t="s">
        <v>304</v>
      </c>
      <c r="C33" s="13">
        <v>-15036.632828955002</v>
      </c>
      <c r="D33" s="13">
        <v>-15956.834817416995</v>
      </c>
      <c r="E33" s="13">
        <v>920.2019884619931</v>
      </c>
      <c r="F33" s="14">
        <v>-5.7668202935684105</v>
      </c>
      <c r="G33" s="13">
        <v>-17219.648200453001</v>
      </c>
    </row>
    <row r="34" spans="2:7" ht="22" customHeight="1" x14ac:dyDescent="0.25">
      <c r="B34" s="9" t="s">
        <v>305</v>
      </c>
      <c r="C34" s="13">
        <v>-8189.518703709</v>
      </c>
      <c r="D34" s="13">
        <v>-8092.4026829130016</v>
      </c>
      <c r="E34" s="13">
        <v>-97.116020795998338</v>
      </c>
      <c r="F34" s="14">
        <v>1.2000888314796481</v>
      </c>
      <c r="G34" s="13">
        <v>-7946.4877124600007</v>
      </c>
    </row>
    <row r="35" spans="2:7" ht="22" customHeight="1" x14ac:dyDescent="0.25">
      <c r="B35" s="38" t="s">
        <v>292</v>
      </c>
      <c r="C35" s="39">
        <v>84739.330917423009</v>
      </c>
      <c r="D35" s="39">
        <v>79799.807794705033</v>
      </c>
      <c r="E35" s="39">
        <v>4939.5231227179756</v>
      </c>
      <c r="F35" s="40">
        <v>6.1898935087983116</v>
      </c>
      <c r="G35" s="39">
        <v>76740.638644049992</v>
      </c>
    </row>
    <row r="36" spans="2:7" ht="22" customHeight="1" x14ac:dyDescent="0.25">
      <c r="B36" s="9" t="s">
        <v>306</v>
      </c>
      <c r="C36" s="13">
        <v>9645.4295490639997</v>
      </c>
      <c r="D36" s="13">
        <v>10370.639160163</v>
      </c>
      <c r="E36" s="13">
        <v>-725.20961109900054</v>
      </c>
      <c r="F36" s="14">
        <v>-6.9929114290734047</v>
      </c>
      <c r="G36" s="13">
        <v>9001.6133345279995</v>
      </c>
    </row>
    <row r="37" spans="2:7" ht="22" customHeight="1" x14ac:dyDescent="0.25">
      <c r="B37" s="38" t="s">
        <v>307</v>
      </c>
      <c r="C37" s="39">
        <v>94384.760466487001</v>
      </c>
      <c r="D37" s="39">
        <v>90170.446954868035</v>
      </c>
      <c r="E37" s="39">
        <v>4214.313511618966</v>
      </c>
      <c r="F37" s="40">
        <v>4.6737192216961141</v>
      </c>
      <c r="G37" s="39">
        <v>85742.251978577988</v>
      </c>
    </row>
    <row r="38" spans="2:7" ht="22" customHeight="1" x14ac:dyDescent="0.25">
      <c r="B38" s="9" t="s">
        <v>308</v>
      </c>
      <c r="C38" s="13">
        <v>17460.115550325001</v>
      </c>
      <c r="D38" s="13">
        <v>18418.208877533994</v>
      </c>
      <c r="E38" s="13">
        <v>-958.09332720899329</v>
      </c>
      <c r="F38" s="14">
        <v>-5.2018811035292805</v>
      </c>
      <c r="G38" s="13">
        <v>16497.482626567999</v>
      </c>
    </row>
    <row r="39" spans="2:7" ht="22" customHeight="1" x14ac:dyDescent="0.25">
      <c r="B39" s="38" t="s">
        <v>294</v>
      </c>
      <c r="C39" s="39">
        <v>111844.87601681201</v>
      </c>
      <c r="D39" s="39">
        <v>108588.65583240203</v>
      </c>
      <c r="E39" s="39">
        <v>3256.2201844099764</v>
      </c>
      <c r="F39" s="40">
        <v>2.998674363771197</v>
      </c>
      <c r="G39" s="39">
        <v>102239.73460514599</v>
      </c>
    </row>
    <row r="40" spans="2:7" ht="22" customHeight="1" x14ac:dyDescent="0.25">
      <c r="B40" s="9" t="s">
        <v>47</v>
      </c>
      <c r="C40" s="13">
        <v>629430.00100228901</v>
      </c>
      <c r="D40" s="13">
        <v>624503.04106158589</v>
      </c>
      <c r="E40" s="13">
        <v>4926.9599407031201</v>
      </c>
      <c r="F40" s="14">
        <v>0.78894090448748411</v>
      </c>
      <c r="G40" s="13">
        <v>623731.15661165607</v>
      </c>
    </row>
    <row r="41" spans="2:7" ht="22" customHeight="1" thickBot="1" x14ac:dyDescent="0.3">
      <c r="B41" s="9"/>
      <c r="C41" s="13"/>
      <c r="D41" s="13"/>
      <c r="E41" s="13"/>
      <c r="F41" s="14"/>
      <c r="G41" s="13"/>
    </row>
    <row r="42" spans="2:7" ht="22" customHeight="1" thickBot="1" x14ac:dyDescent="0.3">
      <c r="B42" s="41" t="s">
        <v>295</v>
      </c>
      <c r="C42" s="43">
        <v>13.462868115991638</v>
      </c>
      <c r="D42" s="43">
        <v>12.778129576287444</v>
      </c>
      <c r="E42" s="101">
        <v>0.68473853970419363</v>
      </c>
      <c r="F42" s="102"/>
      <c r="G42" s="43">
        <v>12.303480086025237</v>
      </c>
    </row>
    <row r="43" spans="2:7" ht="22" customHeight="1" thickBot="1" x14ac:dyDescent="0.3">
      <c r="B43" s="41" t="s">
        <v>296</v>
      </c>
      <c r="C43" s="43">
        <v>14.995275140395439</v>
      </c>
      <c r="D43" s="43">
        <v>14.43875225997111</v>
      </c>
      <c r="E43" s="101">
        <v>0.55652288042432829</v>
      </c>
      <c r="F43" s="102"/>
      <c r="G43" s="43">
        <v>13.746668106875145</v>
      </c>
    </row>
    <row r="44" spans="2:7" ht="22" customHeight="1" thickBot="1" x14ac:dyDescent="0.3">
      <c r="B44" s="41" t="s">
        <v>297</v>
      </c>
      <c r="C44" s="43">
        <v>17.769231819060572</v>
      </c>
      <c r="D44" s="43">
        <v>17.388010736955479</v>
      </c>
      <c r="E44" s="101">
        <v>0.38122108210509253</v>
      </c>
      <c r="F44" s="102"/>
      <c r="G44" s="43">
        <v>16.391635005144035</v>
      </c>
    </row>
    <row r="45" spans="2:7" ht="22" customHeight="1" x14ac:dyDescent="0.25"/>
    <row r="46" spans="2:7" ht="19" x14ac:dyDescent="0.25">
      <c r="B46" s="309" t="s">
        <v>309</v>
      </c>
      <c r="C46" s="309"/>
      <c r="D46" s="309"/>
      <c r="E46" s="309"/>
      <c r="F46" s="309"/>
      <c r="G46" s="309"/>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pageSetUpPr autoPageBreaks="0"/>
  </sheetPr>
  <dimension ref="B1:M24"/>
  <sheetViews>
    <sheetView showGridLines="0" zoomScale="70" zoomScaleNormal="70" zoomScaleSheetLayoutView="70" workbookViewId="0"/>
  </sheetViews>
  <sheetFormatPr baseColWidth="10" defaultColWidth="8.84375" defaultRowHeight="12.5" x14ac:dyDescent="0.25"/>
  <cols>
    <col min="1" max="2" width="15.765625" style="153" customWidth="1"/>
    <col min="3" max="3" width="21" style="153" customWidth="1"/>
    <col min="4" max="4" width="3.765625" style="153" customWidth="1"/>
    <col min="5" max="5" width="87.61328125" style="153" customWidth="1"/>
    <col min="6" max="6" width="1.765625" style="153" customWidth="1"/>
    <col min="7" max="7" width="15.765625" style="153" customWidth="1"/>
    <col min="8" max="8" width="10.765625" style="153" customWidth="1"/>
    <col min="9" max="9" width="8.84375" style="153"/>
    <col min="10" max="10" width="3.69140625" style="153" customWidth="1"/>
    <col min="11" max="11" width="83.07421875" style="153" customWidth="1"/>
    <col min="12" max="12" width="1.765625" style="153" customWidth="1"/>
    <col min="13" max="13" width="15.765625" style="153" customWidth="1"/>
    <col min="14" max="16384" width="8.84375" style="153"/>
  </cols>
  <sheetData>
    <row r="1" spans="2:13" ht="144" customHeight="1" x14ac:dyDescent="0.25">
      <c r="D1" s="311" t="s">
        <v>434</v>
      </c>
      <c r="E1" s="311"/>
      <c r="F1" s="311"/>
      <c r="G1" s="311"/>
      <c r="H1" s="311"/>
      <c r="I1" s="311"/>
      <c r="J1" s="311"/>
      <c r="K1" s="311"/>
      <c r="L1" s="311"/>
      <c r="M1" s="311"/>
    </row>
    <row r="2" spans="2:13" ht="10.5" customHeight="1" x14ac:dyDescent="0.5">
      <c r="B2" s="154"/>
    </row>
    <row r="3" spans="2:13" ht="10.5" customHeight="1" x14ac:dyDescent="0.5">
      <c r="B3" s="154"/>
    </row>
    <row r="4" spans="2:13" ht="10.5" customHeight="1" thickBot="1" x14ac:dyDescent="0.55000000000000004">
      <c r="B4" s="154"/>
    </row>
    <row r="5" spans="2:13" ht="45.5" thickBot="1" x14ac:dyDescent="0.3">
      <c r="D5" s="170" t="s">
        <v>87</v>
      </c>
      <c r="E5" s="171"/>
      <c r="F5" s="172"/>
      <c r="G5" s="172"/>
      <c r="H5" s="172"/>
      <c r="I5" s="172"/>
      <c r="J5" s="172"/>
      <c r="K5" s="172"/>
      <c r="L5" s="172"/>
      <c r="M5" s="172"/>
    </row>
    <row r="6" spans="2:13" ht="9" customHeight="1" x14ac:dyDescent="0.5">
      <c r="C6" s="173"/>
      <c r="D6" s="161"/>
      <c r="E6" s="161"/>
      <c r="F6" s="161"/>
      <c r="G6" s="161"/>
      <c r="L6" s="161"/>
    </row>
    <row r="7" spans="2:13" ht="8.25" customHeight="1" x14ac:dyDescent="0.5">
      <c r="D7" s="161"/>
      <c r="E7" s="161"/>
      <c r="F7" s="161"/>
      <c r="G7" s="161"/>
      <c r="L7" s="198"/>
    </row>
    <row r="8" spans="2:13" ht="35.15" customHeight="1" x14ac:dyDescent="0.35">
      <c r="C8" s="175"/>
      <c r="D8" s="176" t="s">
        <v>20</v>
      </c>
      <c r="E8" s="185" t="s">
        <v>46</v>
      </c>
      <c r="F8" s="198"/>
      <c r="G8" s="179"/>
      <c r="J8" s="176" t="s">
        <v>20</v>
      </c>
      <c r="K8" s="185" t="s">
        <v>30</v>
      </c>
      <c r="L8" s="198" t="s">
        <v>28</v>
      </c>
      <c r="M8" s="179" t="s">
        <v>24</v>
      </c>
    </row>
    <row r="9" spans="2:13" ht="35.15" customHeight="1" x14ac:dyDescent="0.35">
      <c r="C9" s="175"/>
      <c r="D9" s="176" t="s">
        <v>20</v>
      </c>
      <c r="E9" s="185" t="s">
        <v>37</v>
      </c>
      <c r="F9" s="198" t="s">
        <v>28</v>
      </c>
      <c r="G9" s="179" t="s">
        <v>24</v>
      </c>
      <c r="J9" s="176" t="s">
        <v>20</v>
      </c>
      <c r="K9" s="185" t="s">
        <v>31</v>
      </c>
      <c r="L9" s="198" t="s">
        <v>28</v>
      </c>
      <c r="M9" s="179" t="s">
        <v>24</v>
      </c>
    </row>
    <row r="10" spans="2:13" ht="35.15" customHeight="1" x14ac:dyDescent="0.35">
      <c r="C10" s="175"/>
      <c r="D10" s="176" t="s">
        <v>20</v>
      </c>
      <c r="E10" s="185" t="s">
        <v>38</v>
      </c>
      <c r="F10" s="198" t="s">
        <v>28</v>
      </c>
      <c r="G10" s="179" t="s">
        <v>24</v>
      </c>
      <c r="J10" s="176" t="s">
        <v>20</v>
      </c>
      <c r="K10" s="185" t="s">
        <v>32</v>
      </c>
      <c r="L10" s="153" t="s">
        <v>28</v>
      </c>
      <c r="M10" s="179" t="s">
        <v>24</v>
      </c>
    </row>
    <row r="11" spans="2:13" ht="35.15" customHeight="1" x14ac:dyDescent="0.35">
      <c r="C11" s="175"/>
      <c r="E11" s="185" t="s">
        <v>56</v>
      </c>
      <c r="F11" s="153" t="s">
        <v>28</v>
      </c>
      <c r="J11" s="176" t="s">
        <v>20</v>
      </c>
      <c r="K11" s="185" t="s">
        <v>33</v>
      </c>
      <c r="L11" s="153" t="s">
        <v>28</v>
      </c>
      <c r="M11" s="179" t="s">
        <v>24</v>
      </c>
    </row>
    <row r="12" spans="2:13" ht="35.15" customHeight="1" x14ac:dyDescent="0.35">
      <c r="C12" s="175"/>
      <c r="E12" s="185" t="s">
        <v>57</v>
      </c>
      <c r="F12" s="153" t="s">
        <v>28</v>
      </c>
      <c r="J12" s="176" t="s">
        <v>20</v>
      </c>
      <c r="K12" s="185" t="s">
        <v>41</v>
      </c>
      <c r="L12" s="153" t="s">
        <v>28</v>
      </c>
      <c r="M12" s="179" t="s">
        <v>24</v>
      </c>
    </row>
    <row r="13" spans="2:13" ht="35.15" customHeight="1" x14ac:dyDescent="0.35">
      <c r="C13" s="175"/>
      <c r="E13" s="185" t="s">
        <v>58</v>
      </c>
      <c r="F13" s="153" t="s">
        <v>28</v>
      </c>
      <c r="J13" s="176" t="s">
        <v>20</v>
      </c>
      <c r="K13" s="185" t="s">
        <v>42</v>
      </c>
      <c r="L13" s="198" t="s">
        <v>28</v>
      </c>
      <c r="M13" s="179" t="s">
        <v>24</v>
      </c>
    </row>
    <row r="14" spans="2:13" ht="35.15" customHeight="1" x14ac:dyDescent="0.35">
      <c r="C14" s="175"/>
      <c r="D14" s="176" t="s">
        <v>20</v>
      </c>
      <c r="E14" s="185" t="s">
        <v>39</v>
      </c>
      <c r="F14" s="198" t="s">
        <v>28</v>
      </c>
      <c r="G14" s="179" t="s">
        <v>24</v>
      </c>
      <c r="J14" s="176" t="s">
        <v>20</v>
      </c>
      <c r="K14" s="185" t="s">
        <v>34</v>
      </c>
      <c r="L14" s="198" t="s">
        <v>28</v>
      </c>
      <c r="M14" s="179" t="s">
        <v>24</v>
      </c>
    </row>
    <row r="15" spans="2:13" ht="35.15" customHeight="1" x14ac:dyDescent="0.35">
      <c r="C15" s="175"/>
      <c r="D15" s="176" t="s">
        <v>20</v>
      </c>
      <c r="E15" s="185" t="s">
        <v>40</v>
      </c>
      <c r="F15" s="198" t="s">
        <v>28</v>
      </c>
      <c r="G15" s="179" t="s">
        <v>24</v>
      </c>
      <c r="J15" s="176" t="s">
        <v>20</v>
      </c>
      <c r="K15" s="185" t="s">
        <v>35</v>
      </c>
      <c r="L15" s="198" t="s">
        <v>28</v>
      </c>
      <c r="M15" s="179" t="s">
        <v>24</v>
      </c>
    </row>
    <row r="16" spans="2:13" ht="35.15" customHeight="1" x14ac:dyDescent="0.35">
      <c r="C16" s="175"/>
      <c r="E16" s="185" t="s">
        <v>59</v>
      </c>
      <c r="F16" s="198" t="s">
        <v>28</v>
      </c>
      <c r="J16" s="176" t="s">
        <v>20</v>
      </c>
      <c r="K16" s="185" t="s">
        <v>43</v>
      </c>
      <c r="L16" s="198" t="s">
        <v>28</v>
      </c>
      <c r="M16" s="179" t="s">
        <v>24</v>
      </c>
    </row>
    <row r="17" spans="3:13" ht="35.15" customHeight="1" x14ac:dyDescent="0.35">
      <c r="C17" s="175"/>
      <c r="E17" s="185" t="s">
        <v>60</v>
      </c>
      <c r="F17" s="198" t="s">
        <v>28</v>
      </c>
      <c r="J17" s="176" t="s">
        <v>20</v>
      </c>
      <c r="K17" s="185" t="s">
        <v>44</v>
      </c>
      <c r="L17" s="198" t="s">
        <v>28</v>
      </c>
      <c r="M17" s="179" t="s">
        <v>24</v>
      </c>
    </row>
    <row r="18" spans="3:13" ht="35.15" customHeight="1" x14ac:dyDescent="0.35">
      <c r="C18" s="175"/>
      <c r="E18" s="185" t="s">
        <v>61</v>
      </c>
      <c r="F18" s="198" t="s">
        <v>28</v>
      </c>
      <c r="J18" s="176" t="s">
        <v>20</v>
      </c>
      <c r="K18" s="185" t="s">
        <v>29</v>
      </c>
      <c r="M18" s="179" t="s">
        <v>24</v>
      </c>
    </row>
    <row r="19" spans="3:13" ht="35.15" customHeight="1" x14ac:dyDescent="0.35">
      <c r="C19" s="175"/>
    </row>
    <row r="20" spans="3:13" ht="35.15" customHeight="1" x14ac:dyDescent="0.35">
      <c r="C20" s="175"/>
    </row>
    <row r="21" spans="3:13" ht="35.15" customHeight="1" x14ac:dyDescent="0.35">
      <c r="C21" s="175"/>
    </row>
    <row r="22" spans="3:13" ht="34.5" customHeight="1" x14ac:dyDescent="0.35">
      <c r="C22" s="175"/>
    </row>
    <row r="23" spans="3:13" ht="37.5" customHeight="1" x14ac:dyDescent="0.35">
      <c r="H23" s="175"/>
    </row>
    <row r="24" spans="3:13" ht="15.5" x14ac:dyDescent="0.35">
      <c r="C24" s="175"/>
    </row>
  </sheetData>
  <mergeCells count="1">
    <mergeCell ref="D1:M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S_EUR!A1" tooltip="PAGONXT - EUR" display="PAYMENT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3" tooltip="Serie trimestral Corporate &amp; Investment Banking - EUR constantes" display="Serie trimestral"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S_EUR!A73" tooltip="Serie trimestral PAGONXT - EUR" display="Serie trimestral" xr:uid="{1917B4CF-DD6F-4782-8B0C-CAB65D1E4AD2}"/>
    <hyperlink ref="K13" location="'PAYMENTS_EUR-KTES'!A1" tooltip="PAGONXT - EUR constantes" display="PAYMENTS - EUR constantes ……………………………………………………………………………………………." xr:uid="{3D775791-F805-4C97-84FE-1B1C67DBD825}"/>
    <hyperlink ref="M13" location="'PAYMENTS_EUR-KTES'!A73" tooltip="Serie trimestral PagoNxt - EUR constantes" display="Serie trimestral" xr:uid="{EFC78A9D-9D57-46D4-8CAC-7BD9572459E7}"/>
    <hyperlink ref="E14" location="DCB_EUR!A1" tooltip="CORPORATE &amp; INVESTMENT BANKING - EUR" display="DIGITAL CONSUMER BANK - EUR ……………………………………………………………………………………………." xr:uid="{646604ED-53F4-4600-9E71-403BE3554E47}"/>
    <hyperlink ref="E15" location="'DCB_EUR-KTES'!A1" tooltip="CORPORATE &amp; INVESTMENT BANKING - EUR constantes" display="DIGITAL CONSUMER BANK - EUR constantes ……………………………………………………………………………………………." xr:uid="{74A30397-CDF2-4D27-B004-8364F2C9462A}"/>
    <hyperlink ref="G14" location="DCB_EUR!A73" tooltip="Serie trimestral Corporate &amp; Investment Banking - EUR" display="Serie trimestral" xr:uid="{6F405A68-DD8C-49A8-8CDA-ED0861CFF190}"/>
    <hyperlink ref="G15" location="'DCB_EUR-KTES'!A73" tooltip="Serie trimestral Corporate &amp; Investment Banking - EUR constantes" display="Serie trimestral" xr:uid="{ECA2E043-291A-4371-B826-69BC7126304F}"/>
    <hyperlink ref="K14" location="PagoNxt_EUR!A1" tooltip="PAGONXT - EUR" display="PAGONXT - EUR ……………………………………………………………………………………………." xr:uid="{0B2FFBDE-7C41-4A28-98C7-4B2078161D22}"/>
    <hyperlink ref="M14" location="PagoNxt_EUR!A73" tooltip="Serie trimestral PAGONXT - EUR" display="Serie trimestral" xr:uid="{1910D300-AC15-45F6-9C09-C387B60DF40E}"/>
    <hyperlink ref="K15" location="'PagoNxt_EUR-KTES'!A1" tooltip="PAGONXT - EUR constantes" display="PAGONXT - EUR constantes ……………………………………………………………………………………………." xr:uid="{05D3F2D3-0E7C-4CEF-AD38-AA0819ECD789}"/>
    <hyperlink ref="M15" location="'PagoNxt_EUR-KTES'!A73" tooltip="Serie trimestral PagoNxt - EUR constantes" display="Serie trimestral" xr:uid="{C3C6026C-3D0D-4AA7-9BC6-17361E78B925}"/>
    <hyperlink ref="K16" location="Cards_EUR!A1" tooltip="PAGONXT - EUR" display="CARDS - EUR ……………………………………………………………………………………………." xr:uid="{7B13816F-380E-43B6-BD98-83CAF6799520}"/>
    <hyperlink ref="M16" location="Cards_EUR!A73" tooltip="Serie trimestral PAGONXT - EUR" display="Serie trimestral" xr:uid="{618DE7E9-8BFA-4B1B-8A1B-8AA587739378}"/>
    <hyperlink ref="K17" location="'Cards_EUR-KTES'!A1" tooltip="PAGONXT - EUR constantes" display="CARDS - EUR constantes ……………………………………………………………………………………………." xr:uid="{78E9E0B6-060B-4CBD-85C9-4F0D36934C12}"/>
    <hyperlink ref="M17" location="'Cards_EUR-KTES'!A73" tooltip="Serie trimestral PagoNxt - EUR constantes" display="Serie trimestral" xr:uid="{53DD7D01-B8B9-442C-A180-0981069F5EFD}"/>
    <hyperlink ref="E8" location="Resumen_Seg_Prin!A1" tooltip="Resumen Segmentos" display="Resumen Segmentos Secundarios" xr:uid="{E4C7D7BD-967B-43ED-952A-A4F62AC1C813}"/>
    <hyperlink ref="K18" location="Centro_Corp!A1" tooltip="Centro Corporativo" display="Centro Corporativo ………………………………………………………………………………………………………" xr:uid="{D6F4D504-2B3D-48CB-945F-BD09BEAD076C}"/>
    <hyperlink ref="M18" location="Centro_Corp!A71" tooltip="Serie trimestral Centro Corporativo" display="Serie trimestral" xr:uid="{31752189-E1BC-4AC5-9394-B3C17ED0F4F8}"/>
    <hyperlink ref="E11" location="RCB_por_país_EUR!A1" tooltip="Banca Comercial - EUR constantes" display="Desglose por país: RETAIL &amp; COMMERCIAL BANKING - EUR  ………………………………………………………………………………………………………." xr:uid="{EA3AF562-7285-4EC4-A343-393AEEA6ADC8}"/>
    <hyperlink ref="E12" location="'RCB_por_país_EUR-KTES'!A1" tooltip="Banca Comercial - EUR constantes" display="Desglose por país: RETAIL &amp; COMMERCIAL BANKING - EUR  constantes ………………………………………………………………………………………………………." xr:uid="{6A6C5281-27ED-48D8-BFF9-BBC687B4C081}"/>
    <hyperlink ref="E13" location="RCB_por_país_ML!A1" tooltip="Banca Comercial - EUR constantes" display="Desglose por país: RETAIL &amp; COMMERCIAL BANKING - moneda local………………………………………………………………………………………………………." xr:uid="{E9C19B45-55FB-471C-8FA5-A9A3F6D7921B}"/>
    <hyperlink ref="E16" location="DCB_por_país_EUR!A1" tooltip="Banca Comercial - EUR constantes" display="Desglose por país: DIGITAL CONSUMER BANK - EUR  ………………………………………………………………………………………………………." xr:uid="{8ACAF192-4E77-4078-AAC8-3A759483B825}"/>
    <hyperlink ref="E17" location="'DCB_por_país_EUR-KTES'!A1" tooltip="Banca Comercial - EUR constantes" display="Desglose por país: DIGITAL CONSUMER BANK - EUR  constantes ………………………………………………………………………………………………………." xr:uid="{4CFF09B5-DFB7-469F-95F1-27A763820C7C}"/>
    <hyperlink ref="E18" location="DCB_por_país_ML!A1" tooltip="Banca Comercial - EUR constantes" display="Desglose por país: DIGITAL CONSUMER BANK - moneda local………………………………………………………………………………………………………." xr:uid="{2E9A6549-7834-4221-BF4D-E19777D135C9}"/>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sheetPr>
    <pageSetUpPr autoPageBreaks="0"/>
  </sheetPr>
  <dimension ref="A1:N75"/>
  <sheetViews>
    <sheetView showGridLines="0" zoomScale="70" zoomScaleNormal="70" zoomScaleSheetLayoutView="70" workbookViewId="0"/>
  </sheetViews>
  <sheetFormatPr baseColWidth="10" defaultColWidth="10.84375" defaultRowHeight="15.5" x14ac:dyDescent="0.35"/>
  <cols>
    <col min="1" max="1" width="3.07421875" style="206" customWidth="1"/>
    <col min="2" max="2" width="70.765625" style="207" customWidth="1"/>
    <col min="3" max="10" width="15.69140625" style="207" customWidth="1"/>
    <col min="11" max="11" width="15.69140625" style="206" customWidth="1"/>
    <col min="12" max="13" width="15.69140625" style="207" customWidth="1"/>
    <col min="14" max="14" width="3.07421875" style="206" customWidth="1"/>
    <col min="15" max="16384" width="10.84375" style="207"/>
  </cols>
  <sheetData>
    <row r="1" spans="1:14" ht="25" customHeight="1" x14ac:dyDescent="0.35">
      <c r="B1" s="206"/>
    </row>
    <row r="2" spans="1:14" s="206" customFormat="1" ht="75" customHeight="1" x14ac:dyDescent="0.5">
      <c r="A2" s="208"/>
      <c r="B2" s="208"/>
      <c r="C2" s="208"/>
      <c r="D2" s="208"/>
      <c r="E2" s="208"/>
      <c r="F2" s="208"/>
      <c r="G2" s="208"/>
      <c r="H2" s="208"/>
      <c r="I2" s="208"/>
      <c r="J2" s="208"/>
      <c r="K2" s="208"/>
      <c r="N2" s="208"/>
    </row>
    <row r="3" spans="1:14" s="206" customFormat="1" ht="29" x14ac:dyDescent="0.5">
      <c r="A3" s="208"/>
      <c r="B3" s="209" t="s">
        <v>310</v>
      </c>
      <c r="C3"/>
      <c r="D3"/>
      <c r="E3"/>
      <c r="F3"/>
      <c r="G3"/>
      <c r="H3"/>
      <c r="I3"/>
      <c r="J3"/>
      <c r="K3" s="208"/>
      <c r="N3" s="208"/>
    </row>
    <row r="4" spans="1:14" s="206" customFormat="1" ht="40" customHeight="1" thickBot="1" x14ac:dyDescent="0.75">
      <c r="A4" s="208"/>
      <c r="B4" s="210"/>
      <c r="C4" s="103" t="s">
        <v>111</v>
      </c>
      <c r="D4" s="103"/>
      <c r="E4" s="103"/>
      <c r="F4" s="104"/>
      <c r="G4" s="105" t="s">
        <v>160</v>
      </c>
      <c r="H4" s="105"/>
      <c r="I4" s="105"/>
      <c r="J4" s="105"/>
      <c r="K4" s="208"/>
      <c r="N4" s="208"/>
    </row>
    <row r="5" spans="1:14" s="206" customFormat="1" ht="21" customHeight="1" thickBot="1" x14ac:dyDescent="0.55000000000000004">
      <c r="A5" s="208"/>
      <c r="B5" s="210"/>
      <c r="C5" s="106"/>
      <c r="D5" s="106"/>
      <c r="E5" s="8" t="s">
        <v>2</v>
      </c>
      <c r="F5" s="107"/>
      <c r="G5" s="106"/>
      <c r="H5" s="106"/>
      <c r="I5" s="8" t="s">
        <v>2</v>
      </c>
      <c r="J5" s="108"/>
      <c r="K5" s="208"/>
      <c r="N5" s="208"/>
    </row>
    <row r="6" spans="1:14" s="206" customFormat="1" ht="21" customHeight="1" thickBot="1" x14ac:dyDescent="0.55000000000000004">
      <c r="A6" s="208"/>
      <c r="B6" s="210"/>
      <c r="C6" s="10">
        <v>2025</v>
      </c>
      <c r="D6" s="10">
        <v>2024</v>
      </c>
      <c r="E6" s="10" t="s">
        <v>0</v>
      </c>
      <c r="F6" s="109" t="s">
        <v>12</v>
      </c>
      <c r="G6" s="10">
        <v>2025</v>
      </c>
      <c r="H6" s="10">
        <v>2024</v>
      </c>
      <c r="I6" s="10" t="s">
        <v>0</v>
      </c>
      <c r="J6" s="95" t="s">
        <v>12</v>
      </c>
      <c r="K6" s="208"/>
      <c r="N6" s="208"/>
    </row>
    <row r="7" spans="1:14" s="206" customFormat="1" ht="21" customHeight="1" x14ac:dyDescent="0.5">
      <c r="A7" s="208"/>
      <c r="B7" s="211" t="s">
        <v>311</v>
      </c>
      <c r="C7" s="210"/>
      <c r="D7" s="210"/>
      <c r="E7" s="212"/>
      <c r="F7" s="213"/>
      <c r="G7" s="210"/>
      <c r="H7" s="210"/>
      <c r="I7" s="212"/>
      <c r="J7" s="212"/>
      <c r="K7" s="208"/>
      <c r="N7" s="208"/>
    </row>
    <row r="8" spans="1:14" s="206" customFormat="1" ht="21" customHeight="1" x14ac:dyDescent="0.7">
      <c r="A8" s="208"/>
      <c r="B8" s="214" t="s">
        <v>312</v>
      </c>
      <c r="C8" s="215">
        <v>18902.489138500001</v>
      </c>
      <c r="D8" s="215">
        <v>19577.713495700002</v>
      </c>
      <c r="E8" s="216">
        <v>-3.4489439093503194</v>
      </c>
      <c r="F8" s="217">
        <v>-0.23389497572174953</v>
      </c>
      <c r="G8" s="215">
        <v>7665.5251479999997</v>
      </c>
      <c r="H8" s="215">
        <v>7247.2487979999996</v>
      </c>
      <c r="I8" s="216">
        <v>5.7715191193026314</v>
      </c>
      <c r="J8" s="216">
        <v>8.6015165916955212</v>
      </c>
      <c r="K8" s="208"/>
      <c r="N8" s="208"/>
    </row>
    <row r="9" spans="1:14" s="206" customFormat="1" ht="21" customHeight="1" x14ac:dyDescent="0.7">
      <c r="A9" s="208"/>
      <c r="B9" s="214" t="s">
        <v>313</v>
      </c>
      <c r="C9" s="215">
        <v>7727.5827591999996</v>
      </c>
      <c r="D9" s="215">
        <v>7728.7337051000004</v>
      </c>
      <c r="E9" s="216">
        <v>-1.4891778445430532E-2</v>
      </c>
      <c r="F9" s="217">
        <v>3.1415977642792905</v>
      </c>
      <c r="G9" s="215">
        <v>1741.031618</v>
      </c>
      <c r="H9" s="215">
        <v>1658.9939182000001</v>
      </c>
      <c r="I9" s="216">
        <v>4.9450271577252325</v>
      </c>
      <c r="J9" s="216">
        <v>8.1573116773439089</v>
      </c>
      <c r="K9" s="208"/>
      <c r="N9" s="208"/>
    </row>
    <row r="10" spans="1:14" s="206" customFormat="1" ht="21" customHeight="1" x14ac:dyDescent="0.7">
      <c r="A10" s="208"/>
      <c r="B10" s="214" t="s">
        <v>314</v>
      </c>
      <c r="C10" s="215">
        <v>4621.8023304999997</v>
      </c>
      <c r="D10" s="215">
        <v>4544.0196122999996</v>
      </c>
      <c r="E10" s="216">
        <v>1.7117601779150247</v>
      </c>
      <c r="F10" s="217">
        <v>5.2644003665055195</v>
      </c>
      <c r="G10" s="215">
        <v>2834.4208773999999</v>
      </c>
      <c r="H10" s="215">
        <v>2746.8580052000002</v>
      </c>
      <c r="I10" s="216">
        <v>3.187746582977236</v>
      </c>
      <c r="J10" s="216">
        <v>6.9470611274418026</v>
      </c>
      <c r="K10" s="208"/>
      <c r="N10" s="208"/>
    </row>
    <row r="11" spans="1:14" s="206" customFormat="1" ht="21" customHeight="1" x14ac:dyDescent="0.7">
      <c r="A11" s="208"/>
      <c r="B11" s="214" t="s">
        <v>315</v>
      </c>
      <c r="C11" s="215">
        <v>2742.0437243000001</v>
      </c>
      <c r="D11" s="215">
        <v>2351.3958913000001</v>
      </c>
      <c r="E11" s="216">
        <v>16.613443718489496</v>
      </c>
      <c r="F11" s="217">
        <v>19.457539927573031</v>
      </c>
      <c r="G11" s="215">
        <v>2062.5857578</v>
      </c>
      <c r="H11" s="215">
        <v>1671.4897586</v>
      </c>
      <c r="I11" s="216">
        <v>23.39804938605025</v>
      </c>
      <c r="J11" s="216">
        <v>26.737927160567416</v>
      </c>
      <c r="K11" s="208"/>
      <c r="N11" s="208"/>
    </row>
    <row r="12" spans="1:14" s="206" customFormat="1" ht="21" customHeight="1" x14ac:dyDescent="0.7">
      <c r="A12" s="208"/>
      <c r="B12" s="214" t="s">
        <v>316</v>
      </c>
      <c r="C12" s="215">
        <v>3653.7603205999999</v>
      </c>
      <c r="D12" s="215">
        <v>3029.8232618000002</v>
      </c>
      <c r="E12" s="216">
        <v>20.593183327443409</v>
      </c>
      <c r="F12" s="217">
        <v>30.451207920959408</v>
      </c>
      <c r="G12" s="215">
        <v>882.74763659999996</v>
      </c>
      <c r="H12" s="215">
        <v>403.51666970000002</v>
      </c>
      <c r="I12" s="216">
        <v>118.76361074656239</v>
      </c>
      <c r="J12" s="216">
        <v>155.48039866303657</v>
      </c>
      <c r="K12" s="208"/>
      <c r="N12" s="208"/>
    </row>
    <row r="13" spans="1:14" s="206" customFormat="1" ht="21" customHeight="1" x14ac:dyDescent="0.7">
      <c r="A13" s="208"/>
      <c r="B13" s="214" t="s">
        <v>317</v>
      </c>
      <c r="C13" s="215">
        <v>235.10292480000001</v>
      </c>
      <c r="D13" s="215">
        <v>79.802823500000002</v>
      </c>
      <c r="E13" s="216">
        <v>194.60477021843718</v>
      </c>
      <c r="F13" s="217">
        <v>345.74111531745694</v>
      </c>
      <c r="G13" s="215">
        <v>95.543543700000001</v>
      </c>
      <c r="H13" s="215">
        <v>-299.19042719999999</v>
      </c>
      <c r="I13" s="216" t="s">
        <v>157</v>
      </c>
      <c r="J13" s="216" t="s">
        <v>157</v>
      </c>
      <c r="K13" s="208"/>
      <c r="N13" s="208"/>
    </row>
    <row r="14" spans="1:14" s="206" customFormat="1" ht="21" customHeight="1" x14ac:dyDescent="0.7">
      <c r="A14" s="208"/>
      <c r="B14" s="214" t="s">
        <v>318</v>
      </c>
      <c r="C14" s="215">
        <v>3418.6573957999999</v>
      </c>
      <c r="D14" s="215">
        <v>2950.0204383</v>
      </c>
      <c r="E14" s="216">
        <v>15.88588849811698</v>
      </c>
      <c r="F14" s="217">
        <v>24.399891962869351</v>
      </c>
      <c r="G14" s="215">
        <v>787.20409289999998</v>
      </c>
      <c r="H14" s="215">
        <v>702.70709690000001</v>
      </c>
      <c r="I14" s="216">
        <v>12.024497315134482</v>
      </c>
      <c r="J14" s="216">
        <v>19.313932205831527</v>
      </c>
      <c r="K14" s="208"/>
      <c r="N14" s="208"/>
    </row>
    <row r="15" spans="1:14" s="206" customFormat="1" ht="21" customHeight="1" thickBot="1" x14ac:dyDescent="0.55000000000000004">
      <c r="A15" s="208"/>
      <c r="B15" s="218" t="s">
        <v>319</v>
      </c>
      <c r="C15" s="219">
        <v>-983.00674979999997</v>
      </c>
      <c r="D15" s="220">
        <v>-1054.5107344999999</v>
      </c>
      <c r="E15" s="221">
        <v>-6.7807735246909369</v>
      </c>
      <c r="F15" s="222">
        <v>-6.7807735246909369</v>
      </c>
      <c r="G15" s="219">
        <v>-1085.232006</v>
      </c>
      <c r="H15" s="219">
        <v>-1153.9370693999999</v>
      </c>
      <c r="I15" s="221">
        <v>-5.9539696940079923</v>
      </c>
      <c r="J15" s="302">
        <v>-5.9539696940079923</v>
      </c>
      <c r="K15" s="208"/>
      <c r="N15" s="208"/>
    </row>
    <row r="16" spans="1:14" s="206" customFormat="1" ht="21" customHeight="1" thickBot="1" x14ac:dyDescent="0.55000000000000004">
      <c r="A16" s="208"/>
      <c r="B16" s="223" t="s">
        <v>320</v>
      </c>
      <c r="C16" s="224">
        <v>36665</v>
      </c>
      <c r="D16" s="224">
        <v>36177</v>
      </c>
      <c r="E16" s="225">
        <v>1.3489233490892003</v>
      </c>
      <c r="F16" s="226">
        <v>5.1433538069413292</v>
      </c>
      <c r="G16" s="224">
        <v>14101</v>
      </c>
      <c r="H16" s="224">
        <v>12574</v>
      </c>
      <c r="I16" s="225">
        <v>12.144106887227613</v>
      </c>
      <c r="J16" s="225">
        <v>16.177620167718164</v>
      </c>
      <c r="K16" s="208"/>
      <c r="N16" s="208"/>
    </row>
    <row r="17" spans="1:14" s="206" customFormat="1" ht="21" customHeight="1" x14ac:dyDescent="0.5">
      <c r="A17" s="208"/>
      <c r="B17" s="227"/>
      <c r="C17" s="228"/>
      <c r="D17" s="228"/>
      <c r="E17" s="229"/>
      <c r="F17" s="229"/>
      <c r="G17" s="228"/>
      <c r="H17" s="228"/>
      <c r="I17" s="229"/>
      <c r="J17" s="229"/>
      <c r="K17" s="208"/>
      <c r="N17" s="208"/>
    </row>
    <row r="18" spans="1:14" s="206" customFormat="1" ht="21" customHeight="1" x14ac:dyDescent="0.5">
      <c r="A18" s="208"/>
      <c r="B18" s="227"/>
      <c r="C18" s="228"/>
      <c r="D18" s="228"/>
      <c r="E18" s="229"/>
      <c r="F18" s="229"/>
      <c r="G18" s="228"/>
      <c r="H18" s="228"/>
      <c r="I18" s="229"/>
      <c r="J18" s="229"/>
      <c r="K18" s="208"/>
      <c r="N18" s="208"/>
    </row>
    <row r="19" spans="1:14" s="206" customFormat="1" ht="21" customHeight="1" x14ac:dyDescent="0.5">
      <c r="A19" s="208"/>
      <c r="B19" s="227"/>
      <c r="C19"/>
      <c r="D19"/>
      <c r="E19"/>
      <c r="F19"/>
      <c r="G19"/>
      <c r="H19"/>
      <c r="I19"/>
      <c r="J19"/>
      <c r="K19"/>
      <c r="L19"/>
      <c r="M19"/>
      <c r="N19" s="208"/>
    </row>
    <row r="20" spans="1:14" s="206" customFormat="1" ht="40" customHeight="1" thickBot="1" x14ac:dyDescent="0.55000000000000004">
      <c r="A20" s="208"/>
      <c r="B20" s="208"/>
      <c r="C20" s="312" t="s">
        <v>321</v>
      </c>
      <c r="D20" s="313"/>
      <c r="E20" s="313"/>
      <c r="F20" s="314"/>
      <c r="G20" s="315" t="s">
        <v>322</v>
      </c>
      <c r="H20" s="313"/>
      <c r="I20" s="313"/>
      <c r="J20" s="313"/>
      <c r="K20" s="315" t="s">
        <v>323</v>
      </c>
      <c r="L20" s="313"/>
      <c r="M20" s="313"/>
      <c r="N20" s="208"/>
    </row>
    <row r="21" spans="1:14" s="206" customFormat="1" ht="21" customHeight="1" thickBot="1" x14ac:dyDescent="0.55000000000000004">
      <c r="A21" s="208"/>
      <c r="B21" s="208"/>
      <c r="C21" s="106"/>
      <c r="D21" s="106"/>
      <c r="E21" s="8" t="s">
        <v>2</v>
      </c>
      <c r="F21" s="107"/>
      <c r="G21" s="106"/>
      <c r="H21" s="106"/>
      <c r="I21" s="8" t="s">
        <v>2</v>
      </c>
      <c r="J21" s="107"/>
      <c r="K21" s="106"/>
      <c r="L21" s="106"/>
      <c r="M21" s="8" t="s">
        <v>2</v>
      </c>
      <c r="N21" s="208"/>
    </row>
    <row r="22" spans="1:14" s="206" customFormat="1" ht="21" customHeight="1" thickBot="1" x14ac:dyDescent="0.55000000000000004">
      <c r="A22" s="208"/>
      <c r="B22" s="208"/>
      <c r="C22" s="10" t="s">
        <v>178</v>
      </c>
      <c r="D22" s="10" t="s">
        <v>180</v>
      </c>
      <c r="E22" s="10" t="s">
        <v>0</v>
      </c>
      <c r="F22" s="109" t="s">
        <v>12</v>
      </c>
      <c r="G22" s="10" t="s">
        <v>178</v>
      </c>
      <c r="H22" s="10" t="s">
        <v>180</v>
      </c>
      <c r="I22" s="10" t="s">
        <v>0</v>
      </c>
      <c r="J22" s="109" t="s">
        <v>12</v>
      </c>
      <c r="K22" s="10" t="s">
        <v>178</v>
      </c>
      <c r="L22" s="10" t="s">
        <v>180</v>
      </c>
      <c r="M22" s="10" t="s">
        <v>0</v>
      </c>
      <c r="N22" s="208"/>
    </row>
    <row r="23" spans="1:14" s="206" customFormat="1" ht="21" customHeight="1" x14ac:dyDescent="0.5">
      <c r="A23" s="208"/>
      <c r="B23" s="211" t="s">
        <v>324</v>
      </c>
      <c r="C23" s="208"/>
      <c r="D23" s="208"/>
      <c r="E23" s="208"/>
      <c r="F23" s="213"/>
      <c r="G23" s="208"/>
      <c r="H23" s="208"/>
      <c r="I23" s="208"/>
      <c r="J23" s="213"/>
      <c r="K23" s="208"/>
      <c r="L23" s="208"/>
      <c r="M23" s="208"/>
      <c r="N23" s="208"/>
    </row>
    <row r="24" spans="1:14" s="206" customFormat="1" ht="21" customHeight="1" x14ac:dyDescent="0.5">
      <c r="A24" s="208"/>
      <c r="B24" s="212" t="s">
        <v>312</v>
      </c>
      <c r="C24" s="230">
        <v>600686.05315429997</v>
      </c>
      <c r="D24" s="230">
        <v>609371.95017039997</v>
      </c>
      <c r="E24" s="231">
        <v>-1.4253851057094353</v>
      </c>
      <c r="F24" s="217">
        <v>0.99086022603317625</v>
      </c>
      <c r="G24" s="230">
        <v>777741.56187530002</v>
      </c>
      <c r="H24" s="230">
        <v>748855.2439456</v>
      </c>
      <c r="I24" s="231">
        <v>3.8573967616895586</v>
      </c>
      <c r="J24" s="217">
        <v>5.6475300192597206</v>
      </c>
      <c r="K24" s="230">
        <v>294948.24734429998</v>
      </c>
      <c r="L24" s="230">
        <v>288782.18773619999</v>
      </c>
      <c r="M24" s="231">
        <v>2.1351938831257224</v>
      </c>
      <c r="N24" s="208"/>
    </row>
    <row r="25" spans="1:14" s="206" customFormat="1" ht="21" customHeight="1" x14ac:dyDescent="0.5">
      <c r="A25" s="208"/>
      <c r="B25" s="212" t="s">
        <v>313</v>
      </c>
      <c r="C25" s="230">
        <v>211894.09890429999</v>
      </c>
      <c r="D25" s="230">
        <v>215163.90384109999</v>
      </c>
      <c r="E25" s="231">
        <v>-1.5196809866467098</v>
      </c>
      <c r="F25" s="217">
        <v>1.8884843042037274</v>
      </c>
      <c r="G25" s="230">
        <v>138998.50904549999</v>
      </c>
      <c r="H25" s="230">
        <v>137122.1004496</v>
      </c>
      <c r="I25" s="231">
        <v>1.3684217130189584</v>
      </c>
      <c r="J25" s="217">
        <v>6.0270530909951683</v>
      </c>
      <c r="K25" s="230">
        <v>155663.96156189998</v>
      </c>
      <c r="L25" s="230">
        <v>151102.4287122</v>
      </c>
      <c r="M25" s="231">
        <v>3.0188348980069626</v>
      </c>
      <c r="N25" s="208"/>
    </row>
    <row r="26" spans="1:14" s="206" customFormat="1" ht="21" customHeight="1" x14ac:dyDescent="0.5">
      <c r="A26" s="208"/>
      <c r="B26" s="212" t="s">
        <v>314</v>
      </c>
      <c r="C26" s="230">
        <v>151894.1086178</v>
      </c>
      <c r="D26" s="230">
        <v>136697.42777909999</v>
      </c>
      <c r="E26" s="231">
        <v>11.117020331397534</v>
      </c>
      <c r="F26" s="217">
        <v>15.025896485829024</v>
      </c>
      <c r="G26" s="230">
        <v>152902.6491407</v>
      </c>
      <c r="H26" s="230">
        <v>150735.8916569</v>
      </c>
      <c r="I26" s="231">
        <v>1.4374529251015418</v>
      </c>
      <c r="J26" s="217">
        <v>3.8482282464963466</v>
      </c>
      <c r="K26" s="230">
        <v>109152.5115602</v>
      </c>
      <c r="L26" s="230">
        <v>122696.74414530001</v>
      </c>
      <c r="M26" s="231">
        <v>-11.038787279522793</v>
      </c>
      <c r="N26" s="208"/>
    </row>
    <row r="27" spans="1:14" s="206" customFormat="1" ht="21" customHeight="1" x14ac:dyDescent="0.5">
      <c r="A27" s="208"/>
      <c r="B27" s="212" t="s">
        <v>315</v>
      </c>
      <c r="C27" s="230">
        <v>26749.357119200002</v>
      </c>
      <c r="D27" s="230">
        <v>24691.101214900002</v>
      </c>
      <c r="E27" s="231">
        <v>8.3360231136954415</v>
      </c>
      <c r="F27" s="217">
        <v>13.26427901671218</v>
      </c>
      <c r="G27" s="230">
        <v>189869.653777</v>
      </c>
      <c r="H27" s="230">
        <v>172242.67071770001</v>
      </c>
      <c r="I27" s="231">
        <v>10.233807328841314</v>
      </c>
      <c r="J27" s="217">
        <v>12.371993094324313</v>
      </c>
      <c r="K27" s="230">
        <v>19027.3542849</v>
      </c>
      <c r="L27" s="230">
        <v>12123.385509236998</v>
      </c>
      <c r="M27" s="231">
        <v>56.947531449880572</v>
      </c>
      <c r="N27" s="208"/>
    </row>
    <row r="28" spans="1:14" s="206" customFormat="1" ht="21" customHeight="1" x14ac:dyDescent="0.5">
      <c r="A28" s="208"/>
      <c r="B28" s="212" t="s">
        <v>316</v>
      </c>
      <c r="C28" s="230">
        <v>26618.138586100002</v>
      </c>
      <c r="D28" s="230">
        <v>24768.375139600001</v>
      </c>
      <c r="E28" s="231">
        <v>7.4682470532456326</v>
      </c>
      <c r="F28" s="217">
        <v>8.272161407345564</v>
      </c>
      <c r="G28" s="230">
        <v>1415.0498984999999</v>
      </c>
      <c r="H28" s="230">
        <v>1086.2772545</v>
      </c>
      <c r="I28" s="231">
        <v>30.265997252361682</v>
      </c>
      <c r="J28" s="217">
        <v>30.265997252361682</v>
      </c>
      <c r="K28" s="230">
        <v>22882.7193754</v>
      </c>
      <c r="L28" s="230">
        <v>22795.4652069</v>
      </c>
      <c r="M28" s="231">
        <v>0.3827698522844295</v>
      </c>
      <c r="N28" s="208"/>
    </row>
    <row r="29" spans="1:14" s="206" customFormat="1" ht="21" customHeight="1" x14ac:dyDescent="0.5">
      <c r="A29" s="208"/>
      <c r="B29" s="212" t="s">
        <v>317</v>
      </c>
      <c r="C29" s="230">
        <v>1002.4705577</v>
      </c>
      <c r="D29" s="230">
        <v>1087.4229098999999</v>
      </c>
      <c r="E29" s="231">
        <v>-7.8122643386106532</v>
      </c>
      <c r="F29" s="217">
        <v>-7.8747313846478946</v>
      </c>
      <c r="G29" s="230">
        <v>1392.3459392</v>
      </c>
      <c r="H29" s="230">
        <v>1037.68067</v>
      </c>
      <c r="I29" s="231">
        <v>34.178652397948213</v>
      </c>
      <c r="J29" s="217">
        <v>34.178652397948213</v>
      </c>
      <c r="K29" s="230">
        <v>4421.0572917</v>
      </c>
      <c r="L29" s="230">
        <v>4898.2622005000003</v>
      </c>
      <c r="M29" s="231">
        <v>-9.7423308362563485</v>
      </c>
      <c r="N29" s="208"/>
    </row>
    <row r="30" spans="1:14" s="206" customFormat="1" ht="21" customHeight="1" x14ac:dyDescent="0.5">
      <c r="A30" s="208"/>
      <c r="B30" s="212" t="s">
        <v>318</v>
      </c>
      <c r="C30" s="230">
        <v>25615.668028399999</v>
      </c>
      <c r="D30" s="230">
        <v>23680.9522297</v>
      </c>
      <c r="E30" s="231">
        <v>8.1699239960187562</v>
      </c>
      <c r="F30" s="217">
        <v>9.0199556821552012</v>
      </c>
      <c r="G30" s="230">
        <v>22.703959300000001</v>
      </c>
      <c r="H30" s="230">
        <v>48.596584499999999</v>
      </c>
      <c r="I30" s="231">
        <v>-53.280751037143361</v>
      </c>
      <c r="J30" s="217">
        <v>-53.280751037143361</v>
      </c>
      <c r="K30" s="230">
        <v>18461.662083700001</v>
      </c>
      <c r="L30" s="230">
        <v>17897.203006399999</v>
      </c>
      <c r="M30" s="231">
        <v>3.1538954835465214</v>
      </c>
      <c r="N30" s="208"/>
    </row>
    <row r="31" spans="1:14" s="206" customFormat="1" ht="21" customHeight="1" thickBot="1" x14ac:dyDescent="0.55000000000000004">
      <c r="A31" s="208"/>
      <c r="B31" s="212" t="s">
        <v>319</v>
      </c>
      <c r="C31" s="230">
        <v>6349.1781510999999</v>
      </c>
      <c r="D31" s="230">
        <v>5852.9249857000004</v>
      </c>
      <c r="E31" s="231">
        <v>8.4787207526571162</v>
      </c>
      <c r="F31" s="217">
        <v>8.4787207526571162</v>
      </c>
      <c r="G31" s="230">
        <v>1387.0160498</v>
      </c>
      <c r="H31" s="230">
        <v>1299.4237851</v>
      </c>
      <c r="I31" s="231">
        <v>6.7408543467025366</v>
      </c>
      <c r="J31" s="217">
        <v>6.7408543467025366</v>
      </c>
      <c r="K31" s="230">
        <v>27755.224687460002</v>
      </c>
      <c r="L31" s="230">
        <v>27002.836395178998</v>
      </c>
      <c r="M31" s="231">
        <v>2.7863305960529887</v>
      </c>
      <c r="N31" s="208"/>
    </row>
    <row r="32" spans="1:14" s="206" customFormat="1" ht="21" customHeight="1" thickBot="1" x14ac:dyDescent="0.55000000000000004">
      <c r="A32" s="208"/>
      <c r="B32" s="223" t="s">
        <v>320</v>
      </c>
      <c r="C32" s="224">
        <v>1024191</v>
      </c>
      <c r="D32" s="224">
        <v>1016546</v>
      </c>
      <c r="E32" s="225">
        <v>0.75208143902139246</v>
      </c>
      <c r="F32" s="226">
        <v>3.5723268801475605</v>
      </c>
      <c r="G32" s="224">
        <v>1262314.4397868</v>
      </c>
      <c r="H32" s="224">
        <v>1211341.6078094</v>
      </c>
      <c r="I32" s="225">
        <v>4.2079650900112053</v>
      </c>
      <c r="J32" s="226">
        <v>6.4479636930069688</v>
      </c>
      <c r="K32" s="224">
        <v>629430.01881189202</v>
      </c>
      <c r="L32" s="224">
        <v>624503.041061447</v>
      </c>
      <c r="M32" s="225">
        <v>0.78894375631395341</v>
      </c>
      <c r="N32" s="208"/>
    </row>
    <row r="33" spans="1:14" s="206" customFormat="1" ht="21" customHeight="1" x14ac:dyDescent="0.5">
      <c r="A33" s="208"/>
      <c r="B33" s="227"/>
      <c r="C33" s="228"/>
      <c r="D33" s="228"/>
      <c r="E33" s="229"/>
      <c r="F33" s="229"/>
      <c r="G33" s="228"/>
      <c r="H33" s="228"/>
      <c r="I33" s="229"/>
      <c r="J33" s="229"/>
      <c r="K33" s="208"/>
      <c r="N33" s="208"/>
    </row>
    <row r="34" spans="1:14" s="206" customFormat="1" ht="21" customHeight="1" x14ac:dyDescent="0.5">
      <c r="A34" s="208"/>
      <c r="B34" s="227"/>
      <c r="C34" s="228"/>
      <c r="D34" s="228"/>
      <c r="E34" s="229"/>
      <c r="F34" s="229"/>
      <c r="G34" s="228"/>
      <c r="H34" s="228"/>
      <c r="I34" s="229"/>
      <c r="J34" s="229"/>
      <c r="K34" s="208"/>
      <c r="N34" s="208"/>
    </row>
    <row r="35" spans="1:14" ht="21" customHeight="1" x14ac:dyDescent="0.35">
      <c r="C35"/>
      <c r="D35"/>
      <c r="E35"/>
      <c r="F35"/>
    </row>
    <row r="36" spans="1:14" s="206" customFormat="1" ht="21" customHeight="1" thickBot="1" x14ac:dyDescent="0.75">
      <c r="A36" s="208"/>
      <c r="B36" s="214"/>
      <c r="C36" s="8" t="s">
        <v>325</v>
      </c>
      <c r="D36" s="60"/>
      <c r="E36" s="8" t="s">
        <v>326</v>
      </c>
      <c r="F36" s="8"/>
      <c r="G36" s="232"/>
      <c r="H36" s="233"/>
      <c r="I36" s="232"/>
      <c r="J36" s="232"/>
      <c r="K36" s="208"/>
      <c r="N36" s="208"/>
    </row>
    <row r="37" spans="1:14" s="206" customFormat="1" ht="21" customHeight="1" thickBot="1" x14ac:dyDescent="0.75">
      <c r="A37" s="208"/>
      <c r="B37" s="214"/>
      <c r="C37" s="8">
        <v>2025</v>
      </c>
      <c r="D37" s="60">
        <v>2024</v>
      </c>
      <c r="E37" s="8">
        <v>2025</v>
      </c>
      <c r="F37" s="8">
        <v>2024</v>
      </c>
      <c r="G37" s="232"/>
      <c r="H37" s="233"/>
      <c r="I37" s="232"/>
      <c r="J37" s="232"/>
      <c r="K37" s="208"/>
      <c r="N37" s="208"/>
    </row>
    <row r="38" spans="1:14" s="206" customFormat="1" ht="21" customHeight="1" x14ac:dyDescent="0.7">
      <c r="A38" s="208"/>
      <c r="B38" s="234" t="s">
        <v>327</v>
      </c>
      <c r="C38" s="244"/>
      <c r="D38" s="245"/>
      <c r="E38" s="244"/>
      <c r="F38" s="244"/>
      <c r="G38" s="232"/>
      <c r="H38" s="233"/>
      <c r="I38" s="232"/>
      <c r="J38" s="232"/>
      <c r="K38" s="208"/>
      <c r="N38" s="208"/>
    </row>
    <row r="39" spans="1:14" s="206" customFormat="1" ht="21" customHeight="1" x14ac:dyDescent="0.7">
      <c r="A39" s="208"/>
      <c r="B39" s="214" t="s">
        <v>312</v>
      </c>
      <c r="C39" s="216">
        <v>17.740949543940811</v>
      </c>
      <c r="D39" s="292">
        <v>18.180471577572977</v>
      </c>
      <c r="E39" s="216">
        <v>39.446142039384334</v>
      </c>
      <c r="F39" s="216">
        <v>39.526092761051387</v>
      </c>
      <c r="G39" s="232"/>
      <c r="H39" s="233"/>
      <c r="I39" s="232"/>
      <c r="J39" s="232"/>
      <c r="K39" s="208"/>
      <c r="N39" s="208"/>
    </row>
    <row r="40" spans="1:14" s="206" customFormat="1" ht="21" customHeight="1" x14ac:dyDescent="0.7">
      <c r="A40" s="208"/>
      <c r="B40" s="214" t="s">
        <v>313</v>
      </c>
      <c r="C40" s="216">
        <v>8.5556471457657501</v>
      </c>
      <c r="D40" s="292">
        <v>8.8961647254411726</v>
      </c>
      <c r="E40" s="216">
        <v>40.624879847970711</v>
      </c>
      <c r="F40" s="216">
        <v>40.143737266309806</v>
      </c>
      <c r="G40" s="232"/>
      <c r="H40" s="233"/>
      <c r="I40" s="232"/>
      <c r="J40" s="232"/>
      <c r="K40" s="208"/>
      <c r="N40" s="208"/>
    </row>
    <row r="41" spans="1:14" s="206" customFormat="1" ht="21" customHeight="1" x14ac:dyDescent="0.7">
      <c r="A41" s="208"/>
      <c r="B41" s="214" t="s">
        <v>314</v>
      </c>
      <c r="C41" s="216">
        <v>19.080548737627705</v>
      </c>
      <c r="D41" s="292">
        <v>17.258061320387</v>
      </c>
      <c r="E41" s="216">
        <v>45.54679742277353</v>
      </c>
      <c r="F41" s="216">
        <v>45.502483827575382</v>
      </c>
      <c r="G41" s="232"/>
      <c r="H41" s="233"/>
      <c r="I41" s="232"/>
      <c r="J41" s="232"/>
      <c r="K41" s="208"/>
      <c r="N41" s="208"/>
    </row>
    <row r="42" spans="1:14" s="206" customFormat="1" ht="21" customHeight="1" x14ac:dyDescent="0.7">
      <c r="A42" s="208"/>
      <c r="B42" s="214" t="s">
        <v>315</v>
      </c>
      <c r="C42" s="216">
        <v>68.490185845121616</v>
      </c>
      <c r="D42" s="292">
        <v>76.849729876588214</v>
      </c>
      <c r="E42" s="216">
        <v>35.309626039557031</v>
      </c>
      <c r="F42" s="216">
        <v>38.175588627469651</v>
      </c>
      <c r="G42" s="232"/>
      <c r="H42" s="233"/>
      <c r="I42" s="232"/>
      <c r="J42" s="232"/>
      <c r="K42" s="208"/>
      <c r="N42" s="208"/>
    </row>
    <row r="43" spans="1:14" s="206" customFormat="1" ht="21" customHeight="1" x14ac:dyDescent="0.7">
      <c r="A43" s="208"/>
      <c r="B43" s="214" t="s">
        <v>316</v>
      </c>
      <c r="C43" s="216">
        <v>28.031440717702349</v>
      </c>
      <c r="D43" s="292">
        <v>13.343419212698402</v>
      </c>
      <c r="E43" s="216">
        <v>39.238966706593963</v>
      </c>
      <c r="F43" s="216">
        <v>44.5035498822051</v>
      </c>
      <c r="G43" s="232"/>
      <c r="H43" s="233"/>
      <c r="I43" s="232"/>
      <c r="J43" s="232"/>
      <c r="K43" s="208"/>
      <c r="N43" s="208"/>
    </row>
    <row r="44" spans="1:14" s="206" customFormat="1" ht="21" customHeight="1" x14ac:dyDescent="0.7">
      <c r="A44" s="208"/>
      <c r="B44" s="214" t="s">
        <v>317</v>
      </c>
      <c r="C44" s="216" t="s">
        <v>49</v>
      </c>
      <c r="D44" s="292" t="s">
        <v>49</v>
      </c>
      <c r="E44" s="216">
        <v>82.880406838401555</v>
      </c>
      <c r="F44" s="216">
        <v>93.561902739078391</v>
      </c>
      <c r="G44" s="232"/>
      <c r="H44" s="233"/>
      <c r="I44" s="232"/>
      <c r="J44" s="232"/>
      <c r="K44" s="208"/>
      <c r="N44" s="208"/>
    </row>
    <row r="45" spans="1:14" s="206" customFormat="1" ht="21" customHeight="1" thickBot="1" x14ac:dyDescent="0.75">
      <c r="A45" s="208"/>
      <c r="B45" s="214" t="s">
        <v>318</v>
      </c>
      <c r="C45" s="216">
        <v>30.065655025924482</v>
      </c>
      <c r="D45" s="292">
        <v>28.536433169011193</v>
      </c>
      <c r="E45" s="216">
        <v>26.322527466887685</v>
      </c>
      <c r="F45" s="216">
        <v>30.093469216872631</v>
      </c>
      <c r="G45" s="232"/>
      <c r="H45" s="233"/>
      <c r="I45" s="232"/>
      <c r="J45" s="232"/>
      <c r="K45" s="208"/>
      <c r="N45" s="208"/>
    </row>
    <row r="46" spans="1:14" s="206" customFormat="1" ht="21" customHeight="1" thickBot="1" x14ac:dyDescent="0.55000000000000004">
      <c r="A46" s="208"/>
      <c r="B46" s="223" t="s">
        <v>320</v>
      </c>
      <c r="C46" s="225">
        <v>16.317084388337754</v>
      </c>
      <c r="D46" s="226">
        <v>15.466814291023672</v>
      </c>
      <c r="E46" s="225">
        <v>41.232569322006732</v>
      </c>
      <c r="F46" s="225">
        <v>41.847904711385446</v>
      </c>
      <c r="G46" s="232"/>
      <c r="H46" s="233"/>
      <c r="I46" s="232"/>
      <c r="J46" s="232"/>
      <c r="K46" s="208"/>
      <c r="N46" s="208"/>
    </row>
    <row r="47" spans="1:14" s="206" customFormat="1" ht="21" customHeight="1" x14ac:dyDescent="0.5">
      <c r="A47" s="208"/>
      <c r="B47" s="239"/>
      <c r="C47" s="240"/>
      <c r="D47" s="240"/>
      <c r="E47" s="240"/>
      <c r="F47" s="240"/>
      <c r="G47" s="232"/>
      <c r="H47" s="233"/>
      <c r="I47" s="232"/>
      <c r="J47" s="232"/>
      <c r="K47" s="208"/>
      <c r="N47" s="208"/>
    </row>
    <row r="48" spans="1:14" s="206" customFormat="1" ht="21" customHeight="1" x14ac:dyDescent="0.55000000000000004">
      <c r="A48" s="208"/>
      <c r="B48" s="241" t="s">
        <v>328</v>
      </c>
      <c r="C48" s="240"/>
      <c r="D48" s="240"/>
      <c r="E48" s="240"/>
      <c r="F48" s="240"/>
      <c r="G48" s="232"/>
      <c r="H48" s="233"/>
      <c r="I48" s="232"/>
      <c r="J48" s="232"/>
      <c r="K48" s="208"/>
      <c r="N48" s="208"/>
    </row>
    <row r="49" spans="1:14" s="206" customFormat="1" ht="21" customHeight="1" x14ac:dyDescent="0.5">
      <c r="A49" s="208"/>
      <c r="B49" s="239"/>
      <c r="C49" s="240"/>
      <c r="D49" s="240"/>
      <c r="E49" s="240"/>
      <c r="F49" s="240"/>
      <c r="G49" s="232"/>
      <c r="H49" s="233"/>
      <c r="I49" s="232"/>
      <c r="J49" s="232"/>
      <c r="K49" s="208"/>
      <c r="N49" s="208"/>
    </row>
    <row r="50" spans="1:14" s="206" customFormat="1" ht="21" customHeight="1" x14ac:dyDescent="0.5">
      <c r="A50" s="208"/>
      <c r="C50" s="208"/>
      <c r="D50" s="208"/>
      <c r="E50" s="208"/>
      <c r="F50" s="208"/>
      <c r="G50" s="208"/>
      <c r="H50" s="208"/>
      <c r="I50" s="208"/>
      <c r="J50" s="208"/>
      <c r="K50" s="208"/>
      <c r="N50" s="208"/>
    </row>
    <row r="51" spans="1:14" s="206" customFormat="1" ht="21" customHeight="1" x14ac:dyDescent="0.5">
      <c r="A51" s="208"/>
      <c r="C51"/>
      <c r="D51"/>
      <c r="E51"/>
      <c r="F51"/>
      <c r="G51"/>
      <c r="H51"/>
      <c r="I51" s="208"/>
      <c r="J51" s="208"/>
      <c r="K51" s="208"/>
      <c r="N51" s="208"/>
    </row>
    <row r="52" spans="1:14" s="206" customFormat="1" ht="21" customHeight="1" thickBot="1" x14ac:dyDescent="0.75">
      <c r="A52" s="208"/>
      <c r="B52" s="214"/>
      <c r="C52" s="8" t="s">
        <v>10</v>
      </c>
      <c r="D52" s="60"/>
      <c r="E52" s="8" t="s">
        <v>90</v>
      </c>
      <c r="F52" s="60"/>
      <c r="G52" s="8" t="s">
        <v>1</v>
      </c>
      <c r="H52" s="8"/>
      <c r="I52" s="232"/>
      <c r="J52" s="232"/>
      <c r="K52" s="208"/>
      <c r="N52" s="208"/>
    </row>
    <row r="53" spans="1:14" s="206" customFormat="1" ht="21" customHeight="1" thickBot="1" x14ac:dyDescent="0.75">
      <c r="A53" s="208"/>
      <c r="B53" s="214"/>
      <c r="C53" s="8" t="s">
        <v>178</v>
      </c>
      <c r="D53" s="60" t="s">
        <v>180</v>
      </c>
      <c r="E53" s="8" t="s">
        <v>178</v>
      </c>
      <c r="F53" s="60" t="s">
        <v>180</v>
      </c>
      <c r="G53" s="8" t="s">
        <v>178</v>
      </c>
      <c r="H53" s="8" t="s">
        <v>180</v>
      </c>
      <c r="I53" s="232"/>
      <c r="J53" s="232"/>
      <c r="K53" s="208"/>
      <c r="N53" s="208"/>
    </row>
    <row r="54" spans="1:14" s="206" customFormat="1" ht="21" customHeight="1" x14ac:dyDescent="0.5">
      <c r="A54" s="208"/>
      <c r="B54" s="211" t="s">
        <v>329</v>
      </c>
      <c r="C54" s="244"/>
      <c r="D54" s="245"/>
      <c r="E54" s="244"/>
      <c r="F54" s="245"/>
      <c r="G54" s="244"/>
      <c r="H54" s="244"/>
      <c r="I54" s="232"/>
      <c r="J54" s="232"/>
      <c r="K54" s="208"/>
      <c r="N54" s="208"/>
    </row>
    <row r="55" spans="1:14" s="206" customFormat="1" ht="21" customHeight="1" x14ac:dyDescent="0.7">
      <c r="A55" s="208"/>
      <c r="B55" s="212" t="s">
        <v>312</v>
      </c>
      <c r="C55" s="235">
        <v>2.9661979273203345</v>
      </c>
      <c r="D55" s="236">
        <v>3.1764354407807018</v>
      </c>
      <c r="E55" s="215">
        <v>60.692203184832884</v>
      </c>
      <c r="F55" s="242">
        <v>58.451281778695474</v>
      </c>
      <c r="G55" s="235">
        <v>0.87742123478735756</v>
      </c>
      <c r="H55" s="235">
        <v>0.9246021073892623</v>
      </c>
      <c r="I55" s="232"/>
      <c r="J55" s="232"/>
      <c r="K55" s="208"/>
      <c r="N55" s="208"/>
    </row>
    <row r="56" spans="1:14" s="206" customFormat="1" ht="21" customHeight="1" x14ac:dyDescent="0.7">
      <c r="A56" s="208"/>
      <c r="B56" s="212" t="s">
        <v>313</v>
      </c>
      <c r="C56" s="235">
        <v>5.3160475464564367</v>
      </c>
      <c r="D56" s="236">
        <v>5.074948694468115</v>
      </c>
      <c r="E56" s="215">
        <v>71.13467879287488</v>
      </c>
      <c r="F56" s="242">
        <v>73.569510515796594</v>
      </c>
      <c r="G56" s="235">
        <v>2.0971178464158089</v>
      </c>
      <c r="H56" s="235">
        <v>2.1645309441928431</v>
      </c>
      <c r="I56" s="232"/>
      <c r="J56" s="232"/>
      <c r="K56" s="208"/>
      <c r="N56" s="208"/>
    </row>
    <row r="57" spans="1:14" s="206" customFormat="1" ht="21" customHeight="1" x14ac:dyDescent="0.7">
      <c r="A57" s="208"/>
      <c r="B57" s="212" t="s">
        <v>314</v>
      </c>
      <c r="C57" s="235">
        <v>0.68875670544667933</v>
      </c>
      <c r="D57" s="236">
        <v>0.83032698528390636</v>
      </c>
      <c r="E57" s="215">
        <v>47.759593785304958</v>
      </c>
      <c r="F57" s="242">
        <v>38.960438040703025</v>
      </c>
      <c r="G57" s="235">
        <v>0.14842672719456732</v>
      </c>
      <c r="H57" s="235">
        <v>9.4631372498911182E-2</v>
      </c>
      <c r="I57" s="232"/>
      <c r="J57" s="232"/>
      <c r="K57" s="208"/>
      <c r="N57" s="208"/>
    </row>
    <row r="58" spans="1:14" s="206" customFormat="1" ht="21" customHeight="1" x14ac:dyDescent="0.7">
      <c r="A58" s="208"/>
      <c r="B58" s="212" t="s">
        <v>315</v>
      </c>
      <c r="C58" s="235">
        <v>0.85922058694632275</v>
      </c>
      <c r="D58" s="236">
        <v>0.93483517751813272</v>
      </c>
      <c r="E58" s="215">
        <v>71.292325983333839</v>
      </c>
      <c r="F58" s="242">
        <v>71.163221676640717</v>
      </c>
      <c r="G58" s="235">
        <v>8.6297164675811083E-2</v>
      </c>
      <c r="H58" s="235">
        <v>0.18767565991816371</v>
      </c>
      <c r="I58" s="232"/>
      <c r="J58" s="232"/>
      <c r="K58" s="208"/>
      <c r="N58" s="208"/>
    </row>
    <row r="59" spans="1:14" s="206" customFormat="1" ht="21" customHeight="1" x14ac:dyDescent="0.7">
      <c r="A59" s="208"/>
      <c r="B59" s="212" t="s">
        <v>316</v>
      </c>
      <c r="C59" s="235">
        <v>6.3495141816038121</v>
      </c>
      <c r="D59" s="236">
        <v>5.202512164249625</v>
      </c>
      <c r="E59" s="215">
        <v>126.84298413912072</v>
      </c>
      <c r="F59" s="242">
        <v>137.49910106238465</v>
      </c>
      <c r="G59" s="235">
        <v>7.9111973084944136</v>
      </c>
      <c r="H59" s="235">
        <v>7.3604611933139772</v>
      </c>
      <c r="I59" s="232"/>
      <c r="J59" s="232"/>
      <c r="K59" s="208"/>
      <c r="N59" s="208"/>
    </row>
    <row r="60" spans="1:14" s="206" customFormat="1" ht="21" customHeight="1" x14ac:dyDescent="0.7">
      <c r="A60" s="208"/>
      <c r="B60" s="212" t="s">
        <v>317</v>
      </c>
      <c r="C60" s="235" t="s">
        <v>49</v>
      </c>
      <c r="D60" s="236" t="s">
        <v>49</v>
      </c>
      <c r="E60" s="215" t="s">
        <v>49</v>
      </c>
      <c r="F60" s="242" t="s">
        <v>49</v>
      </c>
      <c r="G60" s="235" t="s">
        <v>49</v>
      </c>
      <c r="H60" s="235" t="s">
        <v>49</v>
      </c>
      <c r="I60" s="232"/>
      <c r="J60" s="232"/>
      <c r="K60" s="208"/>
      <c r="N60" s="208"/>
    </row>
    <row r="61" spans="1:14" s="206" customFormat="1" ht="21" customHeight="1" thickBot="1" x14ac:dyDescent="0.75">
      <c r="A61" s="208"/>
      <c r="B61" s="212" t="s">
        <v>318</v>
      </c>
      <c r="C61" s="235">
        <v>6.4288184498108709</v>
      </c>
      <c r="D61" s="236">
        <v>5.3085889852370567</v>
      </c>
      <c r="E61" s="215">
        <v>128.65276582944526</v>
      </c>
      <c r="F61" s="242">
        <v>139.15807766278888</v>
      </c>
      <c r="G61" s="235">
        <v>8.2189440025794926</v>
      </c>
      <c r="H61" s="235">
        <v>7.6030596347726105</v>
      </c>
      <c r="I61" s="232"/>
      <c r="J61" s="232"/>
      <c r="K61" s="208"/>
      <c r="N61" s="208"/>
    </row>
    <row r="62" spans="1:14" s="206" customFormat="1" ht="21" customHeight="1" thickBot="1" x14ac:dyDescent="0.55000000000000004">
      <c r="A62" s="208"/>
      <c r="B62" s="223" t="s">
        <v>320</v>
      </c>
      <c r="C62" s="237">
        <v>2.91</v>
      </c>
      <c r="D62" s="238">
        <v>3.05</v>
      </c>
      <c r="E62" s="224">
        <v>66.489999999999995</v>
      </c>
      <c r="F62" s="243">
        <v>64.75</v>
      </c>
      <c r="G62" s="237">
        <v>1.1499999999999999</v>
      </c>
      <c r="H62" s="237">
        <v>1.1499999999999999</v>
      </c>
      <c r="I62" s="232"/>
      <c r="J62" s="232"/>
      <c r="K62" s="208"/>
      <c r="N62" s="208"/>
    </row>
    <row r="63" spans="1:14" s="206" customFormat="1" ht="21" customHeight="1" x14ac:dyDescent="0.5">
      <c r="A63" s="208"/>
      <c r="B63" s="227"/>
      <c r="C63" s="240"/>
      <c r="D63" s="240"/>
      <c r="E63" s="229"/>
      <c r="F63" s="229"/>
      <c r="G63" s="240"/>
      <c r="H63" s="240"/>
      <c r="I63" s="232"/>
      <c r="J63" s="232"/>
      <c r="K63" s="208"/>
      <c r="N63" s="208"/>
    </row>
    <row r="64" spans="1:14" s="206" customFormat="1" ht="21" customHeight="1" x14ac:dyDescent="0.5">
      <c r="A64" s="208"/>
      <c r="B64" s="210"/>
      <c r="C64" s="208"/>
      <c r="D64" s="208"/>
      <c r="E64" s="208"/>
      <c r="F64" s="208"/>
      <c r="G64" s="208"/>
      <c r="H64" s="208"/>
      <c r="I64" s="208"/>
      <c r="J64" s="208"/>
      <c r="K64" s="208"/>
      <c r="N64" s="208"/>
    </row>
    <row r="65" spans="1:14" s="206" customFormat="1" ht="21" customHeight="1" x14ac:dyDescent="0.5">
      <c r="A65" s="208"/>
      <c r="B65" s="210"/>
      <c r="C65"/>
      <c r="D65"/>
      <c r="E65"/>
      <c r="F65" s="208"/>
      <c r="G65" s="208"/>
      <c r="H65" s="208"/>
      <c r="I65" s="208"/>
      <c r="J65" s="208"/>
      <c r="K65" s="208"/>
      <c r="N65" s="208"/>
    </row>
    <row r="66" spans="1:14" ht="23.5" thickBot="1" x14ac:dyDescent="0.75">
      <c r="B66" s="214"/>
      <c r="C66" s="8" t="s">
        <v>330</v>
      </c>
      <c r="D66" s="8"/>
    </row>
    <row r="67" spans="1:14" ht="23.5" thickBot="1" x14ac:dyDescent="0.75">
      <c r="B67" s="214"/>
      <c r="C67" s="8" t="s">
        <v>178</v>
      </c>
      <c r="D67" s="8" t="s">
        <v>180</v>
      </c>
    </row>
    <row r="68" spans="1:14" ht="23" x14ac:dyDescent="0.35">
      <c r="B68" s="211" t="s">
        <v>331</v>
      </c>
      <c r="C68" s="244"/>
      <c r="D68" s="244"/>
    </row>
    <row r="69" spans="1:14" ht="23" x14ac:dyDescent="0.7">
      <c r="B69" s="212" t="s">
        <v>312</v>
      </c>
      <c r="C69" s="215">
        <v>123836</v>
      </c>
      <c r="D69" s="215">
        <v>131653</v>
      </c>
    </row>
    <row r="70" spans="1:14" ht="23" x14ac:dyDescent="0.7">
      <c r="B70" s="212" t="s">
        <v>313</v>
      </c>
      <c r="C70" s="215">
        <v>30751</v>
      </c>
      <c r="D70" s="215">
        <v>29903</v>
      </c>
    </row>
    <row r="71" spans="1:14" ht="23" x14ac:dyDescent="0.7">
      <c r="B71" s="212" t="s">
        <v>314</v>
      </c>
      <c r="C71" s="215">
        <v>14009</v>
      </c>
      <c r="D71" s="215">
        <v>13385</v>
      </c>
    </row>
    <row r="72" spans="1:14" ht="23" x14ac:dyDescent="0.7">
      <c r="B72" s="212" t="s">
        <v>315</v>
      </c>
      <c r="C72" s="215">
        <v>7531</v>
      </c>
      <c r="D72" s="215">
        <v>7707</v>
      </c>
    </row>
    <row r="73" spans="1:14" ht="23" x14ac:dyDescent="0.7">
      <c r="B73" s="212" t="s">
        <v>316</v>
      </c>
      <c r="C73" s="215">
        <v>20375</v>
      </c>
      <c r="D73" s="215">
        <v>22280</v>
      </c>
    </row>
    <row r="74" spans="1:14" ht="23.5" thickBot="1" x14ac:dyDescent="0.75">
      <c r="B74" s="212" t="s">
        <v>319</v>
      </c>
      <c r="C74" s="215">
        <v>1901</v>
      </c>
      <c r="D74" s="215">
        <v>1825</v>
      </c>
    </row>
    <row r="75" spans="1:14" ht="23.5" thickBot="1" x14ac:dyDescent="0.4">
      <c r="B75" s="223" t="s">
        <v>320</v>
      </c>
      <c r="C75" s="224">
        <v>198403</v>
      </c>
      <c r="D75" s="224">
        <v>206753</v>
      </c>
    </row>
  </sheetData>
  <mergeCells count="3">
    <mergeCell ref="C20:F20"/>
    <mergeCell ref="G20:J20"/>
    <mergeCell ref="K20:M20"/>
  </mergeCells>
  <printOptions horizontalCentered="1"/>
  <pageMargins left="0.39370078740157483" right="0.39370078740157483" top="0.39370078740157483" bottom="0.39370078740157483" header="0" footer="0"/>
  <pageSetup paperSize="9" scale="32"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sheetPr>
    <pageSetUpPr autoPageBreaks="0"/>
  </sheetPr>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312</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26408.7352225</v>
      </c>
      <c r="D8" s="97">
        <v>27936.888849700001</v>
      </c>
      <c r="E8" s="97">
        <v>-1528.1536272000012</v>
      </c>
      <c r="F8" s="130">
        <v>-5.4700207865716273</v>
      </c>
      <c r="G8" s="5"/>
      <c r="H8" s="5"/>
      <c r="I8" s="5"/>
      <c r="J8" s="5"/>
    </row>
    <row r="9" spans="1:10" ht="21" customHeight="1" x14ac:dyDescent="0.5">
      <c r="A9" s="2"/>
      <c r="B9" s="12" t="s">
        <v>4</v>
      </c>
      <c r="C9" s="97">
        <v>4784.1946337999998</v>
      </c>
      <c r="D9" s="97">
        <v>4706.7428004000003</v>
      </c>
      <c r="E9" s="97">
        <v>77.451833399999487</v>
      </c>
      <c r="F9" s="130">
        <v>1.6455505789145155</v>
      </c>
      <c r="G9" s="5"/>
      <c r="H9" s="5"/>
      <c r="I9" s="5"/>
      <c r="J9" s="5"/>
    </row>
    <row r="10" spans="1:10" ht="21" customHeight="1" x14ac:dyDescent="0.5">
      <c r="A10" s="2"/>
      <c r="B10" s="12" t="s">
        <v>151</v>
      </c>
      <c r="C10" s="97">
        <v>617.08808539999995</v>
      </c>
      <c r="D10" s="97">
        <v>738.13982529999998</v>
      </c>
      <c r="E10" s="97">
        <v>-121.05173990000003</v>
      </c>
      <c r="F10" s="130">
        <v>-16.399567636226827</v>
      </c>
      <c r="G10" s="5"/>
      <c r="H10" s="5"/>
      <c r="I10" s="5"/>
      <c r="J10" s="5"/>
    </row>
    <row r="11" spans="1:10" ht="21" customHeight="1" x14ac:dyDescent="0.5">
      <c r="A11" s="2"/>
      <c r="B11" s="12" t="s">
        <v>152</v>
      </c>
      <c r="C11" s="97">
        <v>-594.02316430000008</v>
      </c>
      <c r="D11" s="97">
        <v>-1007.9521050999999</v>
      </c>
      <c r="E11" s="97">
        <v>413.92894079999985</v>
      </c>
      <c r="F11" s="130">
        <v>-41.0663303053406</v>
      </c>
      <c r="G11" s="5"/>
      <c r="H11" s="5"/>
      <c r="I11" s="5"/>
      <c r="J11" s="5"/>
    </row>
    <row r="12" spans="1:10" ht="21" customHeight="1" x14ac:dyDescent="0.5">
      <c r="A12" s="2"/>
      <c r="B12" s="38" t="s">
        <v>110</v>
      </c>
      <c r="C12" s="39">
        <v>31215.994777399999</v>
      </c>
      <c r="D12" s="39">
        <v>32373.8193703</v>
      </c>
      <c r="E12" s="39">
        <v>-1157.8245929000004</v>
      </c>
      <c r="F12" s="40">
        <v>-3.5764226014129119</v>
      </c>
      <c r="G12" s="5"/>
      <c r="H12" s="5"/>
      <c r="I12" s="5"/>
      <c r="J12" s="5"/>
    </row>
    <row r="13" spans="1:10" ht="21" customHeight="1" x14ac:dyDescent="0.5">
      <c r="A13" s="2"/>
      <c r="B13" s="12" t="s">
        <v>153</v>
      </c>
      <c r="C13" s="97">
        <v>-12313.5056389</v>
      </c>
      <c r="D13" s="97">
        <v>-12796.1058746</v>
      </c>
      <c r="E13" s="97">
        <v>482.60023569999976</v>
      </c>
      <c r="F13" s="130">
        <v>-3.7714617277272691</v>
      </c>
      <c r="G13" s="5"/>
      <c r="H13" s="5"/>
      <c r="I13" s="5"/>
      <c r="J13" s="5"/>
    </row>
    <row r="14" spans="1:10" ht="21" customHeight="1" x14ac:dyDescent="0.5">
      <c r="A14" s="2"/>
      <c r="B14" s="38" t="s">
        <v>111</v>
      </c>
      <c r="C14" s="39">
        <v>18902.489138500001</v>
      </c>
      <c r="D14" s="39">
        <v>19577.713495700002</v>
      </c>
      <c r="E14" s="39">
        <v>-675.22435720000067</v>
      </c>
      <c r="F14" s="40">
        <v>-3.4489439093503194</v>
      </c>
      <c r="G14" s="5"/>
      <c r="H14" s="5"/>
      <c r="I14" s="5"/>
      <c r="J14" s="5"/>
    </row>
    <row r="15" spans="1:10" ht="21" customHeight="1" x14ac:dyDescent="0.5">
      <c r="A15" s="2"/>
      <c r="B15" s="12" t="s">
        <v>5</v>
      </c>
      <c r="C15" s="97">
        <v>-5415.8937818000004</v>
      </c>
      <c r="D15" s="97">
        <v>-5845.5006494999998</v>
      </c>
      <c r="E15" s="97">
        <v>429.60686769999938</v>
      </c>
      <c r="F15" s="130">
        <v>-7.3493596778018704</v>
      </c>
      <c r="G15" s="5"/>
      <c r="H15" s="5"/>
      <c r="I15" s="5"/>
      <c r="J15" s="5"/>
    </row>
    <row r="16" spans="1:10" ht="21" customHeight="1" x14ac:dyDescent="0.5">
      <c r="A16" s="2"/>
      <c r="B16" s="12" t="s">
        <v>93</v>
      </c>
      <c r="C16" s="97">
        <v>-2319.7620586000003</v>
      </c>
      <c r="D16" s="97">
        <v>-2875.1555976999998</v>
      </c>
      <c r="E16" s="97">
        <v>555.39353909999954</v>
      </c>
      <c r="F16" s="130">
        <v>-19.316990688931423</v>
      </c>
      <c r="G16" s="5"/>
      <c r="H16" s="5"/>
      <c r="I16" s="5"/>
      <c r="J16" s="5"/>
    </row>
    <row r="17" spans="1:10" ht="21" customHeight="1" x14ac:dyDescent="0.5">
      <c r="A17" s="2"/>
      <c r="B17" s="38" t="s">
        <v>112</v>
      </c>
      <c r="C17" s="39">
        <v>11166.8332981</v>
      </c>
      <c r="D17" s="39">
        <v>10857.057248499999</v>
      </c>
      <c r="E17" s="39">
        <v>309.77604960000099</v>
      </c>
      <c r="F17" s="40">
        <v>2.8532229545238823</v>
      </c>
      <c r="G17" s="5"/>
      <c r="H17" s="5"/>
      <c r="I17" s="5"/>
      <c r="J17" s="5"/>
    </row>
    <row r="18" spans="1:10" ht="21" customHeight="1" x14ac:dyDescent="0.5">
      <c r="A18" s="2"/>
      <c r="B18" s="12" t="s">
        <v>154</v>
      </c>
      <c r="C18" s="97">
        <v>-2812.4514715999999</v>
      </c>
      <c r="D18" s="97">
        <v>-3087.8442269000002</v>
      </c>
      <c r="E18" s="97">
        <v>275.39275530000032</v>
      </c>
      <c r="F18" s="130">
        <v>-8.9186090703959238</v>
      </c>
      <c r="G18" s="5"/>
      <c r="H18" s="5"/>
      <c r="I18" s="5"/>
      <c r="J18" s="5"/>
    </row>
    <row r="19" spans="1:10" ht="21" customHeight="1" x14ac:dyDescent="0.5">
      <c r="A19" s="2"/>
      <c r="B19" s="38" t="s">
        <v>155</v>
      </c>
      <c r="C19" s="39">
        <v>8354.3818265000009</v>
      </c>
      <c r="D19" s="39">
        <v>7769.2130215999996</v>
      </c>
      <c r="E19" s="39">
        <v>585.16880490000131</v>
      </c>
      <c r="F19" s="40">
        <v>7.5318929121020677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8354.3818265000009</v>
      </c>
      <c r="D21" s="39">
        <v>7769.2130215999996</v>
      </c>
      <c r="E21" s="39">
        <v>585.16880490000131</v>
      </c>
      <c r="F21" s="40">
        <v>7.5318929121020677</v>
      </c>
      <c r="G21" s="5"/>
      <c r="H21" s="5"/>
      <c r="I21" s="5"/>
      <c r="J21" s="5"/>
    </row>
    <row r="22" spans="1:10" ht="21" customHeight="1" thickBot="1" x14ac:dyDescent="0.55000000000000004">
      <c r="A22" s="2"/>
      <c r="B22" s="12" t="s">
        <v>159</v>
      </c>
      <c r="C22" s="97">
        <v>-688.85667850000004</v>
      </c>
      <c r="D22" s="97">
        <v>-521.96422359999997</v>
      </c>
      <c r="E22" s="97">
        <v>-166.89245490000008</v>
      </c>
      <c r="F22" s="130">
        <v>31.973926057410363</v>
      </c>
      <c r="G22" s="5"/>
      <c r="H22" s="5"/>
      <c r="I22" s="5"/>
      <c r="J22" s="5"/>
    </row>
    <row r="23" spans="1:10" ht="21" customHeight="1" thickBot="1" x14ac:dyDescent="0.55000000000000004">
      <c r="A23" s="2"/>
      <c r="B23" s="41" t="s">
        <v>160</v>
      </c>
      <c r="C23" s="42">
        <v>7665.5251479999997</v>
      </c>
      <c r="D23" s="42">
        <v>7247.2487979999996</v>
      </c>
      <c r="E23" s="42">
        <v>418.27635000000009</v>
      </c>
      <c r="F23" s="43">
        <v>5.7715191193026314</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row>
    <row r="32" spans="1:10" ht="21" customHeight="1" x14ac:dyDescent="0.25">
      <c r="B32" s="9" t="s">
        <v>333</v>
      </c>
      <c r="C32" s="13">
        <v>604869.73311549996</v>
      </c>
      <c r="D32" s="13">
        <v>608828.45159379998</v>
      </c>
      <c r="E32" s="13">
        <v>-3958.7184783000266</v>
      </c>
      <c r="F32" s="14">
        <v>-0.65021903426767191</v>
      </c>
    </row>
    <row r="33" spans="2:10" ht="21" customHeight="1" x14ac:dyDescent="0.25">
      <c r="B33" s="9" t="s">
        <v>334</v>
      </c>
      <c r="C33" s="13">
        <v>600686.05315429997</v>
      </c>
      <c r="D33" s="13">
        <v>609371.95017039997</v>
      </c>
      <c r="E33" s="13">
        <v>-8685.8970161000034</v>
      </c>
      <c r="F33" s="14">
        <v>-1.4253851057094353</v>
      </c>
    </row>
    <row r="34" spans="2:10" ht="21" customHeight="1" x14ac:dyDescent="0.25">
      <c r="B34" s="9" t="s">
        <v>104</v>
      </c>
      <c r="C34" s="13">
        <v>674133.00821560004</v>
      </c>
      <c r="D34" s="13">
        <v>660747.51453319995</v>
      </c>
      <c r="E34" s="13">
        <v>13385.493682400091</v>
      </c>
      <c r="F34" s="14">
        <v>2.0258106747259692</v>
      </c>
    </row>
    <row r="35" spans="2:10" ht="21" customHeight="1" x14ac:dyDescent="0.25">
      <c r="B35" s="9" t="s">
        <v>8</v>
      </c>
      <c r="C35" s="13">
        <v>777741.56187530002</v>
      </c>
      <c r="D35" s="13">
        <v>748855.2439456</v>
      </c>
      <c r="E35" s="13">
        <v>28886.317929700017</v>
      </c>
      <c r="F35" s="14">
        <v>3.8573967616895586</v>
      </c>
    </row>
    <row r="36" spans="2:10" ht="21" customHeight="1" x14ac:dyDescent="0.25">
      <c r="B36" s="9" t="s">
        <v>335</v>
      </c>
      <c r="C36" s="13">
        <v>662388.00049010001</v>
      </c>
      <c r="D36" s="13">
        <v>649213.88968460006</v>
      </c>
      <c r="E36" s="13">
        <v>13174.110805499949</v>
      </c>
      <c r="F36" s="14">
        <v>2.0292404421446024</v>
      </c>
      <c r="G36" s="81"/>
      <c r="H36" s="61"/>
      <c r="I36" s="61"/>
      <c r="J36" s="61"/>
    </row>
    <row r="37" spans="2:10" ht="21" customHeight="1" thickBot="1" x14ac:dyDescent="0.3">
      <c r="B37" s="136" t="s">
        <v>336</v>
      </c>
      <c r="C37" s="137">
        <v>115353.5613852</v>
      </c>
      <c r="D37" s="137">
        <v>99641.354261</v>
      </c>
      <c r="E37" s="137">
        <v>15712.207124199995</v>
      </c>
      <c r="F37" s="138">
        <v>15.768761114028548</v>
      </c>
      <c r="G37" s="81"/>
      <c r="H37" s="61"/>
      <c r="I37" s="61"/>
      <c r="J37" s="61"/>
    </row>
    <row r="38" spans="2:10" ht="18" customHeight="1" x14ac:dyDescent="0.45">
      <c r="B38" s="139"/>
      <c r="C38" s="149"/>
      <c r="D38" s="149"/>
      <c r="E38" s="149"/>
      <c r="F38" s="46"/>
      <c r="G38" s="81"/>
      <c r="H38" s="61"/>
      <c r="I38" s="61"/>
      <c r="J38" s="61"/>
    </row>
    <row r="39" spans="2:10" ht="18" customHeight="1" x14ac:dyDescent="0.45">
      <c r="B39" s="139"/>
      <c r="C39" s="149"/>
      <c r="D39" s="149"/>
      <c r="E39" s="149"/>
      <c r="F39" s="46"/>
      <c r="G39" s="81"/>
      <c r="H39" s="61"/>
      <c r="I39" s="61"/>
      <c r="J39" s="61"/>
    </row>
    <row r="40" spans="2:10" ht="18" customHeight="1" x14ac:dyDescent="0.45">
      <c r="B40" s="139"/>
      <c r="C40" s="149"/>
      <c r="D40" s="149"/>
      <c r="E40" s="149"/>
      <c r="F40" s="46"/>
      <c r="G40" s="81"/>
      <c r="H40" s="61"/>
      <c r="I40" s="61"/>
      <c r="J40" s="61"/>
    </row>
    <row r="41" spans="2:10" ht="18" customHeight="1" x14ac:dyDescent="0.45">
      <c r="B41" s="139"/>
      <c r="C41" s="149"/>
      <c r="D41" s="149"/>
      <c r="E41" s="149"/>
      <c r="F41" s="46"/>
      <c r="G41" s="81"/>
      <c r="H41" s="61"/>
      <c r="I41" s="61"/>
      <c r="J41" s="61"/>
    </row>
    <row r="42" spans="2:10" ht="21" customHeight="1" x14ac:dyDescent="0.25">
      <c r="B42" s="65" t="s">
        <v>337</v>
      </c>
    </row>
    <row r="43" spans="2:10" ht="21" customHeight="1" x14ac:dyDescent="0.25">
      <c r="B43" s="9" t="s">
        <v>338</v>
      </c>
      <c r="C43" s="14">
        <v>18.451395508756935</v>
      </c>
      <c r="D43" s="14">
        <v>18.936884237733366</v>
      </c>
      <c r="E43" s="253">
        <v>-0.48548872897643136</v>
      </c>
      <c r="F43" s="26"/>
    </row>
    <row r="44" spans="2:10" ht="21" customHeight="1" x14ac:dyDescent="0.25">
      <c r="B44" s="9" t="s">
        <v>339</v>
      </c>
      <c r="C44" s="14">
        <v>17.740949543940811</v>
      </c>
      <c r="D44" s="14">
        <v>18.180471577572977</v>
      </c>
      <c r="E44" s="253">
        <v>-0.43952203363216569</v>
      </c>
      <c r="F44" s="26"/>
    </row>
    <row r="45" spans="2:10" ht="21" customHeight="1" x14ac:dyDescent="0.25">
      <c r="B45" s="9" t="s">
        <v>9</v>
      </c>
      <c r="C45" s="14">
        <v>39.446142039384334</v>
      </c>
      <c r="D45" s="14">
        <v>39.526092761051387</v>
      </c>
      <c r="E45" s="253">
        <v>-7.9950721667053415E-2</v>
      </c>
      <c r="F45" s="26"/>
    </row>
    <row r="46" spans="2:10" ht="21" customHeight="1" x14ac:dyDescent="0.25">
      <c r="B46" s="9" t="s">
        <v>10</v>
      </c>
      <c r="C46" s="20">
        <v>2.9661979273203345</v>
      </c>
      <c r="D46" s="20">
        <v>3.1764354407807018</v>
      </c>
      <c r="E46" s="254">
        <v>-0.21023751346036734</v>
      </c>
      <c r="F46" s="26"/>
    </row>
    <row r="47" spans="2:10" ht="21" customHeight="1" x14ac:dyDescent="0.25">
      <c r="B47" s="9" t="s">
        <v>90</v>
      </c>
      <c r="C47" s="13">
        <v>60.692203184832884</v>
      </c>
      <c r="D47" s="13">
        <v>58.451281778695474</v>
      </c>
      <c r="E47" s="277">
        <v>2.2409214061374101</v>
      </c>
      <c r="F47" s="26"/>
    </row>
    <row r="48" spans="2:10" ht="21" customHeight="1" x14ac:dyDescent="0.25">
      <c r="B48" s="9" t="s">
        <v>143</v>
      </c>
      <c r="C48" s="13">
        <v>123836</v>
      </c>
      <c r="D48" s="13">
        <v>131653</v>
      </c>
      <c r="E48" s="13">
        <v>-7817</v>
      </c>
      <c r="F48" s="14">
        <v>-5.9375783309153611</v>
      </c>
    </row>
    <row r="49" spans="2:6" ht="21" customHeight="1" x14ac:dyDescent="0.25">
      <c r="B49" s="9" t="s">
        <v>340</v>
      </c>
      <c r="C49" s="13">
        <v>153134.03866843242</v>
      </c>
      <c r="D49" s="13">
        <v>147140.30766843242</v>
      </c>
      <c r="E49" s="13">
        <v>5993.7309999999998</v>
      </c>
      <c r="F49" s="14">
        <v>4.0734799967296107</v>
      </c>
    </row>
    <row r="50" spans="2:6" ht="21" customHeight="1" thickBot="1" x14ac:dyDescent="0.3">
      <c r="B50" s="141" t="s">
        <v>341</v>
      </c>
      <c r="C50" s="142">
        <v>81045.016000000003</v>
      </c>
      <c r="D50" s="142">
        <v>79079.388999999996</v>
      </c>
      <c r="E50" s="142">
        <v>1965.6270000000077</v>
      </c>
      <c r="F50" s="143">
        <v>2.4856375660666874</v>
      </c>
    </row>
    <row r="51" spans="2:6" ht="23" x14ac:dyDescent="0.25">
      <c r="B51" s="9"/>
    </row>
    <row r="52" spans="2:6" ht="23" x14ac:dyDescent="0.25">
      <c r="B52" s="9" t="s">
        <v>166</v>
      </c>
    </row>
    <row r="53" spans="2:6" ht="23" x14ac:dyDescent="0.25">
      <c r="B53" s="9" t="s">
        <v>342</v>
      </c>
    </row>
    <row r="54" spans="2:6" ht="23" x14ac:dyDescent="0.25">
      <c r="B54" s="9" t="s">
        <v>343</v>
      </c>
    </row>
    <row r="55" spans="2:6" ht="23" x14ac:dyDescent="0.25">
      <c r="B55" s="9" t="s">
        <v>344</v>
      </c>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67" spans="1:10" ht="23" x14ac:dyDescent="0.25">
      <c r="B67" s="9"/>
    </row>
    <row r="68" spans="1:10" ht="23" x14ac:dyDescent="0.25">
      <c r="B68" s="9"/>
    </row>
    <row r="71" spans="1:10" ht="25" customHeight="1" x14ac:dyDescent="0.25"/>
    <row r="72" spans="1:10" ht="75" customHeight="1" x14ac:dyDescent="0.25"/>
    <row r="73" spans="1:10" ht="29" x14ac:dyDescent="0.5">
      <c r="A73" s="2"/>
      <c r="B73" s="4" t="s">
        <v>312</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7139.2529768000004</v>
      </c>
      <c r="D78" s="97">
        <v>6856.6549697999999</v>
      </c>
      <c r="E78" s="97">
        <v>6806.8723790000004</v>
      </c>
      <c r="F78" s="97">
        <v>7134.1085241000001</v>
      </c>
      <c r="G78" s="97">
        <v>6720.7766867999999</v>
      </c>
      <c r="H78" s="97">
        <v>6618.259052200001</v>
      </c>
      <c r="I78" s="97">
        <v>6430.6025927999999</v>
      </c>
      <c r="J78" s="97">
        <v>6639.0968906999988</v>
      </c>
    </row>
    <row r="79" spans="1:10" ht="21" customHeight="1" x14ac:dyDescent="0.5">
      <c r="A79" s="2"/>
      <c r="B79" s="12" t="s">
        <v>4</v>
      </c>
      <c r="C79" s="97">
        <v>1205.3292191</v>
      </c>
      <c r="D79" s="97">
        <v>1184.4909732000001</v>
      </c>
      <c r="E79" s="97">
        <v>1152.9481148</v>
      </c>
      <c r="F79" s="97">
        <v>1163.9744933000002</v>
      </c>
      <c r="G79" s="97">
        <v>1209.8231822</v>
      </c>
      <c r="H79" s="97">
        <v>1186.8271324</v>
      </c>
      <c r="I79" s="97">
        <v>1132.6903502</v>
      </c>
      <c r="J79" s="97">
        <v>1254.8539689999998</v>
      </c>
    </row>
    <row r="80" spans="1:10" ht="21" customHeight="1" x14ac:dyDescent="0.5">
      <c r="A80" s="2"/>
      <c r="B80" s="12" t="s">
        <v>151</v>
      </c>
      <c r="C80" s="97">
        <v>140.17731280000001</v>
      </c>
      <c r="D80" s="97">
        <v>262.71411390000003</v>
      </c>
      <c r="E80" s="97">
        <v>131.27957500000002</v>
      </c>
      <c r="F80" s="97">
        <v>203.96882359999995</v>
      </c>
      <c r="G80" s="97">
        <v>172.28528159999999</v>
      </c>
      <c r="H80" s="97">
        <v>127.90144640000003</v>
      </c>
      <c r="I80" s="97">
        <v>171.62858799999998</v>
      </c>
      <c r="J80" s="97">
        <v>145.27276939999996</v>
      </c>
    </row>
    <row r="81" spans="1:10" ht="21" customHeight="1" x14ac:dyDescent="0.5">
      <c r="A81" s="2"/>
      <c r="B81" s="12" t="s">
        <v>152</v>
      </c>
      <c r="C81" s="97">
        <v>-424.14068380000003</v>
      </c>
      <c r="D81" s="97">
        <v>-87.173705400000017</v>
      </c>
      <c r="E81" s="97">
        <v>-152.47643589999996</v>
      </c>
      <c r="F81" s="97">
        <v>-344.16127999999992</v>
      </c>
      <c r="G81" s="97">
        <v>-208.2574654</v>
      </c>
      <c r="H81" s="97">
        <v>-117.48201349999999</v>
      </c>
      <c r="I81" s="97">
        <v>-108.30663340000001</v>
      </c>
      <c r="J81" s="97">
        <v>-159.97705200000007</v>
      </c>
    </row>
    <row r="82" spans="1:10" ht="21" customHeight="1" x14ac:dyDescent="0.5">
      <c r="A82" s="2"/>
      <c r="B82" s="38" t="s">
        <v>110</v>
      </c>
      <c r="C82" s="39">
        <v>8060.6188248999997</v>
      </c>
      <c r="D82" s="39">
        <v>8216.6863515000005</v>
      </c>
      <c r="E82" s="39">
        <v>7938.6236329000003</v>
      </c>
      <c r="F82" s="39">
        <v>8157.8905610000002</v>
      </c>
      <c r="G82" s="39">
        <v>7894.6276852000001</v>
      </c>
      <c r="H82" s="39">
        <v>7815.5056175</v>
      </c>
      <c r="I82" s="39">
        <v>7626.6148976000004</v>
      </c>
      <c r="J82" s="39">
        <v>7879.2465770999988</v>
      </c>
    </row>
    <row r="83" spans="1:10" ht="21" customHeight="1" x14ac:dyDescent="0.5">
      <c r="A83" s="2"/>
      <c r="B83" s="12" t="s">
        <v>153</v>
      </c>
      <c r="C83" s="97">
        <v>-3284.523318</v>
      </c>
      <c r="D83" s="97">
        <v>-3098.2954566000003</v>
      </c>
      <c r="E83" s="97">
        <v>-3082.3328495999995</v>
      </c>
      <c r="F83" s="97">
        <v>-3330.9542504000001</v>
      </c>
      <c r="G83" s="97">
        <v>-3112.6964351000001</v>
      </c>
      <c r="H83" s="97">
        <v>-3075.0293719999995</v>
      </c>
      <c r="I83" s="97">
        <v>-2971.2802350000002</v>
      </c>
      <c r="J83" s="97">
        <v>-3154.4995968000003</v>
      </c>
    </row>
    <row r="84" spans="1:10" ht="21" customHeight="1" x14ac:dyDescent="0.5">
      <c r="A84" s="2"/>
      <c r="B84" s="38" t="s">
        <v>111</v>
      </c>
      <c r="C84" s="39">
        <v>4776.0955069000001</v>
      </c>
      <c r="D84" s="39">
        <v>5118.3908949000006</v>
      </c>
      <c r="E84" s="39">
        <v>4856.290783299999</v>
      </c>
      <c r="F84" s="39">
        <v>4826.9363106000019</v>
      </c>
      <c r="G84" s="39">
        <v>4781.9312501000004</v>
      </c>
      <c r="H84" s="39">
        <v>4740.4762455</v>
      </c>
      <c r="I84" s="39">
        <v>4655.3346626000002</v>
      </c>
      <c r="J84" s="39">
        <v>4724.7469803000004</v>
      </c>
    </row>
    <row r="85" spans="1:10" ht="21" customHeight="1" x14ac:dyDescent="0.5">
      <c r="A85" s="2"/>
      <c r="B85" s="12" t="s">
        <v>5</v>
      </c>
      <c r="C85" s="97">
        <v>-1523.490104</v>
      </c>
      <c r="D85" s="97">
        <v>-1563.1023942000002</v>
      </c>
      <c r="E85" s="97">
        <v>-1371.4757394000003</v>
      </c>
      <c r="F85" s="97">
        <v>-1387.4324118999994</v>
      </c>
      <c r="G85" s="97">
        <v>-1430.9419657000001</v>
      </c>
      <c r="H85" s="97">
        <v>-1398.8951896999999</v>
      </c>
      <c r="I85" s="97">
        <v>-1275.4594475999997</v>
      </c>
      <c r="J85" s="97">
        <v>-1310.5971788000006</v>
      </c>
    </row>
    <row r="86" spans="1:10" ht="21" customHeight="1" x14ac:dyDescent="0.5">
      <c r="A86" s="2"/>
      <c r="B86" s="12" t="s">
        <v>93</v>
      </c>
      <c r="C86" s="97">
        <v>-838.4994547</v>
      </c>
      <c r="D86" s="97">
        <v>-726.80635310000014</v>
      </c>
      <c r="E86" s="97">
        <v>-478.1697772</v>
      </c>
      <c r="F86" s="97">
        <v>-831.68001269999968</v>
      </c>
      <c r="G86" s="97">
        <v>-528.25502720000009</v>
      </c>
      <c r="H86" s="97">
        <v>-696.79679709999982</v>
      </c>
      <c r="I86" s="97">
        <v>-491.88292339999998</v>
      </c>
      <c r="J86" s="97">
        <v>-602.82731090000038</v>
      </c>
    </row>
    <row r="87" spans="1:10" ht="21" customHeight="1" x14ac:dyDescent="0.5">
      <c r="A87" s="2"/>
      <c r="B87" s="38" t="s">
        <v>112</v>
      </c>
      <c r="C87" s="39">
        <v>2414.1059482000001</v>
      </c>
      <c r="D87" s="39">
        <v>2828.4821475999997</v>
      </c>
      <c r="E87" s="39">
        <v>3006.6452666999994</v>
      </c>
      <c r="F87" s="39">
        <v>2607.8238860000001</v>
      </c>
      <c r="G87" s="39">
        <v>2822.7342571999998</v>
      </c>
      <c r="H87" s="39">
        <v>2644.7842587000005</v>
      </c>
      <c r="I87" s="39">
        <v>2887.9922916000005</v>
      </c>
      <c r="J87" s="39">
        <v>2811.3224905999996</v>
      </c>
    </row>
    <row r="88" spans="1:10" ht="21" customHeight="1" x14ac:dyDescent="0.5">
      <c r="A88" s="2"/>
      <c r="B88" s="12" t="s">
        <v>154</v>
      </c>
      <c r="C88" s="97">
        <v>-780.57286079999994</v>
      </c>
      <c r="D88" s="97">
        <v>-871.37392939999995</v>
      </c>
      <c r="E88" s="97">
        <v>-821.22899970000003</v>
      </c>
      <c r="F88" s="97">
        <v>-614.66843700000027</v>
      </c>
      <c r="G88" s="97">
        <v>-757.83220630000005</v>
      </c>
      <c r="H88" s="97">
        <v>-704.08141079999996</v>
      </c>
      <c r="I88" s="97">
        <v>-717.45651459999999</v>
      </c>
      <c r="J88" s="97">
        <v>-633.08133989999988</v>
      </c>
    </row>
    <row r="89" spans="1:10" ht="21" customHeight="1" x14ac:dyDescent="0.5">
      <c r="A89" s="2"/>
      <c r="B89" s="38" t="s">
        <v>155</v>
      </c>
      <c r="C89" s="39">
        <v>1633.5330874000001</v>
      </c>
      <c r="D89" s="39">
        <v>1957.1082182</v>
      </c>
      <c r="E89" s="39">
        <v>2185.4162669999996</v>
      </c>
      <c r="F89" s="39">
        <v>1993.1554489999999</v>
      </c>
      <c r="G89" s="39">
        <v>2064.9020509000002</v>
      </c>
      <c r="H89" s="39">
        <v>1940.7028478999996</v>
      </c>
      <c r="I89" s="39">
        <v>2170.5357770000005</v>
      </c>
      <c r="J89" s="39">
        <v>2178.2411507000006</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1633.5330874000001</v>
      </c>
      <c r="D91" s="39">
        <v>1957.1082182</v>
      </c>
      <c r="E91" s="39">
        <v>2185.4162669999996</v>
      </c>
      <c r="F91" s="39">
        <v>1993.1554489999999</v>
      </c>
      <c r="G91" s="39">
        <v>2064.9020509000002</v>
      </c>
      <c r="H91" s="39">
        <v>1940.7028478999996</v>
      </c>
      <c r="I91" s="39">
        <v>2170.5357770000005</v>
      </c>
      <c r="J91" s="39">
        <v>2178.2411507000006</v>
      </c>
    </row>
    <row r="92" spans="1:10" ht="21" customHeight="1" thickBot="1" x14ac:dyDescent="0.55000000000000004">
      <c r="A92" s="2"/>
      <c r="B92" s="12" t="s">
        <v>159</v>
      </c>
      <c r="C92" s="97">
        <v>-94.955213299999997</v>
      </c>
      <c r="D92" s="97">
        <v>-122.12412660000001</v>
      </c>
      <c r="E92" s="97">
        <v>-173.8628482</v>
      </c>
      <c r="F92" s="97">
        <v>-131.02203549999996</v>
      </c>
      <c r="G92" s="97">
        <v>-163.3386769</v>
      </c>
      <c r="H92" s="97">
        <v>-155.63163939999998</v>
      </c>
      <c r="I92" s="97">
        <v>-186.89720140000003</v>
      </c>
      <c r="J92" s="97">
        <v>-182.98916080000004</v>
      </c>
    </row>
    <row r="93" spans="1:10" ht="21" customHeight="1" thickBot="1" x14ac:dyDescent="0.55000000000000004">
      <c r="A93" s="2"/>
      <c r="B93" s="41" t="s">
        <v>160</v>
      </c>
      <c r="C93" s="42">
        <v>1538.5778740999999</v>
      </c>
      <c r="D93" s="42">
        <v>1834.9840916000003</v>
      </c>
      <c r="E93" s="42">
        <v>2011.5534187999997</v>
      </c>
      <c r="F93" s="42">
        <v>1862.1334134999997</v>
      </c>
      <c r="G93" s="42">
        <v>1901.5633740000001</v>
      </c>
      <c r="H93" s="42">
        <v>1785.0712084999998</v>
      </c>
      <c r="I93" s="42">
        <v>1983.6385756</v>
      </c>
      <c r="J93" s="42">
        <v>1995.2519898999999</v>
      </c>
    </row>
    <row r="94" spans="1:10" ht="21" customHeight="1" x14ac:dyDescent="0.5">
      <c r="A94" s="2"/>
      <c r="B94" s="12"/>
      <c r="C94" s="97"/>
      <c r="D94" s="97"/>
      <c r="E94" s="97"/>
      <c r="F94" s="97"/>
      <c r="G94" s="97"/>
      <c r="H94" s="97"/>
      <c r="I94" s="97"/>
      <c r="J94" s="97"/>
    </row>
    <row r="95" spans="1:10" ht="21" customHeight="1" x14ac:dyDescent="0.5">
      <c r="A95" s="2"/>
      <c r="B95" s="1" t="s">
        <v>28</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622485.34750869998</v>
      </c>
      <c r="D102" s="97">
        <v>622669.03835839999</v>
      </c>
      <c r="E102" s="97">
        <v>619535.89146439999</v>
      </c>
      <c r="F102" s="97">
        <v>608828.45159379998</v>
      </c>
      <c r="G102" s="97">
        <v>611530.60373440001</v>
      </c>
      <c r="H102" s="97">
        <v>600068.70598229999</v>
      </c>
      <c r="I102" s="97">
        <v>601038.85039789998</v>
      </c>
      <c r="J102" s="97">
        <v>604869.73311549996</v>
      </c>
    </row>
    <row r="103" spans="1:10" ht="23" x14ac:dyDescent="0.25">
      <c r="B103" s="9" t="s">
        <v>334</v>
      </c>
      <c r="C103" s="97">
        <v>620815.82780860004</v>
      </c>
      <c r="D103" s="97">
        <v>618897.93314129999</v>
      </c>
      <c r="E103" s="97">
        <v>613972.8249138</v>
      </c>
      <c r="F103" s="97">
        <v>609371.95017039997</v>
      </c>
      <c r="G103" s="97">
        <v>608048.97400239995</v>
      </c>
      <c r="H103" s="97">
        <v>599328.78616679995</v>
      </c>
      <c r="I103" s="97">
        <v>596855.37670150003</v>
      </c>
      <c r="J103" s="97">
        <v>600686.05315429997</v>
      </c>
    </row>
    <row r="104" spans="1:10" ht="23" x14ac:dyDescent="0.25">
      <c r="B104" s="9" t="s">
        <v>104</v>
      </c>
      <c r="C104" s="13">
        <v>650710.49510069995</v>
      </c>
      <c r="D104" s="13">
        <v>644797.66125100001</v>
      </c>
      <c r="E104" s="13">
        <v>650369.82315529999</v>
      </c>
      <c r="F104" s="13">
        <v>660747.51453319995</v>
      </c>
      <c r="G104" s="13">
        <v>655502.69433670002</v>
      </c>
      <c r="H104" s="13">
        <v>653756.71650850005</v>
      </c>
      <c r="I104" s="13">
        <v>657108.649034</v>
      </c>
      <c r="J104" s="13">
        <v>674133.00821560004</v>
      </c>
    </row>
    <row r="105" spans="1:10" ht="23" x14ac:dyDescent="0.25">
      <c r="B105" s="9" t="s">
        <v>8</v>
      </c>
      <c r="C105" s="13">
        <v>733587.31680299994</v>
      </c>
      <c r="D105" s="13">
        <v>729762.51598759997</v>
      </c>
      <c r="E105" s="13">
        <v>733436.84536250005</v>
      </c>
      <c r="F105" s="13">
        <v>748855.2439456</v>
      </c>
      <c r="G105" s="13">
        <v>744648.1348309</v>
      </c>
      <c r="H105" s="13">
        <v>748119.0192658999</v>
      </c>
      <c r="I105" s="13">
        <v>759201.10420239996</v>
      </c>
      <c r="J105" s="13">
        <v>777741.56187530002</v>
      </c>
    </row>
    <row r="106" spans="1:10" ht="23" x14ac:dyDescent="0.25">
      <c r="B106" s="9" t="s">
        <v>335</v>
      </c>
      <c r="C106" s="13">
        <v>641571.56645679998</v>
      </c>
      <c r="D106" s="13">
        <v>636959.06407359999</v>
      </c>
      <c r="E106" s="13">
        <v>637782.03825390001</v>
      </c>
      <c r="F106" s="13">
        <v>649213.88968460006</v>
      </c>
      <c r="G106" s="13">
        <v>644087.91573640006</v>
      </c>
      <c r="H106" s="13">
        <v>642783.79503329995</v>
      </c>
      <c r="I106" s="13">
        <v>647291.41625150002</v>
      </c>
      <c r="J106" s="13">
        <v>662388.00049010001</v>
      </c>
    </row>
    <row r="107" spans="1:10" ht="23.5" thickBot="1" x14ac:dyDescent="0.3">
      <c r="B107" s="136" t="s">
        <v>336</v>
      </c>
      <c r="C107" s="137">
        <v>92015.750346200002</v>
      </c>
      <c r="D107" s="137">
        <v>92803.451914000005</v>
      </c>
      <c r="E107" s="137">
        <v>95654.807108599998</v>
      </c>
      <c r="F107" s="137">
        <v>99641.354261</v>
      </c>
      <c r="G107" s="137">
        <v>100560.2190945</v>
      </c>
      <c r="H107" s="137">
        <v>105335.2242326</v>
      </c>
      <c r="I107" s="137">
        <v>111909.6879509</v>
      </c>
      <c r="J107" s="137">
        <v>115353.5613852</v>
      </c>
    </row>
    <row r="108" spans="1:10" ht="23" x14ac:dyDescent="0.25">
      <c r="B108" s="9"/>
      <c r="C108" s="13"/>
      <c r="D108" s="13"/>
      <c r="E108" s="13"/>
      <c r="F108" s="13"/>
      <c r="G108" s="13"/>
      <c r="H108" s="13"/>
      <c r="I108" s="13"/>
      <c r="J108" s="13"/>
    </row>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39"/>
      <c r="C112" s="97"/>
      <c r="D112" s="97"/>
      <c r="E112" s="97"/>
      <c r="F112" s="97"/>
      <c r="G112" s="97"/>
      <c r="H112" s="97"/>
      <c r="I112" s="97"/>
      <c r="J112" s="97"/>
    </row>
    <row r="113" spans="2:10" ht="23" x14ac:dyDescent="0.25">
      <c r="B113" s="65" t="s">
        <v>345</v>
      </c>
      <c r="C113" s="26"/>
      <c r="D113" s="26"/>
      <c r="E113" s="26"/>
      <c r="F113" s="26"/>
      <c r="G113" s="26"/>
      <c r="H113" s="26"/>
      <c r="I113" s="26"/>
      <c r="J113" s="26"/>
    </row>
    <row r="114" spans="2:10" ht="23" x14ac:dyDescent="0.25">
      <c r="B114" s="9" t="s">
        <v>10</v>
      </c>
      <c r="C114" s="20">
        <v>3.2060094344559968</v>
      </c>
      <c r="D114" s="20">
        <v>3.1407850779427871</v>
      </c>
      <c r="E114" s="20">
        <v>3.268756807790945</v>
      </c>
      <c r="F114" s="20">
        <v>3.1764354407807018</v>
      </c>
      <c r="G114" s="20">
        <v>3.1192963705896855</v>
      </c>
      <c r="H114" s="20">
        <v>3.0564543176484795</v>
      </c>
      <c r="I114" s="20">
        <v>2.9981821694249819</v>
      </c>
      <c r="J114" s="20">
        <v>2.9661979273203345</v>
      </c>
    </row>
    <row r="115" spans="2:10" ht="23" x14ac:dyDescent="0.25">
      <c r="B115" s="9" t="s">
        <v>90</v>
      </c>
      <c r="C115" s="13">
        <v>60.709420952928198</v>
      </c>
      <c r="D115" s="13">
        <v>61.580062010058867</v>
      </c>
      <c r="E115" s="13">
        <v>57.925829639729798</v>
      </c>
      <c r="F115" s="13">
        <v>58.451281778695474</v>
      </c>
      <c r="G115" s="13">
        <v>59.036617344016896</v>
      </c>
      <c r="H115" s="13">
        <v>59.844547551285366</v>
      </c>
      <c r="I115" s="13">
        <v>61.55495488481472</v>
      </c>
      <c r="J115" s="13">
        <v>60.692203184832884</v>
      </c>
    </row>
    <row r="116" spans="2:10" ht="23.5" thickBot="1" x14ac:dyDescent="0.3">
      <c r="B116" s="141" t="s">
        <v>1</v>
      </c>
      <c r="C116" s="146">
        <v>1.0290295131795701</v>
      </c>
      <c r="D116" s="146">
        <v>1.02555346998639</v>
      </c>
      <c r="E116" s="146">
        <v>0.97589647326567686</v>
      </c>
      <c r="F116" s="146">
        <v>0.9246021073892623</v>
      </c>
      <c r="G116" s="146">
        <v>0.91275606883754212</v>
      </c>
      <c r="H116" s="146">
        <v>0.89483001127931439</v>
      </c>
      <c r="I116" s="146">
        <v>0.88697361747626169</v>
      </c>
      <c r="J116" s="146">
        <v>0.87742123478735756</v>
      </c>
    </row>
    <row r="118" spans="2:10" ht="19" x14ac:dyDescent="0.25">
      <c r="B118" s="15" t="s">
        <v>166</v>
      </c>
    </row>
    <row r="119" spans="2:10" ht="19" x14ac:dyDescent="0.25">
      <c r="B119" s="15" t="s">
        <v>342</v>
      </c>
    </row>
    <row r="120" spans="2:10" ht="19" x14ac:dyDescent="0.25">
      <c r="B120" s="15" t="s">
        <v>343</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sheetPr>
    <pageSetUpPr autoPageBreaks="0"/>
  </sheetPr>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312</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26408.7352221</v>
      </c>
      <c r="D8" s="97">
        <v>27012.1863854</v>
      </c>
      <c r="E8" s="97">
        <v>-603.45116330000019</v>
      </c>
      <c r="F8" s="130">
        <v>-2.2339959997690655</v>
      </c>
      <c r="G8" s="5"/>
      <c r="H8" s="5"/>
      <c r="I8" s="5"/>
      <c r="J8" s="5"/>
    </row>
    <row r="9" spans="1:10" ht="21" customHeight="1" x14ac:dyDescent="0.5">
      <c r="A9" s="2"/>
      <c r="B9" s="12" t="s">
        <v>4</v>
      </c>
      <c r="C9" s="97">
        <v>4784.1946340000004</v>
      </c>
      <c r="D9" s="97">
        <v>4509.2596764999998</v>
      </c>
      <c r="E9" s="97">
        <v>274.93495750000056</v>
      </c>
      <c r="F9" s="130">
        <v>6.0971196432271064</v>
      </c>
      <c r="G9" s="5"/>
      <c r="H9" s="5"/>
      <c r="I9" s="5"/>
      <c r="J9" s="5"/>
    </row>
    <row r="10" spans="1:10" ht="21" customHeight="1" x14ac:dyDescent="0.5">
      <c r="A10" s="2"/>
      <c r="B10" s="12" t="s">
        <v>151</v>
      </c>
      <c r="C10" s="97">
        <v>617.08808539999995</v>
      </c>
      <c r="D10" s="97">
        <v>726.22946560000003</v>
      </c>
      <c r="E10" s="97">
        <v>-109.14138020000007</v>
      </c>
      <c r="F10" s="130">
        <v>-15.028497929346489</v>
      </c>
      <c r="G10" s="5"/>
      <c r="H10" s="5"/>
      <c r="I10" s="5"/>
      <c r="J10" s="5"/>
    </row>
    <row r="11" spans="1:10" ht="21" customHeight="1" x14ac:dyDescent="0.5">
      <c r="A11" s="2"/>
      <c r="B11" s="12" t="s">
        <v>152</v>
      </c>
      <c r="C11" s="97">
        <v>-594.02316430000008</v>
      </c>
      <c r="D11" s="97">
        <v>-986.59642540000016</v>
      </c>
      <c r="E11" s="97">
        <v>392.57326110000008</v>
      </c>
      <c r="F11" s="130">
        <v>-39.79066323302736</v>
      </c>
      <c r="G11" s="5"/>
      <c r="H11" s="5"/>
      <c r="I11" s="5"/>
      <c r="J11" s="5"/>
    </row>
    <row r="12" spans="1:10" ht="21" customHeight="1" x14ac:dyDescent="0.5">
      <c r="A12" s="2"/>
      <c r="B12" s="38" t="s">
        <v>110</v>
      </c>
      <c r="C12" s="39">
        <v>31215.994777200001</v>
      </c>
      <c r="D12" s="39">
        <v>31261.0791021</v>
      </c>
      <c r="E12" s="39">
        <v>-45.084324899999046</v>
      </c>
      <c r="F12" s="40">
        <v>-0.14421870963811501</v>
      </c>
      <c r="G12" s="5"/>
      <c r="H12" s="5"/>
      <c r="I12" s="5"/>
      <c r="J12" s="5"/>
    </row>
    <row r="13" spans="1:10" ht="21" customHeight="1" x14ac:dyDescent="0.5">
      <c r="A13" s="2"/>
      <c r="B13" s="12" t="s">
        <v>153</v>
      </c>
      <c r="C13" s="97">
        <v>-12313.505638799999</v>
      </c>
      <c r="D13" s="97">
        <v>-12314.2743393</v>
      </c>
      <c r="E13" s="97">
        <v>0.76870050000070478</v>
      </c>
      <c r="F13" s="130">
        <v>-6.2423532140051478E-3</v>
      </c>
      <c r="G13" s="5"/>
      <c r="H13" s="5"/>
      <c r="I13" s="5"/>
      <c r="J13" s="5"/>
    </row>
    <row r="14" spans="1:10" ht="21" customHeight="1" x14ac:dyDescent="0.5">
      <c r="A14" s="2"/>
      <c r="B14" s="38" t="s">
        <v>111</v>
      </c>
      <c r="C14" s="39">
        <v>18902.4891384</v>
      </c>
      <c r="D14" s="39">
        <v>18946.804762799999</v>
      </c>
      <c r="E14" s="39">
        <v>-44.315624399998342</v>
      </c>
      <c r="F14" s="40">
        <v>-0.23389497572174953</v>
      </c>
      <c r="G14" s="5"/>
      <c r="H14" s="5"/>
      <c r="I14" s="5"/>
      <c r="J14" s="5"/>
    </row>
    <row r="15" spans="1:10" ht="21" customHeight="1" x14ac:dyDescent="0.5">
      <c r="A15" s="2"/>
      <c r="B15" s="12" t="s">
        <v>5</v>
      </c>
      <c r="C15" s="97">
        <v>-5415.8937818000004</v>
      </c>
      <c r="D15" s="97">
        <v>-5537.5143494000004</v>
      </c>
      <c r="E15" s="97">
        <v>121.62056759999996</v>
      </c>
      <c r="F15" s="130">
        <v>-2.1963025272011758</v>
      </c>
      <c r="G15" s="5"/>
      <c r="H15" s="5"/>
      <c r="I15" s="5"/>
      <c r="J15" s="5"/>
    </row>
    <row r="16" spans="1:10" ht="21" customHeight="1" x14ac:dyDescent="0.5">
      <c r="A16" s="2"/>
      <c r="B16" s="12" t="s">
        <v>93</v>
      </c>
      <c r="C16" s="97">
        <v>-2319.7620586000003</v>
      </c>
      <c r="D16" s="97">
        <v>-2811.7051738</v>
      </c>
      <c r="E16" s="97">
        <v>491.94311519999974</v>
      </c>
      <c r="F16" s="130">
        <v>-17.496255289637713</v>
      </c>
      <c r="G16" s="5"/>
      <c r="H16" s="5"/>
      <c r="I16" s="5"/>
      <c r="J16" s="5"/>
    </row>
    <row r="17" spans="1:10" ht="21" customHeight="1" x14ac:dyDescent="0.5">
      <c r="A17" s="2"/>
      <c r="B17" s="38" t="s">
        <v>112</v>
      </c>
      <c r="C17" s="39">
        <v>11166.833298</v>
      </c>
      <c r="D17" s="39">
        <v>10597.585239599999</v>
      </c>
      <c r="E17" s="39">
        <v>569.24805840000045</v>
      </c>
      <c r="F17" s="40">
        <v>5.3714883676791869</v>
      </c>
      <c r="G17" s="5"/>
      <c r="H17" s="5"/>
      <c r="I17" s="5"/>
      <c r="J17" s="5"/>
    </row>
    <row r="18" spans="1:10" ht="21" customHeight="1" x14ac:dyDescent="0.5">
      <c r="A18" s="2"/>
      <c r="B18" s="12" t="s">
        <v>154</v>
      </c>
      <c r="C18" s="97">
        <v>-2812.4514715999999</v>
      </c>
      <c r="D18" s="97">
        <v>-3024.4135047999998</v>
      </c>
      <c r="E18" s="97">
        <v>211.96203319999995</v>
      </c>
      <c r="F18" s="130">
        <v>-7.0083681634008803</v>
      </c>
      <c r="G18" s="5"/>
      <c r="H18" s="5"/>
      <c r="I18" s="5"/>
      <c r="J18" s="5"/>
    </row>
    <row r="19" spans="1:10" ht="21" customHeight="1" x14ac:dyDescent="0.5">
      <c r="A19" s="2"/>
      <c r="B19" s="38" t="s">
        <v>155</v>
      </c>
      <c r="C19" s="39">
        <v>8354.3818264000001</v>
      </c>
      <c r="D19" s="39">
        <v>7573.1717348000002</v>
      </c>
      <c r="E19" s="39">
        <v>781.21009159999994</v>
      </c>
      <c r="F19" s="40">
        <v>10.315494207139235</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8354.3818264000001</v>
      </c>
      <c r="D21" s="39">
        <v>7573.1717348000002</v>
      </c>
      <c r="E21" s="39">
        <v>781.21009159999994</v>
      </c>
      <c r="F21" s="40">
        <v>10.315494207139235</v>
      </c>
      <c r="G21" s="5"/>
      <c r="H21" s="5"/>
      <c r="I21" s="5"/>
      <c r="J21" s="5"/>
    </row>
    <row r="22" spans="1:10" ht="21" customHeight="1" thickBot="1" x14ac:dyDescent="0.55000000000000004">
      <c r="A22" s="2"/>
      <c r="B22" s="12" t="s">
        <v>159</v>
      </c>
      <c r="C22" s="97">
        <v>-688.85667850000004</v>
      </c>
      <c r="D22" s="97">
        <v>-514.77569349999999</v>
      </c>
      <c r="E22" s="97">
        <v>-174.08098500000006</v>
      </c>
      <c r="F22" s="130">
        <v>33.816861828966694</v>
      </c>
      <c r="G22" s="5"/>
      <c r="H22" s="5"/>
      <c r="I22" s="5"/>
      <c r="J22" s="5"/>
    </row>
    <row r="23" spans="1:10" ht="21" customHeight="1" thickBot="1" x14ac:dyDescent="0.55000000000000004">
      <c r="A23" s="2"/>
      <c r="B23" s="41" t="s">
        <v>160</v>
      </c>
      <c r="C23" s="42">
        <v>7665.5251478999999</v>
      </c>
      <c r="D23" s="42">
        <v>7058.3960413000004</v>
      </c>
      <c r="E23" s="42">
        <v>607.12910659999943</v>
      </c>
      <c r="F23" s="43">
        <v>8.6015165916955212</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604869.73311559996</v>
      </c>
      <c r="D32" s="13">
        <v>593792.84054809995</v>
      </c>
      <c r="E32" s="13">
        <v>11076.892567500006</v>
      </c>
      <c r="F32" s="14">
        <v>1.865447309414423</v>
      </c>
    </row>
    <row r="33" spans="2:10" ht="23" x14ac:dyDescent="0.25">
      <c r="B33" s="9" t="s">
        <v>334</v>
      </c>
      <c r="C33" s="13">
        <v>600686.05315439997</v>
      </c>
      <c r="D33" s="13">
        <v>594792.4909343</v>
      </c>
      <c r="E33" s="13">
        <v>5893.5622200999642</v>
      </c>
      <c r="F33" s="14">
        <v>0.99086022603317625</v>
      </c>
    </row>
    <row r="34" spans="2:10" ht="23" x14ac:dyDescent="0.25">
      <c r="B34" s="9" t="s">
        <v>104</v>
      </c>
      <c r="C34" s="13">
        <v>674133.00821550004</v>
      </c>
      <c r="D34" s="13">
        <v>648093.54321180005</v>
      </c>
      <c r="E34" s="13">
        <v>26039.465003699996</v>
      </c>
      <c r="F34" s="14">
        <v>4.0178559524994641</v>
      </c>
    </row>
    <row r="35" spans="2:10" ht="23" x14ac:dyDescent="0.25">
      <c r="B35" s="9" t="s">
        <v>8</v>
      </c>
      <c r="C35" s="13">
        <v>777741.56187520002</v>
      </c>
      <c r="D35" s="13">
        <v>736166.34646679997</v>
      </c>
      <c r="E35" s="13">
        <v>41575.21540840005</v>
      </c>
      <c r="F35" s="14">
        <v>5.6475300192597206</v>
      </c>
    </row>
    <row r="36" spans="2:10" ht="23" x14ac:dyDescent="0.25">
      <c r="B36" s="9" t="s">
        <v>335</v>
      </c>
      <c r="C36" s="13">
        <v>662388.00049000001</v>
      </c>
      <c r="D36" s="13">
        <v>636916.17871849996</v>
      </c>
      <c r="E36" s="13">
        <v>25471.82177150005</v>
      </c>
      <c r="F36" s="14">
        <v>3.9992423842569589</v>
      </c>
      <c r="G36" s="81"/>
      <c r="H36" s="61"/>
      <c r="I36" s="61"/>
      <c r="J36" s="61"/>
    </row>
    <row r="37" spans="2:10" ht="23.5" thickBot="1" x14ac:dyDescent="0.3">
      <c r="B37" s="136" t="s">
        <v>336</v>
      </c>
      <c r="C37" s="137">
        <v>115353.5613852</v>
      </c>
      <c r="D37" s="137">
        <v>99250.167748299995</v>
      </c>
      <c r="E37" s="137">
        <v>16103.3936369</v>
      </c>
      <c r="F37" s="138">
        <v>16.225054327100448</v>
      </c>
      <c r="G37" s="81"/>
      <c r="H37" s="61"/>
      <c r="I37" s="61"/>
      <c r="J37" s="61"/>
    </row>
    <row r="38" spans="2:10" ht="23" x14ac:dyDescent="0.45">
      <c r="B38" s="139"/>
      <c r="C38" s="149"/>
      <c r="D38" s="149"/>
      <c r="E38" s="149"/>
      <c r="F38" s="46"/>
      <c r="G38" s="81"/>
      <c r="H38" s="61"/>
      <c r="I38" s="61"/>
      <c r="J38" s="61"/>
    </row>
    <row r="39" spans="2:10" ht="19" x14ac:dyDescent="0.45">
      <c r="B39" s="15" t="s">
        <v>166</v>
      </c>
      <c r="C39" s="149"/>
      <c r="D39" s="149"/>
      <c r="E39" s="149"/>
      <c r="F39" s="46"/>
      <c r="G39" s="81"/>
      <c r="H39" s="61"/>
      <c r="I39" s="61"/>
      <c r="J39" s="61"/>
    </row>
    <row r="40" spans="2:10" ht="19" x14ac:dyDescent="0.45">
      <c r="B40" s="15" t="s">
        <v>342</v>
      </c>
      <c r="C40" s="149"/>
      <c r="D40" s="149"/>
      <c r="E40" s="149"/>
      <c r="F40" s="46"/>
      <c r="G40" s="81"/>
      <c r="H40" s="61"/>
      <c r="I40" s="61"/>
      <c r="J40" s="61"/>
    </row>
    <row r="41" spans="2:10" ht="19" x14ac:dyDescent="0.45">
      <c r="B41" s="15" t="s">
        <v>343</v>
      </c>
      <c r="C41" s="149"/>
      <c r="D41" s="149"/>
      <c r="E41" s="149"/>
      <c r="F41" s="46"/>
      <c r="G41" s="81"/>
      <c r="H41" s="61"/>
      <c r="I41" s="61"/>
      <c r="J41"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58" spans="3:4" x14ac:dyDescent="0.25">
      <c r="C58" s="61"/>
      <c r="D58" s="61"/>
    </row>
    <row r="59" spans="3:4" x14ac:dyDescent="0.25">
      <c r="C59" s="61"/>
      <c r="D59" s="61"/>
    </row>
    <row r="71" spans="1:10" ht="25" customHeight="1" x14ac:dyDescent="0.25"/>
    <row r="72" spans="1:10" ht="75" customHeight="1" x14ac:dyDescent="0.25"/>
    <row r="73" spans="1:10" ht="29" x14ac:dyDescent="0.5">
      <c r="A73" s="2"/>
      <c r="B73" s="4" t="s">
        <v>312</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6751.2958234999996</v>
      </c>
      <c r="D78" s="97">
        <v>6521.7784053000005</v>
      </c>
      <c r="E78" s="97">
        <v>6684.4092072999993</v>
      </c>
      <c r="F78" s="97">
        <v>7054.7029493000009</v>
      </c>
      <c r="G78" s="97">
        <v>6611.6436188999996</v>
      </c>
      <c r="H78" s="97">
        <v>6657.3753453999998</v>
      </c>
      <c r="I78" s="97">
        <v>6488.554488300002</v>
      </c>
      <c r="J78" s="97">
        <v>6651.1617694999986</v>
      </c>
    </row>
    <row r="79" spans="1:10" ht="21" customHeight="1" x14ac:dyDescent="0.5">
      <c r="A79" s="2"/>
      <c r="B79" s="12" t="s">
        <v>4</v>
      </c>
      <c r="C79" s="97">
        <v>1117.9532483</v>
      </c>
      <c r="D79" s="97">
        <v>1104.7110243</v>
      </c>
      <c r="E79" s="97">
        <v>1130.0329913</v>
      </c>
      <c r="F79" s="97">
        <v>1156.5624125999998</v>
      </c>
      <c r="G79" s="97">
        <v>1192.3339189999999</v>
      </c>
      <c r="H79" s="97">
        <v>1198.1916223000001</v>
      </c>
      <c r="I79" s="97">
        <v>1141.8449593</v>
      </c>
      <c r="J79" s="97">
        <v>1251.8241334000004</v>
      </c>
    </row>
    <row r="80" spans="1:10" ht="21" customHeight="1" x14ac:dyDescent="0.5">
      <c r="A80" s="2"/>
      <c r="B80" s="12" t="s">
        <v>151</v>
      </c>
      <c r="C80" s="97">
        <v>138.13096630000001</v>
      </c>
      <c r="D80" s="97">
        <v>251.53938389999996</v>
      </c>
      <c r="E80" s="97">
        <v>136.93509220000004</v>
      </c>
      <c r="F80" s="97">
        <v>199.62402320000001</v>
      </c>
      <c r="G80" s="97">
        <v>172.2484637</v>
      </c>
      <c r="H80" s="97">
        <v>128.8039301</v>
      </c>
      <c r="I80" s="97">
        <v>171.71363300000002</v>
      </c>
      <c r="J80" s="97">
        <v>144.32205859999993</v>
      </c>
    </row>
    <row r="81" spans="1:10" ht="21" customHeight="1" x14ac:dyDescent="0.5">
      <c r="A81" s="2"/>
      <c r="B81" s="12" t="s">
        <v>152</v>
      </c>
      <c r="C81" s="97">
        <v>-414.71123660000001</v>
      </c>
      <c r="D81" s="97">
        <v>-82.928318900000022</v>
      </c>
      <c r="E81" s="97">
        <v>-147.57883489999995</v>
      </c>
      <c r="F81" s="97">
        <v>-341.37803500000018</v>
      </c>
      <c r="G81" s="97">
        <v>-206.65131300000002</v>
      </c>
      <c r="H81" s="97">
        <v>-119.494576</v>
      </c>
      <c r="I81" s="97">
        <v>-108.82368480000002</v>
      </c>
      <c r="J81" s="97">
        <v>-159.05359050000004</v>
      </c>
    </row>
    <row r="82" spans="1:10" ht="21" customHeight="1" x14ac:dyDescent="0.5">
      <c r="A82" s="2"/>
      <c r="B82" s="38" t="s">
        <v>110</v>
      </c>
      <c r="C82" s="39">
        <v>7592.6688015</v>
      </c>
      <c r="D82" s="39">
        <v>7795.1004945999994</v>
      </c>
      <c r="E82" s="39">
        <v>7803.7984558999997</v>
      </c>
      <c r="F82" s="39">
        <v>8069.5113501000014</v>
      </c>
      <c r="G82" s="39">
        <v>7769.5746885999997</v>
      </c>
      <c r="H82" s="39">
        <v>7864.8763218000004</v>
      </c>
      <c r="I82" s="39">
        <v>7693.2893957999986</v>
      </c>
      <c r="J82" s="39">
        <v>7888.2543710000027</v>
      </c>
    </row>
    <row r="83" spans="1:10" ht="21" customHeight="1" x14ac:dyDescent="0.5">
      <c r="A83" s="2"/>
      <c r="B83" s="12" t="s">
        <v>153</v>
      </c>
      <c r="C83" s="97">
        <v>-3085.6227703</v>
      </c>
      <c r="D83" s="97">
        <v>-2927.8850022000001</v>
      </c>
      <c r="E83" s="97">
        <v>-3021.2993393999996</v>
      </c>
      <c r="F83" s="97">
        <v>-3279.4672274000004</v>
      </c>
      <c r="G83" s="97">
        <v>-3056.3884889000001</v>
      </c>
      <c r="H83" s="97">
        <v>-3094.2990995999999</v>
      </c>
      <c r="I83" s="97">
        <v>-3001.0872575999992</v>
      </c>
      <c r="J83" s="97">
        <v>-3161.7307927000002</v>
      </c>
    </row>
    <row r="84" spans="1:10" ht="21" customHeight="1" x14ac:dyDescent="0.5">
      <c r="A84" s="2"/>
      <c r="B84" s="38" t="s">
        <v>111</v>
      </c>
      <c r="C84" s="39">
        <v>4507.0460311999996</v>
      </c>
      <c r="D84" s="39">
        <v>4867.2154924000006</v>
      </c>
      <c r="E84" s="39">
        <v>4782.4991164999992</v>
      </c>
      <c r="F84" s="39">
        <v>4790.0441226999992</v>
      </c>
      <c r="G84" s="39">
        <v>4713.1861996999996</v>
      </c>
      <c r="H84" s="39">
        <v>4770.5772221999996</v>
      </c>
      <c r="I84" s="39">
        <v>4692.2021382000003</v>
      </c>
      <c r="J84" s="39">
        <v>4726.5235783000007</v>
      </c>
    </row>
    <row r="85" spans="1:10" ht="21" customHeight="1" x14ac:dyDescent="0.5">
      <c r="A85" s="2"/>
      <c r="B85" s="12" t="s">
        <v>5</v>
      </c>
      <c r="C85" s="97">
        <v>-1379.0894561</v>
      </c>
      <c r="D85" s="97">
        <v>-1444.2331640000002</v>
      </c>
      <c r="E85" s="97">
        <v>-1336.9837200999996</v>
      </c>
      <c r="F85" s="97">
        <v>-1377.2080092000006</v>
      </c>
      <c r="G85" s="97">
        <v>-1403.0188324000001</v>
      </c>
      <c r="H85" s="97">
        <v>-1415.8363206999998</v>
      </c>
      <c r="I85" s="97">
        <v>-1290.2859689000002</v>
      </c>
      <c r="J85" s="97">
        <v>-1306.7526598000004</v>
      </c>
    </row>
    <row r="86" spans="1:10" ht="21" customHeight="1" x14ac:dyDescent="0.5">
      <c r="A86" s="2"/>
      <c r="B86" s="12" t="s">
        <v>93</v>
      </c>
      <c r="C86" s="97">
        <v>-810.22321820000002</v>
      </c>
      <c r="D86" s="97">
        <v>-700.69011539999997</v>
      </c>
      <c r="E86" s="97">
        <v>-472.20864830000005</v>
      </c>
      <c r="F86" s="97">
        <v>-828.58319189999997</v>
      </c>
      <c r="G86" s="97">
        <v>-519.36606080000001</v>
      </c>
      <c r="H86" s="97">
        <v>-698.37871029999997</v>
      </c>
      <c r="I86" s="97">
        <v>-497.28984800000012</v>
      </c>
      <c r="J86" s="97">
        <v>-604.72743950000017</v>
      </c>
    </row>
    <row r="87" spans="1:10" ht="21" customHeight="1" x14ac:dyDescent="0.5">
      <c r="A87" s="2"/>
      <c r="B87" s="38" t="s">
        <v>112</v>
      </c>
      <c r="C87" s="39">
        <v>2317.7333569000002</v>
      </c>
      <c r="D87" s="39">
        <v>2722.2922129999997</v>
      </c>
      <c r="E87" s="39">
        <v>2973.3067480999998</v>
      </c>
      <c r="F87" s="39">
        <v>2584.2529215999994</v>
      </c>
      <c r="G87" s="39">
        <v>2790.8013065</v>
      </c>
      <c r="H87" s="39">
        <v>2656.3621912000003</v>
      </c>
      <c r="I87" s="39">
        <v>2904.6263212999993</v>
      </c>
      <c r="J87" s="39">
        <v>2815.0434789999999</v>
      </c>
    </row>
    <row r="88" spans="1:10" ht="21" customHeight="1" x14ac:dyDescent="0.5">
      <c r="A88" s="2"/>
      <c r="B88" s="12" t="s">
        <v>154</v>
      </c>
      <c r="C88" s="97">
        <v>-748.95246159999999</v>
      </c>
      <c r="D88" s="97">
        <v>-844.45256720000009</v>
      </c>
      <c r="E88" s="97">
        <v>-816.83606469999972</v>
      </c>
      <c r="F88" s="97">
        <v>-614.17241130000002</v>
      </c>
      <c r="G88" s="97">
        <v>-752.42058770000006</v>
      </c>
      <c r="H88" s="97">
        <v>-707.02892759999997</v>
      </c>
      <c r="I88" s="97">
        <v>-719.61522609999997</v>
      </c>
      <c r="J88" s="97">
        <v>-633.38673019999987</v>
      </c>
    </row>
    <row r="89" spans="1:10" ht="21" customHeight="1" x14ac:dyDescent="0.5">
      <c r="A89" s="2"/>
      <c r="B89" s="38" t="s">
        <v>155</v>
      </c>
      <c r="C89" s="39">
        <v>1568.7808953000001</v>
      </c>
      <c r="D89" s="39">
        <v>1877.8396458</v>
      </c>
      <c r="E89" s="39">
        <v>2156.4706833999999</v>
      </c>
      <c r="F89" s="39">
        <v>1970.0805103000002</v>
      </c>
      <c r="G89" s="39">
        <v>2038.3807188000001</v>
      </c>
      <c r="H89" s="39">
        <v>1949.3332636</v>
      </c>
      <c r="I89" s="39">
        <v>2185.0110952</v>
      </c>
      <c r="J89" s="39">
        <v>2181.6567488000001</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1568.7808953000001</v>
      </c>
      <c r="D91" s="39">
        <v>1877.8396458</v>
      </c>
      <c r="E91" s="39">
        <v>2156.4706833999999</v>
      </c>
      <c r="F91" s="39">
        <v>1970.0805103000002</v>
      </c>
      <c r="G91" s="39">
        <v>2038.3807188000001</v>
      </c>
      <c r="H91" s="39">
        <v>1949.3332636</v>
      </c>
      <c r="I91" s="39">
        <v>2185.0110952</v>
      </c>
      <c r="J91" s="39">
        <v>2181.6567488000001</v>
      </c>
    </row>
    <row r="92" spans="1:10" ht="21" customHeight="1" thickBot="1" x14ac:dyDescent="0.55000000000000004">
      <c r="A92" s="2"/>
      <c r="B92" s="12" t="s">
        <v>159</v>
      </c>
      <c r="C92" s="97">
        <v>-93.868933100000007</v>
      </c>
      <c r="D92" s="97">
        <v>-117.4716696</v>
      </c>
      <c r="E92" s="97">
        <v>-172.60331440000002</v>
      </c>
      <c r="F92" s="97">
        <v>-130.83177639999997</v>
      </c>
      <c r="G92" s="97">
        <v>-159.6200844</v>
      </c>
      <c r="H92" s="97">
        <v>-156.34663699999999</v>
      </c>
      <c r="I92" s="97">
        <v>-189.50196450000004</v>
      </c>
      <c r="J92" s="97">
        <v>-183.38799260000002</v>
      </c>
    </row>
    <row r="93" spans="1:10" ht="21" customHeight="1" thickBot="1" x14ac:dyDescent="0.55000000000000004">
      <c r="A93" s="2"/>
      <c r="B93" s="41" t="s">
        <v>160</v>
      </c>
      <c r="C93" s="42">
        <v>1474.9119622000001</v>
      </c>
      <c r="D93" s="42">
        <v>1760.3679761999999</v>
      </c>
      <c r="E93" s="42">
        <v>1983.8673689999996</v>
      </c>
      <c r="F93" s="42">
        <v>1839.2487339000008</v>
      </c>
      <c r="G93" s="42">
        <v>1878.7606344000001</v>
      </c>
      <c r="H93" s="42">
        <v>1792.9866265999999</v>
      </c>
      <c r="I93" s="42">
        <v>1995.5091306999998</v>
      </c>
      <c r="J93" s="42">
        <v>1998.2687562000001</v>
      </c>
    </row>
    <row r="94" spans="1:10" ht="21" customHeight="1" x14ac:dyDescent="0.5">
      <c r="A94" s="2"/>
      <c r="B94" s="12"/>
      <c r="C94" s="97"/>
      <c r="D94" s="97"/>
      <c r="E94" s="97"/>
      <c r="F94" s="97"/>
      <c r="G94" s="97"/>
      <c r="H94" s="97"/>
      <c r="I94" s="97"/>
      <c r="J94" s="97"/>
    </row>
    <row r="95" spans="1:10" ht="21" customHeight="1" x14ac:dyDescent="0.5">
      <c r="A95" s="2"/>
      <c r="B95" s="1" t="s">
        <v>28</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600163.09375170001</v>
      </c>
      <c r="D102" s="97">
        <v>605211.56460669998</v>
      </c>
      <c r="E102" s="97">
        <v>603138.57818169997</v>
      </c>
      <c r="F102" s="97">
        <v>593792.84054809995</v>
      </c>
      <c r="G102" s="97">
        <v>597760.72651830001</v>
      </c>
      <c r="H102" s="97">
        <v>598357.08809660003</v>
      </c>
      <c r="I102" s="97">
        <v>602255.09184110002</v>
      </c>
      <c r="J102" s="97">
        <v>604869.73311559996</v>
      </c>
    </row>
    <row r="103" spans="1:10" ht="23" x14ac:dyDescent="0.25">
      <c r="B103" s="9" t="s">
        <v>334</v>
      </c>
      <c r="C103" s="97">
        <v>598065.39194450004</v>
      </c>
      <c r="D103" s="97">
        <v>601472.85178390006</v>
      </c>
      <c r="E103" s="97">
        <v>598120.7105094</v>
      </c>
      <c r="F103" s="97">
        <v>594792.4909343</v>
      </c>
      <c r="G103" s="97">
        <v>594696.51387050003</v>
      </c>
      <c r="H103" s="97">
        <v>597844.40831229999</v>
      </c>
      <c r="I103" s="97">
        <v>598037.13090400002</v>
      </c>
      <c r="J103" s="97">
        <v>600686.05315439997</v>
      </c>
    </row>
    <row r="104" spans="1:10" ht="23" x14ac:dyDescent="0.25">
      <c r="B104" s="9" t="s">
        <v>104</v>
      </c>
      <c r="C104" s="13">
        <v>628687.52825199999</v>
      </c>
      <c r="D104" s="13">
        <v>629148.83883220004</v>
      </c>
      <c r="E104" s="13">
        <v>636582.43646929995</v>
      </c>
      <c r="F104" s="13">
        <v>648093.54321180005</v>
      </c>
      <c r="G104" s="13">
        <v>643805.32560920005</v>
      </c>
      <c r="H104" s="13">
        <v>652353.77183320001</v>
      </c>
      <c r="I104" s="13">
        <v>657547.73445530003</v>
      </c>
      <c r="J104" s="13">
        <v>674133.00821550004</v>
      </c>
    </row>
    <row r="105" spans="1:10" ht="23" x14ac:dyDescent="0.25">
      <c r="B105" s="9" t="s">
        <v>8</v>
      </c>
      <c r="C105" s="13">
        <v>706323.60993419995</v>
      </c>
      <c r="D105" s="13">
        <v>711241.64366620011</v>
      </c>
      <c r="E105" s="13">
        <v>718622.58856229996</v>
      </c>
      <c r="F105" s="13">
        <v>736166.34646679997</v>
      </c>
      <c r="G105" s="13">
        <v>732377.65767740004</v>
      </c>
      <c r="H105" s="13">
        <v>747436.14640029997</v>
      </c>
      <c r="I105" s="13">
        <v>759773.44795079995</v>
      </c>
      <c r="J105" s="13">
        <v>777741.56187520002</v>
      </c>
    </row>
    <row r="106" spans="1:10" ht="23" x14ac:dyDescent="0.25">
      <c r="B106" s="9" t="s">
        <v>335</v>
      </c>
      <c r="C106" s="13">
        <v>619753.87524329999</v>
      </c>
      <c r="D106" s="13">
        <v>621520.38986670005</v>
      </c>
      <c r="E106" s="13">
        <v>624496.96025090001</v>
      </c>
      <c r="F106" s="13">
        <v>636916.17871849996</v>
      </c>
      <c r="G106" s="13">
        <v>632565.2545403</v>
      </c>
      <c r="H106" s="13">
        <v>641348.74072170001</v>
      </c>
      <c r="I106" s="13">
        <v>647668.39696379995</v>
      </c>
      <c r="J106" s="13">
        <v>662388.00049000001</v>
      </c>
    </row>
    <row r="107" spans="1:10" ht="23.5" thickBot="1" x14ac:dyDescent="0.3">
      <c r="B107" s="136" t="s">
        <v>336</v>
      </c>
      <c r="C107" s="137">
        <v>86569.734690900004</v>
      </c>
      <c r="D107" s="137">
        <v>89721.253799500002</v>
      </c>
      <c r="E107" s="137">
        <v>94125.628311399996</v>
      </c>
      <c r="F107" s="137">
        <v>99250.167748299995</v>
      </c>
      <c r="G107" s="137">
        <v>99812.403137100002</v>
      </c>
      <c r="H107" s="137">
        <v>106087.4056786</v>
      </c>
      <c r="I107" s="137">
        <v>112105.050987</v>
      </c>
      <c r="J107" s="137">
        <v>115353.5613852</v>
      </c>
    </row>
    <row r="108" spans="1:10" x14ac:dyDescent="0.25">
      <c r="F108" s="61"/>
    </row>
    <row r="109" spans="1:10" ht="19" x14ac:dyDescent="0.25">
      <c r="B109" s="15" t="s">
        <v>166</v>
      </c>
    </row>
    <row r="110" spans="1:10" ht="19" x14ac:dyDescent="0.25">
      <c r="B110" s="15" t="s">
        <v>342</v>
      </c>
    </row>
    <row r="111" spans="1:10" ht="19" x14ac:dyDescent="0.25">
      <c r="B111" s="15" t="s">
        <v>343</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515B-194A-48D8-9490-3EF45EBAFDBF}">
  <sheetPr>
    <pageSetUpPr autoPageBreaks="0"/>
  </sheetPr>
  <dimension ref="A1:J30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41.3046875" style="1" customWidth="1"/>
    <col min="3" max="4" width="11.765625" style="270" customWidth="1"/>
    <col min="5" max="10" width="11.765625" style="1" customWidth="1"/>
    <col min="11" max="16384" width="7.23046875" style="1"/>
  </cols>
  <sheetData>
    <row r="1" spans="1:10" ht="25" customHeight="1" x14ac:dyDescent="0.25"/>
    <row r="2" spans="1:10" ht="75" customHeight="1" x14ac:dyDescent="0.5">
      <c r="A2" s="2"/>
      <c r="B2" s="2"/>
      <c r="C2" s="271"/>
      <c r="D2" s="271"/>
      <c r="E2" s="2"/>
      <c r="F2" s="2"/>
      <c r="G2" s="2"/>
      <c r="H2" s="2"/>
      <c r="I2" s="2"/>
      <c r="J2" s="2"/>
    </row>
    <row r="3" spans="1:10" ht="29" x14ac:dyDescent="0.5">
      <c r="A3" s="2"/>
      <c r="B3" s="4" t="s">
        <v>346</v>
      </c>
      <c r="C3" s="26"/>
      <c r="D3" s="26"/>
      <c r="E3" s="5"/>
      <c r="F3" s="5"/>
      <c r="G3" s="5"/>
      <c r="H3" s="5"/>
      <c r="I3" s="5"/>
      <c r="J3" s="5"/>
    </row>
    <row r="4" spans="1:10" ht="21" customHeight="1" x14ac:dyDescent="0.5">
      <c r="A4" s="2"/>
      <c r="B4" s="34" t="s">
        <v>150</v>
      </c>
      <c r="C4" s="26"/>
      <c r="D4" s="26"/>
      <c r="E4" s="5"/>
      <c r="F4" s="5"/>
      <c r="G4" s="5"/>
      <c r="H4" s="5"/>
      <c r="I4" s="5"/>
      <c r="J4" s="5"/>
    </row>
    <row r="5" spans="1:10" ht="21" customHeight="1" thickBot="1" x14ac:dyDescent="0.55000000000000004">
      <c r="A5" s="2"/>
      <c r="B5" s="57"/>
      <c r="C5" s="272"/>
      <c r="D5" s="272"/>
      <c r="E5" s="8" t="s">
        <v>2</v>
      </c>
      <c r="F5" s="8"/>
      <c r="G5" s="5"/>
      <c r="H5" s="5"/>
      <c r="I5" s="5"/>
      <c r="J5" s="5"/>
    </row>
    <row r="6" spans="1:10" ht="21" customHeight="1" thickBot="1" x14ac:dyDescent="0.55000000000000004">
      <c r="A6" s="2"/>
      <c r="B6" s="5"/>
      <c r="C6" s="150">
        <v>2025</v>
      </c>
      <c r="D6" s="150">
        <v>2024</v>
      </c>
      <c r="E6" s="10" t="s">
        <v>3</v>
      </c>
      <c r="F6" s="10" t="s">
        <v>0</v>
      </c>
      <c r="G6" s="129"/>
      <c r="H6" s="5"/>
      <c r="I6" s="5"/>
      <c r="J6" s="5"/>
    </row>
    <row r="7" spans="1:10" ht="21" customHeight="1" x14ac:dyDescent="0.5">
      <c r="A7" s="2"/>
      <c r="B7" s="65" t="s">
        <v>149</v>
      </c>
      <c r="C7" s="144"/>
      <c r="D7" s="144"/>
      <c r="E7" s="9"/>
      <c r="F7" s="9"/>
      <c r="G7" s="5"/>
      <c r="H7" s="5"/>
      <c r="I7" s="5"/>
      <c r="J7" s="5"/>
    </row>
    <row r="8" spans="1:10" ht="21" customHeight="1" x14ac:dyDescent="0.5">
      <c r="A8" s="2"/>
      <c r="B8" s="34" t="s">
        <v>109</v>
      </c>
      <c r="C8" s="97">
        <v>5796.027368</v>
      </c>
      <c r="D8" s="97">
        <v>5869.0538699999997</v>
      </c>
      <c r="E8" s="97">
        <v>-73.026501999999709</v>
      </c>
      <c r="F8" s="130">
        <v>-1.2442636175700958</v>
      </c>
      <c r="G8" s="5"/>
      <c r="H8" s="5"/>
      <c r="I8" s="5"/>
      <c r="J8" s="5"/>
    </row>
    <row r="9" spans="1:10" ht="21" customHeight="1" x14ac:dyDescent="0.5">
      <c r="A9" s="2"/>
      <c r="B9" s="34" t="s">
        <v>4</v>
      </c>
      <c r="C9" s="97">
        <v>1076.305556</v>
      </c>
      <c r="D9" s="97">
        <v>1074.2541799999999</v>
      </c>
      <c r="E9" s="97">
        <v>2.0513760000001184</v>
      </c>
      <c r="F9" s="130">
        <v>0.19095815852446751</v>
      </c>
      <c r="G9" s="5"/>
      <c r="H9" s="5"/>
      <c r="I9" s="5"/>
      <c r="J9" s="5"/>
    </row>
    <row r="10" spans="1:10" ht="21" customHeight="1" x14ac:dyDescent="0.5">
      <c r="A10" s="2"/>
      <c r="B10" s="34" t="s">
        <v>94</v>
      </c>
      <c r="C10" s="97">
        <f>+C11-C8-C9</f>
        <v>134.27660299999957</v>
      </c>
      <c r="D10" s="97">
        <f t="shared" ref="D10:E10" si="0">+D11-D8-D9</f>
        <v>127.40787</v>
      </c>
      <c r="E10" s="97">
        <f t="shared" si="0"/>
        <v>6.8687329999995654</v>
      </c>
      <c r="F10" s="130">
        <f>IF(ISERR(+C10/D10-1)*100,"—",IF((+C10/D10-1)*100&lt;-100,"—",IF((+C10/D10-1)*100&gt;999,"—",(+C10/D10-1)*100)))</f>
        <v>5.391137140899982</v>
      </c>
      <c r="G10" s="294"/>
      <c r="H10" s="294"/>
      <c r="I10" s="294"/>
      <c r="J10" s="294"/>
    </row>
    <row r="11" spans="1:10" ht="21" customHeight="1" x14ac:dyDescent="0.5">
      <c r="A11" s="2"/>
      <c r="B11" s="128" t="s">
        <v>110</v>
      </c>
      <c r="C11" s="99">
        <v>7006.6095269999996</v>
      </c>
      <c r="D11" s="99">
        <v>7070.7159199999996</v>
      </c>
      <c r="E11" s="99">
        <v>-64.106393000000025</v>
      </c>
      <c r="F11" s="98">
        <v>-0.90664642343600232</v>
      </c>
      <c r="G11" s="5"/>
      <c r="H11" s="5"/>
      <c r="I11" s="5"/>
      <c r="J11" s="5"/>
    </row>
    <row r="12" spans="1:10" ht="21" customHeight="1" x14ac:dyDescent="0.5">
      <c r="A12" s="2"/>
      <c r="B12" s="12" t="s">
        <v>153</v>
      </c>
      <c r="C12" s="97">
        <v>-2267.8768300000002</v>
      </c>
      <c r="D12" s="97">
        <v>-2287.8543800000002</v>
      </c>
      <c r="E12" s="97">
        <v>19.977550000000065</v>
      </c>
      <c r="F12" s="130">
        <v>-0.87320024275321506</v>
      </c>
      <c r="G12" s="5"/>
      <c r="H12" s="5"/>
      <c r="I12" s="5"/>
      <c r="J12" s="5"/>
    </row>
    <row r="13" spans="1:10" ht="21" customHeight="1" x14ac:dyDescent="0.5">
      <c r="A13" s="2"/>
      <c r="B13" s="12" t="s">
        <v>5</v>
      </c>
      <c r="C13" s="97">
        <v>-996.22313199999996</v>
      </c>
      <c r="D13" s="97">
        <v>-1092.49596</v>
      </c>
      <c r="E13" s="97">
        <v>96.272828000000004</v>
      </c>
      <c r="F13" s="130">
        <v>-8.8121907562935071</v>
      </c>
      <c r="G13" s="5"/>
      <c r="H13" s="5"/>
      <c r="I13" s="5"/>
      <c r="J13" s="5"/>
    </row>
    <row r="14" spans="1:10" ht="21" customHeight="1" x14ac:dyDescent="0.5">
      <c r="A14" s="2"/>
      <c r="B14" s="12" t="s">
        <v>93</v>
      </c>
      <c r="C14" s="97">
        <v>-492.23406610000001</v>
      </c>
      <c r="D14" s="97">
        <v>-893.04592390000005</v>
      </c>
      <c r="E14" s="97">
        <v>400.81185780000004</v>
      </c>
      <c r="F14" s="130">
        <v>-44.881438577046964</v>
      </c>
      <c r="G14" s="5"/>
      <c r="H14" s="5"/>
      <c r="I14" s="5"/>
      <c r="J14" s="5"/>
    </row>
    <row r="15" spans="1:10" ht="21" customHeight="1" thickBot="1" x14ac:dyDescent="0.55000000000000004">
      <c r="A15" s="2"/>
      <c r="B15" s="267" t="s">
        <v>112</v>
      </c>
      <c r="C15" s="268">
        <v>3250.2754989</v>
      </c>
      <c r="D15" s="268">
        <v>2797.3196561</v>
      </c>
      <c r="E15" s="268">
        <v>452.95584280000003</v>
      </c>
      <c r="F15" s="269">
        <v>16.192494905337607</v>
      </c>
      <c r="G15" s="5"/>
      <c r="H15" s="5"/>
      <c r="I15" s="5"/>
      <c r="J15" s="5"/>
    </row>
    <row r="16" spans="1:10" ht="21" customHeight="1" x14ac:dyDescent="0.5">
      <c r="A16" s="2"/>
      <c r="B16" s="12"/>
      <c r="C16" s="97"/>
      <c r="D16" s="97"/>
      <c r="E16" s="97"/>
      <c r="F16" s="130"/>
      <c r="G16" s="5"/>
      <c r="H16" s="5"/>
      <c r="I16" s="5"/>
      <c r="J16" s="5"/>
    </row>
    <row r="17" spans="2:10" ht="18" customHeight="1" x14ac:dyDescent="0.25">
      <c r="B17" s="15"/>
      <c r="C17" s="147"/>
      <c r="D17" s="147"/>
      <c r="E17" s="147"/>
      <c r="F17" s="148"/>
    </row>
    <row r="18" spans="2:10" ht="18" customHeight="1" x14ac:dyDescent="0.25"/>
    <row r="19" spans="2:10" ht="18" customHeight="1" thickBot="1" x14ac:dyDescent="0.3">
      <c r="E19" s="8" t="s">
        <v>2</v>
      </c>
      <c r="F19" s="8"/>
    </row>
    <row r="20" spans="2:10" ht="18" customHeight="1" thickBot="1" x14ac:dyDescent="0.3">
      <c r="C20" s="273" t="s">
        <v>178</v>
      </c>
      <c r="D20" s="273" t="s">
        <v>180</v>
      </c>
      <c r="E20" s="10" t="s">
        <v>3</v>
      </c>
      <c r="F20" s="10" t="s">
        <v>0</v>
      </c>
    </row>
    <row r="21" spans="2:10" ht="21" customHeight="1" x14ac:dyDescent="0.25">
      <c r="B21" s="65" t="s">
        <v>332</v>
      </c>
    </row>
    <row r="22" spans="2:10" ht="21" customHeight="1" x14ac:dyDescent="0.25">
      <c r="B22" s="9" t="s">
        <v>333</v>
      </c>
      <c r="C22" s="13">
        <v>152013.1851341</v>
      </c>
      <c r="D22" s="13">
        <v>151104.59226</v>
      </c>
      <c r="E22" s="13">
        <v>908.59287409999524</v>
      </c>
      <c r="F22" s="14">
        <v>0.60130063587783855</v>
      </c>
    </row>
    <row r="23" spans="2:10" ht="21" customHeight="1" x14ac:dyDescent="0.25">
      <c r="B23" s="9" t="s">
        <v>347</v>
      </c>
      <c r="C23" s="13">
        <v>154763.9685741</v>
      </c>
      <c r="D23" s="13">
        <v>154580.00258</v>
      </c>
      <c r="E23" s="13">
        <v>183.96599409999908</v>
      </c>
      <c r="F23" s="14">
        <v>0.11901021544154193</v>
      </c>
    </row>
    <row r="24" spans="2:10" ht="21" customHeight="1" x14ac:dyDescent="0.25">
      <c r="B24" s="9" t="s">
        <v>104</v>
      </c>
      <c r="C24" s="13">
        <v>230849.98551200001</v>
      </c>
      <c r="D24" s="13">
        <v>222091.69312000001</v>
      </c>
      <c r="E24" s="13">
        <v>8758.292392000003</v>
      </c>
      <c r="F24" s="14">
        <v>3.9435479413756123</v>
      </c>
    </row>
    <row r="25" spans="2:10" ht="21" customHeight="1" x14ac:dyDescent="0.25">
      <c r="B25" s="9" t="s">
        <v>8</v>
      </c>
      <c r="C25" s="13">
        <v>281486.45187200001</v>
      </c>
      <c r="D25" s="13">
        <v>266230.36323999998</v>
      </c>
      <c r="E25" s="13">
        <v>15256.088632000028</v>
      </c>
      <c r="F25" s="14">
        <v>5.7304089760216597</v>
      </c>
    </row>
    <row r="26" spans="2:10" ht="21" customHeight="1" x14ac:dyDescent="0.25">
      <c r="B26" s="9" t="s">
        <v>348</v>
      </c>
      <c r="C26" s="13">
        <v>230849.98551200001</v>
      </c>
      <c r="D26" s="13">
        <v>222088.89423999999</v>
      </c>
      <c r="E26" s="13">
        <v>8761.0912720000197</v>
      </c>
      <c r="F26" s="14">
        <v>3.944857892143117</v>
      </c>
      <c r="G26" s="81"/>
      <c r="H26" s="61"/>
      <c r="I26" s="61"/>
      <c r="J26" s="61"/>
    </row>
    <row r="27" spans="2:10" ht="21" customHeight="1" thickBot="1" x14ac:dyDescent="0.3">
      <c r="B27" s="136" t="s">
        <v>336</v>
      </c>
      <c r="C27" s="137">
        <v>50636.466359999999</v>
      </c>
      <c r="D27" s="137">
        <v>44141.468999999997</v>
      </c>
      <c r="E27" s="137">
        <v>6494.9973600000012</v>
      </c>
      <c r="F27" s="138">
        <v>14.714048959267762</v>
      </c>
      <c r="G27" s="81"/>
      <c r="H27" s="61"/>
      <c r="I27" s="61"/>
      <c r="J27" s="61"/>
    </row>
    <row r="28" spans="2:10" ht="18" customHeight="1" x14ac:dyDescent="0.45">
      <c r="B28" s="139"/>
      <c r="C28" s="36"/>
      <c r="D28" s="36"/>
      <c r="E28" s="149"/>
      <c r="F28" s="46"/>
      <c r="G28" s="81"/>
      <c r="H28" s="61"/>
      <c r="I28" s="61"/>
      <c r="J28" s="61"/>
    </row>
    <row r="29" spans="2:10" ht="18" customHeight="1" x14ac:dyDescent="0.45">
      <c r="B29" s="139"/>
      <c r="C29" s="36"/>
      <c r="D29" s="36"/>
      <c r="E29" s="149"/>
      <c r="F29" s="46"/>
      <c r="G29" s="81"/>
      <c r="H29" s="61"/>
      <c r="I29" s="61"/>
      <c r="J29" s="61"/>
    </row>
    <row r="30" spans="2:10" ht="23" x14ac:dyDescent="0.25">
      <c r="B30" s="9"/>
    </row>
    <row r="31" spans="2:10" ht="23" x14ac:dyDescent="0.25">
      <c r="B31" s="9" t="s">
        <v>349</v>
      </c>
    </row>
    <row r="32" spans="2:10" ht="23" x14ac:dyDescent="0.25">
      <c r="B32" s="9" t="s">
        <v>350</v>
      </c>
    </row>
    <row r="33" spans="1:10" ht="23" x14ac:dyDescent="0.25">
      <c r="B33" s="9"/>
    </row>
    <row r="34" spans="1:10" ht="23" x14ac:dyDescent="0.25">
      <c r="B34" s="9"/>
    </row>
    <row r="38" spans="1:10" ht="75" customHeight="1" x14ac:dyDescent="0.25"/>
    <row r="39" spans="1:10" ht="29" x14ac:dyDescent="0.5">
      <c r="A39" s="2"/>
      <c r="B39" s="4" t="s">
        <v>346</v>
      </c>
      <c r="C39" s="26"/>
      <c r="D39" s="26"/>
      <c r="E39" s="5"/>
      <c r="F39" s="5"/>
      <c r="G39" s="5"/>
      <c r="H39" s="5"/>
      <c r="I39" s="5"/>
      <c r="J39" s="5"/>
    </row>
    <row r="40" spans="1:10" ht="21" customHeight="1" x14ac:dyDescent="0.5">
      <c r="A40" s="2"/>
      <c r="B40" s="34" t="s">
        <v>150</v>
      </c>
      <c r="C40" s="26"/>
      <c r="D40" s="26"/>
      <c r="E40" s="5"/>
      <c r="F40" s="5"/>
      <c r="G40" s="5"/>
      <c r="H40" s="5"/>
      <c r="I40" s="5"/>
      <c r="J40" s="5"/>
    </row>
    <row r="41" spans="1:10" ht="21" customHeight="1" x14ac:dyDescent="0.5">
      <c r="A41" s="2"/>
      <c r="B41" s="5"/>
      <c r="C41" s="26"/>
      <c r="D41" s="26"/>
      <c r="E41" s="5"/>
      <c r="F41" s="5"/>
      <c r="G41" s="5"/>
      <c r="H41" s="5"/>
      <c r="I41" s="5"/>
      <c r="J41" s="5"/>
    </row>
    <row r="42" spans="1:10" ht="21" customHeight="1" thickBot="1" x14ac:dyDescent="0.55000000000000004">
      <c r="A42" s="2"/>
      <c r="B42" s="9"/>
      <c r="C42" s="150" t="s">
        <v>168</v>
      </c>
      <c r="D42" s="150" t="s">
        <v>169</v>
      </c>
      <c r="E42" s="150" t="s">
        <v>170</v>
      </c>
      <c r="F42" s="150" t="s">
        <v>171</v>
      </c>
      <c r="G42" s="150" t="s">
        <v>172</v>
      </c>
      <c r="H42" s="150" t="s">
        <v>173</v>
      </c>
      <c r="I42" s="150" t="s">
        <v>174</v>
      </c>
      <c r="J42" s="150" t="s">
        <v>175</v>
      </c>
    </row>
    <row r="43" spans="1:10" ht="21" customHeight="1" x14ac:dyDescent="0.5">
      <c r="A43" s="2"/>
      <c r="B43" s="65" t="s">
        <v>149</v>
      </c>
      <c r="C43" s="144"/>
      <c r="D43" s="144"/>
      <c r="E43" s="9"/>
      <c r="F43" s="9"/>
      <c r="G43" s="144"/>
      <c r="H43" s="144"/>
      <c r="I43" s="144"/>
      <c r="J43" s="144"/>
    </row>
    <row r="44" spans="1:10" ht="21" customHeight="1" x14ac:dyDescent="0.5">
      <c r="A44" s="2"/>
      <c r="B44" s="34" t="s">
        <v>109</v>
      </c>
      <c r="C44" s="97">
        <v>1472.4788742000001</v>
      </c>
      <c r="D44" s="97">
        <v>1470.9596957999997</v>
      </c>
      <c r="E44" s="97">
        <v>1495.2633900000005</v>
      </c>
      <c r="F44" s="97">
        <v>1430.3519099999994</v>
      </c>
      <c r="G44" s="97">
        <v>1467.1964499999999</v>
      </c>
      <c r="H44" s="97">
        <v>1447.6930400000001</v>
      </c>
      <c r="I44" s="97">
        <v>1442.5179199999998</v>
      </c>
      <c r="J44" s="97">
        <v>1438.6199580000002</v>
      </c>
    </row>
    <row r="45" spans="1:10" ht="21" customHeight="1" x14ac:dyDescent="0.5">
      <c r="A45" s="2"/>
      <c r="B45" s="34" t="s">
        <v>4</v>
      </c>
      <c r="C45" s="97">
        <v>283.12124999999997</v>
      </c>
      <c r="D45" s="97">
        <v>276.47443000000004</v>
      </c>
      <c r="E45" s="97">
        <v>269.88576999999998</v>
      </c>
      <c r="F45" s="97">
        <v>244.77272999999991</v>
      </c>
      <c r="G45" s="97">
        <v>291.28039999999999</v>
      </c>
      <c r="H45" s="97">
        <v>269.06984999999997</v>
      </c>
      <c r="I45" s="97">
        <v>258.71539000000007</v>
      </c>
      <c r="J45" s="97">
        <v>257.23991599999999</v>
      </c>
    </row>
    <row r="46" spans="1:10" ht="21" customHeight="1" x14ac:dyDescent="0.5">
      <c r="A46" s="2"/>
      <c r="B46" s="34" t="str">
        <f>+$B$10</f>
        <v>Resultado por operaciones financieras y otros</v>
      </c>
      <c r="C46" s="97">
        <f>+C47-C45-C44</f>
        <v>24.623499999999922</v>
      </c>
      <c r="D46" s="97">
        <f t="shared" ref="D46:H46" si="1">+D47-D45-D44</f>
        <v>70.274660000000267</v>
      </c>
      <c r="E46" s="97">
        <f t="shared" si="1"/>
        <v>35.081189999999879</v>
      </c>
      <c r="F46" s="97">
        <f t="shared" si="1"/>
        <v>-2.5714799999998377</v>
      </c>
      <c r="G46" s="97">
        <f t="shared" si="1"/>
        <v>35.258720000000267</v>
      </c>
      <c r="H46" s="97">
        <f t="shared" si="1"/>
        <v>49.693801099999746</v>
      </c>
      <c r="I46" s="97">
        <f t="shared" ref="I46:J46" si="2">+I47-I45-I44</f>
        <v>37.336584000000357</v>
      </c>
      <c r="J46" s="97">
        <f t="shared" si="2"/>
        <v>11.987497899999198</v>
      </c>
    </row>
    <row r="47" spans="1:10" ht="21" customHeight="1" x14ac:dyDescent="0.5">
      <c r="A47" s="2"/>
      <c r="B47" s="128" t="s">
        <v>110</v>
      </c>
      <c r="C47" s="99">
        <v>1780.2236241999999</v>
      </c>
      <c r="D47" s="99">
        <v>1817.7087858</v>
      </c>
      <c r="E47" s="99">
        <v>1800.2303500000003</v>
      </c>
      <c r="F47" s="99">
        <v>1672.5531599999995</v>
      </c>
      <c r="G47" s="99">
        <v>1793.7355700000001</v>
      </c>
      <c r="H47" s="99">
        <v>1766.4566910999999</v>
      </c>
      <c r="I47" s="99">
        <v>1738.5698940000002</v>
      </c>
      <c r="J47" s="99">
        <v>1707.8473718999994</v>
      </c>
    </row>
    <row r="48" spans="1:10" ht="21" customHeight="1" x14ac:dyDescent="0.5">
      <c r="A48" s="2"/>
      <c r="B48" s="12" t="s">
        <v>153</v>
      </c>
      <c r="C48" s="97">
        <v>-566.72694000000001</v>
      </c>
      <c r="D48" s="97">
        <v>-558.41070999999988</v>
      </c>
      <c r="E48" s="97">
        <v>-562.22785000000022</v>
      </c>
      <c r="F48" s="97">
        <v>-600.48888000000011</v>
      </c>
      <c r="G48" s="97">
        <v>-570.76257999999996</v>
      </c>
      <c r="H48" s="97">
        <v>-566.8828400000001</v>
      </c>
      <c r="I48" s="97">
        <v>-557.90517999999997</v>
      </c>
      <c r="J48" s="97">
        <v>-572.32623000000012</v>
      </c>
    </row>
    <row r="49" spans="1:10" ht="21" customHeight="1" x14ac:dyDescent="0.5">
      <c r="A49" s="2"/>
      <c r="B49" s="12" t="s">
        <v>5</v>
      </c>
      <c r="C49" s="97">
        <v>-283.57709999999997</v>
      </c>
      <c r="D49" s="97">
        <v>-287.30550000000005</v>
      </c>
      <c r="E49" s="97">
        <v>-229.66671999999994</v>
      </c>
      <c r="F49" s="97">
        <v>-291.94664</v>
      </c>
      <c r="G49" s="97">
        <v>-291.44119000000001</v>
      </c>
      <c r="H49" s="97">
        <v>-244.01591999999994</v>
      </c>
      <c r="I49" s="97">
        <v>-230.03705000000002</v>
      </c>
      <c r="J49" s="97">
        <v>-230.728972</v>
      </c>
    </row>
    <row r="50" spans="1:10" ht="21" customHeight="1" x14ac:dyDescent="0.5">
      <c r="A50" s="2"/>
      <c r="B50" s="12" t="s">
        <v>93</v>
      </c>
      <c r="C50" s="97">
        <v>-350.08872000000002</v>
      </c>
      <c r="D50" s="97">
        <v>-232.73972399999997</v>
      </c>
      <c r="E50" s="97">
        <v>-103.24169280000001</v>
      </c>
      <c r="F50" s="97">
        <v>-206.97578710000005</v>
      </c>
      <c r="G50" s="97">
        <v>-121.58818600000001</v>
      </c>
      <c r="H50" s="97">
        <v>-118.966635</v>
      </c>
      <c r="I50" s="97">
        <v>-149.90301799999997</v>
      </c>
      <c r="J50" s="97">
        <v>-101.77622710000003</v>
      </c>
    </row>
    <row r="51" spans="1:10" ht="21" customHeight="1" thickBot="1" x14ac:dyDescent="0.55000000000000004">
      <c r="A51" s="2"/>
      <c r="B51" s="267" t="s">
        <v>112</v>
      </c>
      <c r="C51" s="268">
        <v>579.83086419999995</v>
      </c>
      <c r="D51" s="268">
        <v>739.25285180000014</v>
      </c>
      <c r="E51" s="268">
        <v>905.0940872000001</v>
      </c>
      <c r="F51" s="268">
        <v>573.14185289999978</v>
      </c>
      <c r="G51" s="268">
        <v>809.94361400000003</v>
      </c>
      <c r="H51" s="268">
        <v>836.59129609999991</v>
      </c>
      <c r="I51" s="268">
        <v>800.72464599999989</v>
      </c>
      <c r="J51" s="268">
        <v>803.01594280000018</v>
      </c>
    </row>
    <row r="52" spans="1:10" ht="21" customHeight="1" x14ac:dyDescent="0.5">
      <c r="A52" s="2"/>
      <c r="B52" s="114"/>
      <c r="C52" s="115"/>
      <c r="D52" s="115"/>
      <c r="E52" s="115"/>
      <c r="F52" s="115"/>
      <c r="G52" s="115"/>
      <c r="H52" s="115"/>
      <c r="I52" s="115"/>
      <c r="J52" s="115"/>
    </row>
    <row r="53" spans="1:10" ht="21" customHeight="1" x14ac:dyDescent="0.5">
      <c r="A53" s="2"/>
      <c r="B53" s="1" t="s">
        <v>28</v>
      </c>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73" t="s">
        <v>253</v>
      </c>
      <c r="D55" s="273" t="s">
        <v>254</v>
      </c>
      <c r="E55" s="273" t="s">
        <v>255</v>
      </c>
      <c r="F55" s="273" t="s">
        <v>180</v>
      </c>
      <c r="G55" s="273" t="s">
        <v>256</v>
      </c>
      <c r="H55" s="273" t="s">
        <v>257</v>
      </c>
      <c r="I55" s="273" t="s">
        <v>179</v>
      </c>
      <c r="J55" s="273" t="s">
        <v>178</v>
      </c>
    </row>
    <row r="56" spans="1:10" ht="23" x14ac:dyDescent="0.25">
      <c r="B56" s="65" t="s">
        <v>332</v>
      </c>
    </row>
    <row r="57" spans="1:10" ht="23" x14ac:dyDescent="0.25">
      <c r="B57" s="9" t="s">
        <v>333</v>
      </c>
      <c r="C57" s="97">
        <v>155789.04011</v>
      </c>
      <c r="D57" s="97">
        <v>157674.75763949999</v>
      </c>
      <c r="E57" s="97">
        <v>154672.8152177</v>
      </c>
      <c r="F57" s="97">
        <v>151104.59226</v>
      </c>
      <c r="G57" s="97">
        <v>152431.87534</v>
      </c>
      <c r="H57" s="97">
        <v>155769.24432</v>
      </c>
      <c r="I57" s="97">
        <v>152424.0364937</v>
      </c>
      <c r="J57" s="97">
        <v>152013.1851341</v>
      </c>
    </row>
    <row r="58" spans="1:10" ht="23" x14ac:dyDescent="0.25">
      <c r="B58" s="9" t="s">
        <v>347</v>
      </c>
      <c r="C58" s="97">
        <v>159421.22555999999</v>
      </c>
      <c r="D58" s="97">
        <v>161296.04079950001</v>
      </c>
      <c r="E58" s="97">
        <v>158208.12311769999</v>
      </c>
      <c r="F58" s="97">
        <v>154580.00258</v>
      </c>
      <c r="G58" s="97">
        <v>155832.59036</v>
      </c>
      <c r="H58" s="97">
        <v>158651.19680000001</v>
      </c>
      <c r="I58" s="97">
        <v>155247.78238369999</v>
      </c>
      <c r="J58" s="97">
        <v>154763.9685741</v>
      </c>
    </row>
    <row r="59" spans="1:10" ht="23" x14ac:dyDescent="0.25">
      <c r="B59" s="9" t="s">
        <v>104</v>
      </c>
      <c r="C59" s="13">
        <v>210061.49731000001</v>
      </c>
      <c r="D59" s="13">
        <v>215659.17353999999</v>
      </c>
      <c r="E59" s="13">
        <v>217183.56086999999</v>
      </c>
      <c r="F59" s="13">
        <v>222091.69312000001</v>
      </c>
      <c r="G59" s="13">
        <v>218201.11533</v>
      </c>
      <c r="H59" s="13">
        <v>224322.09895000001</v>
      </c>
      <c r="I59" s="13">
        <v>228018.85758000001</v>
      </c>
      <c r="J59" s="13">
        <v>230849.98551200001</v>
      </c>
    </row>
    <row r="60" spans="1:10" ht="23" x14ac:dyDescent="0.25">
      <c r="B60" s="9" t="s">
        <v>8</v>
      </c>
      <c r="C60" s="13">
        <v>250103.79419000002</v>
      </c>
      <c r="D60" s="13">
        <v>256949.89457999999</v>
      </c>
      <c r="E60" s="13">
        <v>259826.29439</v>
      </c>
      <c r="F60" s="13">
        <v>266230.36323999998</v>
      </c>
      <c r="G60" s="13">
        <v>263958.38101999997</v>
      </c>
      <c r="H60" s="13">
        <v>271203.85995000001</v>
      </c>
      <c r="I60" s="13">
        <v>276740.88829000003</v>
      </c>
      <c r="J60" s="13">
        <v>281486.45187200001</v>
      </c>
    </row>
    <row r="61" spans="1:10" ht="23" x14ac:dyDescent="0.25">
      <c r="B61" s="9" t="s">
        <v>348</v>
      </c>
      <c r="C61" s="13">
        <v>210061.49731000001</v>
      </c>
      <c r="D61" s="13">
        <v>215659.17353999999</v>
      </c>
      <c r="E61" s="13">
        <v>217169.72912999999</v>
      </c>
      <c r="F61" s="13">
        <v>222088.89423999999</v>
      </c>
      <c r="G61" s="13">
        <v>218201.11533</v>
      </c>
      <c r="H61" s="13">
        <v>224322.09895000001</v>
      </c>
      <c r="I61" s="13">
        <v>228018.85758000001</v>
      </c>
      <c r="J61" s="13">
        <v>230849.98551200001</v>
      </c>
    </row>
    <row r="62" spans="1:10" ht="23.5" thickBot="1" x14ac:dyDescent="0.3">
      <c r="B62" s="136" t="s">
        <v>336</v>
      </c>
      <c r="C62" s="137">
        <v>40042.296880000002</v>
      </c>
      <c r="D62" s="137">
        <v>41290.721039999997</v>
      </c>
      <c r="E62" s="137">
        <v>42656.565260000003</v>
      </c>
      <c r="F62" s="137">
        <v>44141.468999999997</v>
      </c>
      <c r="G62" s="137">
        <v>45757.26569</v>
      </c>
      <c r="H62" s="137">
        <v>46881.760999999999</v>
      </c>
      <c r="I62" s="137">
        <v>48722.030709999999</v>
      </c>
      <c r="J62" s="137">
        <v>50636.466359999999</v>
      </c>
    </row>
    <row r="63" spans="1:10" ht="23" x14ac:dyDescent="0.25">
      <c r="B63" s="9"/>
      <c r="C63" s="13"/>
      <c r="D63" s="13"/>
      <c r="E63" s="13"/>
      <c r="F63" s="13"/>
      <c r="G63" s="13"/>
      <c r="H63" s="13"/>
      <c r="I63" s="13"/>
      <c r="J63" s="13"/>
    </row>
    <row r="65" spans="2:2" ht="19" x14ac:dyDescent="0.25">
      <c r="B65" s="15"/>
    </row>
    <row r="66" spans="2:2" ht="23" x14ac:dyDescent="0.25">
      <c r="B66" s="9" t="s">
        <v>349</v>
      </c>
    </row>
    <row r="67" spans="2:2" ht="23" x14ac:dyDescent="0.25">
      <c r="B67" s="9" t="s">
        <v>350</v>
      </c>
    </row>
    <row r="68" spans="2:2" ht="19" x14ac:dyDescent="0.25">
      <c r="B68" s="15"/>
    </row>
    <row r="81" spans="1:10" ht="25" customHeight="1" x14ac:dyDescent="0.25"/>
    <row r="82" spans="1:10" ht="75" customHeight="1" x14ac:dyDescent="0.5">
      <c r="A82" s="2"/>
      <c r="B82" s="2"/>
      <c r="C82" s="271"/>
      <c r="D82" s="271"/>
      <c r="E82" s="2"/>
      <c r="F82" s="2"/>
      <c r="G82" s="2"/>
      <c r="H82" s="2"/>
      <c r="I82" s="2"/>
      <c r="J82" s="2"/>
    </row>
    <row r="83" spans="1:10" ht="29" x14ac:dyDescent="0.5">
      <c r="A83" s="2"/>
      <c r="B83" s="4" t="s">
        <v>351</v>
      </c>
      <c r="C83" s="26"/>
      <c r="D83" s="26"/>
      <c r="E83" s="5"/>
      <c r="F83" s="5"/>
      <c r="G83" s="5"/>
      <c r="H83" s="5"/>
      <c r="I83" s="5"/>
      <c r="J83" s="5"/>
    </row>
    <row r="84" spans="1:10" ht="21" customHeight="1" x14ac:dyDescent="0.5">
      <c r="A84" s="2"/>
      <c r="B84" s="34" t="s">
        <v>150</v>
      </c>
      <c r="C84" s="26"/>
      <c r="D84" s="26"/>
      <c r="E84" s="5"/>
      <c r="F84" s="5"/>
      <c r="G84" s="5"/>
      <c r="H84" s="5"/>
      <c r="I84" s="5"/>
      <c r="J84" s="5"/>
    </row>
    <row r="85" spans="1:10" ht="21" customHeight="1" thickBot="1" x14ac:dyDescent="0.55000000000000004">
      <c r="A85" s="2"/>
      <c r="B85" s="57"/>
      <c r="C85" s="272"/>
      <c r="D85" s="272"/>
      <c r="E85" s="8" t="s">
        <v>2</v>
      </c>
      <c r="F85" s="8"/>
      <c r="G85" s="5"/>
      <c r="H85" s="5"/>
      <c r="I85" s="5"/>
      <c r="J85" s="5"/>
    </row>
    <row r="86" spans="1:10" ht="21" customHeight="1" thickBot="1" x14ac:dyDescent="0.55000000000000004">
      <c r="A86" s="2"/>
      <c r="B86" s="5"/>
      <c r="C86" s="150">
        <v>2025</v>
      </c>
      <c r="D86" s="150">
        <v>2024</v>
      </c>
      <c r="E86" s="10" t="s">
        <v>3</v>
      </c>
      <c r="F86" s="10" t="s">
        <v>0</v>
      </c>
      <c r="G86" s="129"/>
      <c r="H86" s="5"/>
      <c r="I86" s="5"/>
      <c r="J86" s="5"/>
    </row>
    <row r="87" spans="1:10" ht="21" customHeight="1" x14ac:dyDescent="0.5">
      <c r="A87" s="2"/>
      <c r="B87" s="65" t="s">
        <v>149</v>
      </c>
      <c r="C87" s="144"/>
      <c r="D87" s="144"/>
      <c r="E87" s="9"/>
      <c r="F87" s="9"/>
      <c r="G87" s="5"/>
      <c r="H87" s="5"/>
      <c r="I87" s="5"/>
      <c r="J87" s="5"/>
    </row>
    <row r="88" spans="1:10" ht="21" customHeight="1" x14ac:dyDescent="0.5">
      <c r="A88" s="2"/>
      <c r="B88" s="34" t="s">
        <v>109</v>
      </c>
      <c r="C88" s="97">
        <v>4728.0977056000002</v>
      </c>
      <c r="D88" s="97">
        <v>4672.2356932000002</v>
      </c>
      <c r="E88" s="97">
        <v>55.862012399999912</v>
      </c>
      <c r="F88" s="130">
        <v>1.1956163187850695</v>
      </c>
      <c r="G88" s="5"/>
      <c r="H88" s="5"/>
      <c r="I88" s="5"/>
      <c r="J88" s="5"/>
    </row>
    <row r="89" spans="1:10" ht="21" customHeight="1" x14ac:dyDescent="0.5">
      <c r="A89" s="2"/>
      <c r="B89" s="34" t="s">
        <v>4</v>
      </c>
      <c r="C89" s="97">
        <v>50.185538700000002</v>
      </c>
      <c r="D89" s="97">
        <v>-32.748307099999998</v>
      </c>
      <c r="E89" s="97">
        <v>82.9338458</v>
      </c>
      <c r="F89" s="130" t="s">
        <v>157</v>
      </c>
      <c r="G89" s="5"/>
      <c r="H89" s="5"/>
      <c r="I89" s="5"/>
      <c r="J89" s="5"/>
    </row>
    <row r="90" spans="1:10" ht="21" customHeight="1" x14ac:dyDescent="0.5">
      <c r="A90" s="2"/>
      <c r="B90" s="34" t="str">
        <f>+$B$10</f>
        <v>Resultado por operaciones financieras y otros</v>
      </c>
      <c r="C90" s="97">
        <f>+C91-C89-C88</f>
        <v>-96.9248321999994</v>
      </c>
      <c r="D90" s="97">
        <f>+D91-D89-D88</f>
        <v>-21.945403800000349</v>
      </c>
      <c r="E90" s="97">
        <f>+E91-E89-E88</f>
        <v>-74.979428399999762</v>
      </c>
      <c r="F90" s="130">
        <f>IF(ISERR(+C90/D90-1)*100,"—",IF((+C90/D90-1)*100&lt;-100,"—",IF((+C90/D90-1)*100&gt;999,"—",(+C90/D90-1)*100)))</f>
        <v>341.66347123673279</v>
      </c>
      <c r="G90" s="298"/>
      <c r="H90" s="5"/>
      <c r="I90" s="5"/>
      <c r="J90" s="5"/>
    </row>
    <row r="91" spans="1:10" ht="21" customHeight="1" x14ac:dyDescent="0.5">
      <c r="A91" s="2"/>
      <c r="B91" s="128" t="s">
        <v>110</v>
      </c>
      <c r="C91" s="99">
        <v>4681.3584121000004</v>
      </c>
      <c r="D91" s="99">
        <v>4617.5419823000002</v>
      </c>
      <c r="E91" s="99">
        <v>63.816429800000151</v>
      </c>
      <c r="F91" s="98">
        <v>1.3820433045248275</v>
      </c>
      <c r="G91" s="5"/>
      <c r="H91" s="5"/>
      <c r="I91" s="5"/>
      <c r="J91" s="5"/>
    </row>
    <row r="92" spans="1:10" ht="21" customHeight="1" x14ac:dyDescent="0.5">
      <c r="A92" s="2"/>
      <c r="B92" s="12" t="s">
        <v>153</v>
      </c>
      <c r="C92" s="97">
        <v>-2462.8620056999998</v>
      </c>
      <c r="D92" s="97">
        <v>-2600.6032700999999</v>
      </c>
      <c r="E92" s="97">
        <v>137.74126440000009</v>
      </c>
      <c r="F92" s="130">
        <v>-5.2965120048742991</v>
      </c>
      <c r="G92" s="5"/>
      <c r="H92" s="5"/>
      <c r="I92" s="5"/>
      <c r="J92" s="5"/>
    </row>
    <row r="93" spans="1:10" ht="21" customHeight="1" x14ac:dyDescent="0.5">
      <c r="A93" s="2"/>
      <c r="B93" s="12" t="s">
        <v>5</v>
      </c>
      <c r="C93" s="97">
        <v>-121.95873349999999</v>
      </c>
      <c r="D93" s="97">
        <v>-13.712725600000001</v>
      </c>
      <c r="E93" s="97">
        <v>-108.2460079</v>
      </c>
      <c r="F93" s="130">
        <v>789.3836065676104</v>
      </c>
      <c r="G93" s="5"/>
      <c r="H93" s="5"/>
      <c r="I93" s="5"/>
      <c r="J93" s="5"/>
    </row>
    <row r="94" spans="1:10" ht="21" customHeight="1" x14ac:dyDescent="0.5">
      <c r="A94" s="2"/>
      <c r="B94" s="12" t="s">
        <v>93</v>
      </c>
      <c r="C94" s="97">
        <v>-493.62322660000001</v>
      </c>
      <c r="D94" s="97">
        <v>-403.2640384</v>
      </c>
      <c r="E94" s="97">
        <v>-90.359188200000006</v>
      </c>
      <c r="F94" s="130">
        <v>22.406954153043568</v>
      </c>
      <c r="G94" s="5"/>
      <c r="H94" s="5"/>
      <c r="I94" s="5"/>
      <c r="J94" s="5"/>
    </row>
    <row r="95" spans="1:10" ht="21" customHeight="1" thickBot="1" x14ac:dyDescent="0.55000000000000004">
      <c r="A95" s="2"/>
      <c r="B95" s="267" t="s">
        <v>112</v>
      </c>
      <c r="C95" s="268">
        <v>1602.9144463</v>
      </c>
      <c r="D95" s="268">
        <v>1599.9619482000001</v>
      </c>
      <c r="E95" s="268">
        <v>2.952498099999957</v>
      </c>
      <c r="F95" s="269">
        <v>0.18453551994293341</v>
      </c>
      <c r="G95" s="5"/>
      <c r="H95" s="5"/>
      <c r="I95" s="5"/>
      <c r="J95" s="5"/>
    </row>
    <row r="96" spans="1:10" ht="21" customHeight="1" x14ac:dyDescent="0.5">
      <c r="A96" s="2"/>
      <c r="B96" s="12"/>
      <c r="C96" s="97"/>
      <c r="D96" s="97"/>
      <c r="E96" s="97"/>
      <c r="F96" s="130"/>
      <c r="G96" s="5"/>
      <c r="H96" s="5"/>
      <c r="I96" s="5"/>
      <c r="J96" s="5"/>
    </row>
    <row r="97" spans="2:10" ht="18" customHeight="1" x14ac:dyDescent="0.25">
      <c r="B97" s="15"/>
      <c r="C97" s="147"/>
      <c r="D97" s="147"/>
      <c r="E97" s="147"/>
      <c r="F97" s="148"/>
    </row>
    <row r="98" spans="2:10" ht="18" customHeight="1" x14ac:dyDescent="0.25"/>
    <row r="99" spans="2:10" ht="18" customHeight="1" thickBot="1" x14ac:dyDescent="0.3">
      <c r="E99" s="8" t="s">
        <v>2</v>
      </c>
      <c r="F99" s="8"/>
    </row>
    <row r="100" spans="2:10" ht="18" customHeight="1" thickBot="1" x14ac:dyDescent="0.3">
      <c r="C100" s="273" t="s">
        <v>178</v>
      </c>
      <c r="D100" s="273" t="s">
        <v>180</v>
      </c>
      <c r="E100" s="10" t="s">
        <v>3</v>
      </c>
      <c r="F100" s="10" t="s">
        <v>0</v>
      </c>
    </row>
    <row r="101" spans="2:10" ht="21" customHeight="1" x14ac:dyDescent="0.25">
      <c r="B101" s="65" t="s">
        <v>332</v>
      </c>
    </row>
    <row r="102" spans="2:10" ht="21" customHeight="1" x14ac:dyDescent="0.25">
      <c r="B102" s="9" t="s">
        <v>333</v>
      </c>
      <c r="C102" s="13">
        <v>235994.0859331</v>
      </c>
      <c r="D102" s="13">
        <v>239786.74216709999</v>
      </c>
      <c r="E102" s="13">
        <v>-3792.6562339999946</v>
      </c>
      <c r="F102" s="14">
        <v>-1.5816788700340276</v>
      </c>
    </row>
    <row r="103" spans="2:10" ht="21" customHeight="1" x14ac:dyDescent="0.25">
      <c r="B103" s="9" t="s">
        <v>347</v>
      </c>
      <c r="C103" s="13">
        <v>221464.22520330001</v>
      </c>
      <c r="D103" s="13">
        <v>229644.68413899999</v>
      </c>
      <c r="E103" s="13">
        <v>-8180.4589356999786</v>
      </c>
      <c r="F103" s="14">
        <v>-3.5622243843225596</v>
      </c>
    </row>
    <row r="104" spans="2:10" ht="21" customHeight="1" x14ac:dyDescent="0.25">
      <c r="B104" s="9" t="s">
        <v>104</v>
      </c>
      <c r="C104" s="13">
        <v>215694.85245080001</v>
      </c>
      <c r="D104" s="13">
        <v>219292.69211209999</v>
      </c>
      <c r="E104" s="13">
        <v>-3597.8396612999786</v>
      </c>
      <c r="F104" s="14">
        <v>-1.6406564334851628</v>
      </c>
    </row>
    <row r="105" spans="2:10" ht="21" customHeight="1" x14ac:dyDescent="0.25">
      <c r="B105" s="9" t="s">
        <v>8</v>
      </c>
      <c r="C105" s="13">
        <v>215472.47545579998</v>
      </c>
      <c r="D105" s="13">
        <v>217765.26643260001</v>
      </c>
      <c r="E105" s="13">
        <v>-2292.7909768000245</v>
      </c>
      <c r="F105" s="14">
        <v>-1.0528726708167029</v>
      </c>
    </row>
    <row r="106" spans="2:10" ht="21" customHeight="1" x14ac:dyDescent="0.25">
      <c r="B106" s="9" t="s">
        <v>348</v>
      </c>
      <c r="C106" s="13">
        <v>209426.68071429999</v>
      </c>
      <c r="D106" s="13">
        <v>211719.7895021</v>
      </c>
      <c r="E106" s="13">
        <v>-2293.1087878000108</v>
      </c>
      <c r="F106" s="14">
        <v>-1.0830866558070453</v>
      </c>
      <c r="G106" s="81"/>
      <c r="H106" s="61"/>
      <c r="I106" s="61"/>
      <c r="J106" s="61"/>
    </row>
    <row r="107" spans="2:10" ht="21" customHeight="1" thickBot="1" x14ac:dyDescent="0.3">
      <c r="B107" s="136" t="s">
        <v>336</v>
      </c>
      <c r="C107" s="137">
        <v>6045.7947414999999</v>
      </c>
      <c r="D107" s="137">
        <v>6045.4769305</v>
      </c>
      <c r="E107" s="137">
        <v>0.31781099999989237</v>
      </c>
      <c r="F107" s="138">
        <v>5.2570045945673199E-3</v>
      </c>
      <c r="G107" s="81"/>
      <c r="H107" s="61"/>
      <c r="I107" s="61"/>
      <c r="J107" s="61"/>
    </row>
    <row r="108" spans="2:10" ht="18" customHeight="1" x14ac:dyDescent="0.45">
      <c r="B108" s="139"/>
      <c r="C108" s="36"/>
      <c r="D108" s="36"/>
      <c r="E108" s="149"/>
      <c r="F108" s="46"/>
      <c r="G108" s="81"/>
      <c r="H108" s="61"/>
      <c r="I108" s="61"/>
      <c r="J108" s="61"/>
    </row>
    <row r="109" spans="2:10" ht="18" customHeight="1" x14ac:dyDescent="0.45">
      <c r="B109" s="139"/>
      <c r="C109" s="36"/>
      <c r="D109" s="36"/>
      <c r="E109" s="149"/>
      <c r="F109" s="46"/>
      <c r="G109" s="81"/>
      <c r="H109" s="61"/>
      <c r="I109" s="61"/>
      <c r="J109" s="61"/>
    </row>
    <row r="110" spans="2:10" ht="23" x14ac:dyDescent="0.25">
      <c r="B110" s="9"/>
    </row>
    <row r="111" spans="2:10" ht="23" x14ac:dyDescent="0.25">
      <c r="B111" s="9" t="s">
        <v>349</v>
      </c>
    </row>
    <row r="112" spans="2:10" ht="23" x14ac:dyDescent="0.25">
      <c r="B112" s="9" t="s">
        <v>350</v>
      </c>
    </row>
    <row r="113" spans="1:10" ht="23" x14ac:dyDescent="0.25">
      <c r="B113" s="9"/>
    </row>
    <row r="114" spans="1:10" ht="23" x14ac:dyDescent="0.25">
      <c r="B114" s="9"/>
    </row>
    <row r="118" spans="1:10" ht="75" customHeight="1" x14ac:dyDescent="0.25"/>
    <row r="119" spans="1:10" ht="29" x14ac:dyDescent="0.5">
      <c r="A119" s="2"/>
      <c r="B119" s="4" t="s">
        <v>351</v>
      </c>
      <c r="C119" s="26"/>
      <c r="D119" s="26"/>
      <c r="E119" s="5"/>
      <c r="F119" s="5"/>
      <c r="G119" s="5"/>
      <c r="H119" s="5"/>
      <c r="I119" s="5"/>
      <c r="J119" s="5"/>
    </row>
    <row r="120" spans="1:10" ht="21" customHeight="1" x14ac:dyDescent="0.5">
      <c r="A120" s="2"/>
      <c r="B120" s="34" t="s">
        <v>150</v>
      </c>
      <c r="C120" s="26"/>
      <c r="D120" s="26"/>
      <c r="E120" s="5"/>
      <c r="F120" s="5"/>
      <c r="G120" s="5"/>
      <c r="H120" s="5"/>
      <c r="I120" s="5"/>
      <c r="J120" s="5"/>
    </row>
    <row r="121" spans="1:10" ht="21" customHeight="1" x14ac:dyDescent="0.5">
      <c r="A121" s="2"/>
      <c r="B121" s="5"/>
      <c r="C121" s="26"/>
      <c r="D121" s="26"/>
      <c r="E121" s="5"/>
      <c r="F121" s="5"/>
      <c r="G121" s="5"/>
      <c r="H121" s="5"/>
      <c r="I121" s="5"/>
      <c r="J121" s="5"/>
    </row>
    <row r="122" spans="1:10" ht="21" customHeight="1" thickBot="1" x14ac:dyDescent="0.55000000000000004">
      <c r="A122" s="2"/>
      <c r="B122" s="9"/>
      <c r="C122" s="150" t="s">
        <v>168</v>
      </c>
      <c r="D122" s="150" t="s">
        <v>169</v>
      </c>
      <c r="E122" s="10" t="s">
        <v>170</v>
      </c>
      <c r="F122" s="10" t="s">
        <v>171</v>
      </c>
      <c r="G122" s="10" t="s">
        <v>172</v>
      </c>
      <c r="H122" s="10" t="s">
        <v>173</v>
      </c>
      <c r="I122" s="10" t="s">
        <v>174</v>
      </c>
      <c r="J122" s="10" t="s">
        <v>175</v>
      </c>
    </row>
    <row r="123" spans="1:10" ht="21" customHeight="1" x14ac:dyDescent="0.5">
      <c r="A123" s="2"/>
      <c r="B123" s="65" t="s">
        <v>149</v>
      </c>
      <c r="C123" s="144"/>
      <c r="D123" s="144"/>
      <c r="E123" s="9"/>
      <c r="F123" s="9"/>
      <c r="G123" s="144"/>
      <c r="H123" s="144"/>
      <c r="I123" s="144"/>
      <c r="J123" s="144"/>
    </row>
    <row r="124" spans="1:10" ht="21" customHeight="1" x14ac:dyDescent="0.5">
      <c r="A124" s="2"/>
      <c r="B124" s="34" t="s">
        <v>109</v>
      </c>
      <c r="C124" s="97">
        <v>1119.3545308</v>
      </c>
      <c r="D124" s="97">
        <v>1128.1697181000002</v>
      </c>
      <c r="E124" s="97">
        <v>1188.7090356999997</v>
      </c>
      <c r="F124" s="97">
        <v>1236.0024086000003</v>
      </c>
      <c r="G124" s="97">
        <v>1224.2374732000001</v>
      </c>
      <c r="H124" s="97">
        <v>1174.0007266</v>
      </c>
      <c r="I124" s="97">
        <v>1151.8281201</v>
      </c>
      <c r="J124" s="97">
        <v>1178.0313857000001</v>
      </c>
    </row>
    <row r="125" spans="1:10" ht="21" customHeight="1" x14ac:dyDescent="0.5">
      <c r="A125" s="2"/>
      <c r="B125" s="34" t="s">
        <v>4</v>
      </c>
      <c r="C125" s="97">
        <v>0.64036850000000001</v>
      </c>
      <c r="D125" s="97">
        <v>-15.7065313</v>
      </c>
      <c r="E125" s="97">
        <v>-2.2507999000000005</v>
      </c>
      <c r="F125" s="97">
        <v>-15.431344399999997</v>
      </c>
      <c r="G125" s="97">
        <v>5.1185777999999997</v>
      </c>
      <c r="H125" s="97">
        <v>2.2914797</v>
      </c>
      <c r="I125" s="97">
        <v>9.0084738999999985</v>
      </c>
      <c r="J125" s="97">
        <v>33.767007300000003</v>
      </c>
    </row>
    <row r="126" spans="1:10" ht="21" customHeight="1" x14ac:dyDescent="0.5">
      <c r="A126" s="2"/>
      <c r="B126" s="34" t="str">
        <f>+$B$10</f>
        <v>Resultado por operaciones financieras y otros</v>
      </c>
      <c r="C126" s="97">
        <f>+C127-C125-C124</f>
        <v>-7.9019359000001259</v>
      </c>
      <c r="D126" s="97">
        <f t="shared" ref="D126:H126" si="3">+D127-D125-D124</f>
        <v>-0.78620099999989179</v>
      </c>
      <c r="E126" s="97">
        <f t="shared" si="3"/>
        <v>7.0172327999998743</v>
      </c>
      <c r="F126" s="97">
        <f t="shared" si="3"/>
        <v>-20.274499699999978</v>
      </c>
      <c r="G126" s="97">
        <f t="shared" si="3"/>
        <v>-39.433100400000058</v>
      </c>
      <c r="H126" s="97">
        <f t="shared" si="3"/>
        <v>-27.34856990000003</v>
      </c>
      <c r="I126" s="97">
        <f t="shared" ref="I126:J126" si="4">+I127-I125-I124</f>
        <v>-15.057343299999957</v>
      </c>
      <c r="J126" s="97">
        <f t="shared" si="4"/>
        <v>-15.085818599999584</v>
      </c>
    </row>
    <row r="127" spans="1:10" ht="21" customHeight="1" x14ac:dyDescent="0.5">
      <c r="A127" s="2"/>
      <c r="B127" s="128" t="s">
        <v>110</v>
      </c>
      <c r="C127" s="99">
        <v>1112.0929633999999</v>
      </c>
      <c r="D127" s="99">
        <v>1111.6769858000002</v>
      </c>
      <c r="E127" s="99">
        <v>1193.4754685999997</v>
      </c>
      <c r="F127" s="99">
        <v>1200.2965645000004</v>
      </c>
      <c r="G127" s="99">
        <v>1189.9229505999999</v>
      </c>
      <c r="H127" s="99">
        <v>1148.9436364000001</v>
      </c>
      <c r="I127" s="99">
        <v>1145.7792506999999</v>
      </c>
      <c r="J127" s="99">
        <v>1196.7125744000004</v>
      </c>
    </row>
    <row r="128" spans="1:10" ht="21" customHeight="1" x14ac:dyDescent="0.5">
      <c r="A128" s="2"/>
      <c r="B128" s="12" t="s">
        <v>153</v>
      </c>
      <c r="C128" s="97">
        <v>-650.87859430000003</v>
      </c>
      <c r="D128" s="97">
        <v>-643.00944320000008</v>
      </c>
      <c r="E128" s="97">
        <v>-632.13446199999998</v>
      </c>
      <c r="F128" s="97">
        <v>-674.58077059999982</v>
      </c>
      <c r="G128" s="97">
        <v>-638.32701659999998</v>
      </c>
      <c r="H128" s="97">
        <v>-628.05967469999996</v>
      </c>
      <c r="I128" s="97">
        <v>-593.16547050000008</v>
      </c>
      <c r="J128" s="97">
        <v>-603.30984389999981</v>
      </c>
    </row>
    <row r="129" spans="1:10" ht="21" customHeight="1" x14ac:dyDescent="0.5">
      <c r="A129" s="2"/>
      <c r="B129" s="12" t="s">
        <v>5</v>
      </c>
      <c r="C129" s="97">
        <v>-8.8005057999999998</v>
      </c>
      <c r="D129" s="97">
        <v>-11.067722499999999</v>
      </c>
      <c r="E129" s="97">
        <v>-16.708516899999999</v>
      </c>
      <c r="F129" s="97">
        <v>22.864019599999999</v>
      </c>
      <c r="G129" s="97">
        <v>-36.102026500000001</v>
      </c>
      <c r="H129" s="97">
        <v>-44.2516623</v>
      </c>
      <c r="I129" s="97">
        <v>4.707605099999995</v>
      </c>
      <c r="J129" s="97">
        <v>-46.312649799999988</v>
      </c>
    </row>
    <row r="130" spans="1:10" ht="21" customHeight="1" x14ac:dyDescent="0.5">
      <c r="A130" s="2"/>
      <c r="B130" s="12" t="s">
        <v>93</v>
      </c>
      <c r="C130" s="97">
        <v>-84.5370767</v>
      </c>
      <c r="D130" s="97">
        <v>-58.032246700000002</v>
      </c>
      <c r="E130" s="97">
        <v>-94.074184099999997</v>
      </c>
      <c r="F130" s="97">
        <v>-166.62053090000001</v>
      </c>
      <c r="G130" s="97">
        <v>-167.55210529999999</v>
      </c>
      <c r="H130" s="97">
        <v>-146.60585000000003</v>
      </c>
      <c r="I130" s="97">
        <v>-68.982388999999955</v>
      </c>
      <c r="J130" s="97">
        <v>-110.48288230000003</v>
      </c>
    </row>
    <row r="131" spans="1:10" ht="21" customHeight="1" thickBot="1" x14ac:dyDescent="0.55000000000000004">
      <c r="A131" s="2"/>
      <c r="B131" s="267" t="s">
        <v>112</v>
      </c>
      <c r="C131" s="268">
        <v>367.8767866</v>
      </c>
      <c r="D131" s="268">
        <v>399.56757339999996</v>
      </c>
      <c r="E131" s="268">
        <v>450.55830560000004</v>
      </c>
      <c r="F131" s="268">
        <v>381.95928260000005</v>
      </c>
      <c r="G131" s="268">
        <v>347.94180219999998</v>
      </c>
      <c r="H131" s="268">
        <v>330.02644940000005</v>
      </c>
      <c r="I131" s="268">
        <v>488.33899629999996</v>
      </c>
      <c r="J131" s="268">
        <v>436.60719840000002</v>
      </c>
    </row>
    <row r="132" spans="1:10" ht="21" customHeight="1" x14ac:dyDescent="0.5">
      <c r="A132" s="2"/>
      <c r="B132" s="114"/>
      <c r="C132" s="115"/>
      <c r="D132" s="115"/>
      <c r="E132" s="115"/>
      <c r="F132" s="115"/>
      <c r="G132" s="115"/>
      <c r="H132" s="115"/>
      <c r="I132" s="115"/>
      <c r="J132" s="115"/>
    </row>
    <row r="133" spans="1:10" ht="21" customHeight="1" x14ac:dyDescent="0.5">
      <c r="A133" s="2"/>
      <c r="C133" s="115"/>
      <c r="D133" s="115"/>
      <c r="E133" s="115"/>
      <c r="F133" s="115"/>
      <c r="G133" s="115"/>
      <c r="H133" s="115"/>
      <c r="I133" s="115"/>
      <c r="J133" s="115"/>
    </row>
    <row r="134" spans="1:10" ht="21" customHeight="1" x14ac:dyDescent="0.5">
      <c r="A134" s="2"/>
      <c r="B134" s="114"/>
      <c r="C134" s="115"/>
      <c r="D134" s="115"/>
      <c r="E134" s="115"/>
      <c r="F134" s="115"/>
      <c r="G134" s="115"/>
      <c r="H134" s="115"/>
      <c r="I134" s="115"/>
      <c r="J134" s="115"/>
    </row>
    <row r="135" spans="1:10" ht="23.5" thickBot="1" x14ac:dyDescent="0.3">
      <c r="C135" s="273" t="s">
        <v>253</v>
      </c>
      <c r="D135" s="273" t="s">
        <v>254</v>
      </c>
      <c r="E135" s="246" t="s">
        <v>255</v>
      </c>
      <c r="F135" s="246" t="s">
        <v>180</v>
      </c>
      <c r="G135" s="246" t="s">
        <v>256</v>
      </c>
      <c r="H135" s="246" t="s">
        <v>257</v>
      </c>
      <c r="I135" s="246" t="s">
        <v>179</v>
      </c>
      <c r="J135" s="246" t="s">
        <v>178</v>
      </c>
    </row>
    <row r="136" spans="1:10" ht="23" x14ac:dyDescent="0.25">
      <c r="B136" s="65" t="s">
        <v>332</v>
      </c>
    </row>
    <row r="137" spans="1:10" ht="23" x14ac:dyDescent="0.25">
      <c r="B137" s="9" t="s">
        <v>333</v>
      </c>
      <c r="C137" s="97">
        <v>242858.50113399999</v>
      </c>
      <c r="D137" s="97">
        <v>244540.3705848</v>
      </c>
      <c r="E137" s="97">
        <v>248324.964034</v>
      </c>
      <c r="F137" s="97">
        <v>239786.74216709999</v>
      </c>
      <c r="G137" s="97">
        <v>241616.14530510001</v>
      </c>
      <c r="H137" s="97">
        <v>233336.7793738</v>
      </c>
      <c r="I137" s="97">
        <v>234665.69161859999</v>
      </c>
      <c r="J137" s="97">
        <v>235994.0859331</v>
      </c>
    </row>
    <row r="138" spans="1:10" ht="23" x14ac:dyDescent="0.25">
      <c r="B138" s="9" t="s">
        <v>347</v>
      </c>
      <c r="C138" s="97">
        <v>230092.02010369999</v>
      </c>
      <c r="D138" s="97">
        <v>229513.77088900001</v>
      </c>
      <c r="E138" s="97">
        <v>231665.35091889999</v>
      </c>
      <c r="F138" s="97">
        <v>229644.68413899999</v>
      </c>
      <c r="G138" s="97">
        <v>227609.30024720001</v>
      </c>
      <c r="H138" s="97">
        <v>222590.20517289999</v>
      </c>
      <c r="I138" s="97">
        <v>219929.86920250001</v>
      </c>
      <c r="J138" s="97">
        <v>221464.22520330001</v>
      </c>
    </row>
    <row r="139" spans="1:10" ht="23" x14ac:dyDescent="0.25">
      <c r="B139" s="9" t="s">
        <v>104</v>
      </c>
      <c r="C139" s="13">
        <v>225416.24812629999</v>
      </c>
      <c r="D139" s="13">
        <v>218665.19874230001</v>
      </c>
      <c r="E139" s="13">
        <v>223163.2737775</v>
      </c>
      <c r="F139" s="13">
        <v>219292.69211209999</v>
      </c>
      <c r="G139" s="13">
        <v>215992.53896189999</v>
      </c>
      <c r="H139" s="13">
        <v>212644.37405730001</v>
      </c>
      <c r="I139" s="13">
        <v>211062.2553812</v>
      </c>
      <c r="J139" s="13">
        <v>215694.85245080001</v>
      </c>
    </row>
    <row r="140" spans="1:10" ht="23" x14ac:dyDescent="0.25">
      <c r="B140" s="9" t="s">
        <v>8</v>
      </c>
      <c r="C140" s="13">
        <v>222915.75733590001</v>
      </c>
      <c r="D140" s="13">
        <v>217653.0340327</v>
      </c>
      <c r="E140" s="13">
        <v>219920.44104999999</v>
      </c>
      <c r="F140" s="13">
        <v>217765.26643260001</v>
      </c>
      <c r="G140" s="13">
        <v>215293.4418003</v>
      </c>
      <c r="H140" s="13">
        <v>212144.1594259</v>
      </c>
      <c r="I140" s="13">
        <v>211792.7138919</v>
      </c>
      <c r="J140" s="13">
        <v>215472.47545579998</v>
      </c>
    </row>
    <row r="141" spans="1:10" ht="23" x14ac:dyDescent="0.25">
      <c r="B141" s="9" t="s">
        <v>348</v>
      </c>
      <c r="C141" s="13">
        <v>216908.45914630001</v>
      </c>
      <c r="D141" s="13">
        <v>211577.29230229999</v>
      </c>
      <c r="E141" s="13">
        <v>213790.0233075</v>
      </c>
      <c r="F141" s="13">
        <v>211719.7895021</v>
      </c>
      <c r="G141" s="13">
        <v>209383.22544189999</v>
      </c>
      <c r="H141" s="13">
        <v>206255.46137460001</v>
      </c>
      <c r="I141" s="13">
        <v>205873.149897</v>
      </c>
      <c r="J141" s="13">
        <v>209426.68071429999</v>
      </c>
    </row>
    <row r="142" spans="1:10" ht="23.5" thickBot="1" x14ac:dyDescent="0.3">
      <c r="B142" s="136" t="s">
        <v>336</v>
      </c>
      <c r="C142" s="137">
        <v>6007.2981896000001</v>
      </c>
      <c r="D142" s="137">
        <v>6075.7417304000001</v>
      </c>
      <c r="E142" s="137">
        <v>6130.4177424999998</v>
      </c>
      <c r="F142" s="137">
        <v>6045.4769305</v>
      </c>
      <c r="G142" s="137">
        <v>5910.2163584</v>
      </c>
      <c r="H142" s="137">
        <v>5888.6980512999999</v>
      </c>
      <c r="I142" s="137">
        <v>5919.5639948999997</v>
      </c>
      <c r="J142" s="137">
        <v>6045.7947414999999</v>
      </c>
    </row>
    <row r="143" spans="1:10" ht="23" x14ac:dyDescent="0.25">
      <c r="B143" s="9"/>
      <c r="C143" s="13"/>
      <c r="D143" s="13"/>
      <c r="E143" s="13"/>
      <c r="F143" s="13"/>
      <c r="G143" s="13"/>
      <c r="H143" s="13"/>
      <c r="I143" s="13"/>
      <c r="J143" s="13"/>
    </row>
    <row r="145" spans="2:4" ht="19" x14ac:dyDescent="0.25">
      <c r="B145" s="15"/>
      <c r="C145" s="1"/>
      <c r="D145" s="1"/>
    </row>
    <row r="146" spans="2:4" ht="23" x14ac:dyDescent="0.25">
      <c r="B146" s="9" t="s">
        <v>349</v>
      </c>
      <c r="C146" s="1"/>
      <c r="D146" s="1"/>
    </row>
    <row r="147" spans="2:4" ht="23" x14ac:dyDescent="0.25">
      <c r="B147" s="9" t="s">
        <v>350</v>
      </c>
      <c r="C147" s="1"/>
      <c r="D147" s="1"/>
    </row>
    <row r="162" spans="1:10" ht="25" customHeight="1" x14ac:dyDescent="0.25"/>
    <row r="163" spans="1:10" ht="75" customHeight="1" x14ac:dyDescent="0.5">
      <c r="A163" s="2"/>
      <c r="B163" s="2"/>
      <c r="C163" s="271"/>
      <c r="D163" s="271"/>
      <c r="E163" s="2"/>
      <c r="F163" s="2"/>
      <c r="G163" s="2"/>
      <c r="H163" s="2"/>
      <c r="I163" s="2"/>
      <c r="J163" s="2"/>
    </row>
    <row r="164" spans="1:10" ht="29" x14ac:dyDescent="0.5">
      <c r="A164" s="2"/>
      <c r="B164" s="4" t="s">
        <v>352</v>
      </c>
      <c r="C164" s="26"/>
      <c r="D164" s="26"/>
      <c r="E164" s="5"/>
      <c r="F164" s="5"/>
      <c r="G164" s="5"/>
      <c r="H164" s="5"/>
      <c r="I164" s="5"/>
      <c r="J164" s="5"/>
    </row>
    <row r="165" spans="1:10" ht="21" customHeight="1" x14ac:dyDescent="0.5">
      <c r="A165" s="2"/>
      <c r="B165" s="34" t="s">
        <v>150</v>
      </c>
      <c r="C165" s="26"/>
      <c r="D165" s="26"/>
      <c r="E165" s="5"/>
      <c r="F165" s="5"/>
      <c r="G165" s="5"/>
      <c r="H165" s="5"/>
      <c r="I165" s="5"/>
      <c r="J165" s="5"/>
    </row>
    <row r="166" spans="1:10" ht="21" customHeight="1" thickBot="1" x14ac:dyDescent="0.55000000000000004">
      <c r="A166" s="2"/>
      <c r="B166" s="57"/>
      <c r="C166" s="272"/>
      <c r="D166" s="272"/>
      <c r="E166" s="8" t="s">
        <v>2</v>
      </c>
      <c r="F166" s="8"/>
      <c r="G166" s="5"/>
      <c r="H166" s="5"/>
      <c r="I166" s="5"/>
      <c r="J166" s="5"/>
    </row>
    <row r="167" spans="1:10" ht="21" customHeight="1" thickBot="1" x14ac:dyDescent="0.55000000000000004">
      <c r="A167" s="2"/>
      <c r="B167" s="5"/>
      <c r="C167" s="150">
        <v>2025</v>
      </c>
      <c r="D167" s="150">
        <v>2024</v>
      </c>
      <c r="E167" s="10" t="s">
        <v>3</v>
      </c>
      <c r="F167" s="10" t="s">
        <v>0</v>
      </c>
      <c r="G167" s="129"/>
      <c r="H167" s="5"/>
      <c r="I167" s="5"/>
      <c r="J167" s="5"/>
    </row>
    <row r="168" spans="1:10" ht="21" customHeight="1" x14ac:dyDescent="0.5">
      <c r="A168" s="2"/>
      <c r="B168" s="65" t="s">
        <v>149</v>
      </c>
      <c r="C168" s="144"/>
      <c r="D168" s="144"/>
      <c r="E168" s="9"/>
      <c r="F168" s="9"/>
      <c r="G168" s="5"/>
      <c r="H168" s="5"/>
      <c r="I168" s="5"/>
      <c r="J168" s="5"/>
    </row>
    <row r="169" spans="1:10" ht="21" customHeight="1" x14ac:dyDescent="0.5">
      <c r="A169" s="2"/>
      <c r="B169" s="34" t="s">
        <v>109</v>
      </c>
      <c r="C169" s="97">
        <v>3040.5474045999999</v>
      </c>
      <c r="D169" s="97">
        <v>3134.3352484000002</v>
      </c>
      <c r="E169" s="97">
        <v>-93.787843800000246</v>
      </c>
      <c r="F169" s="130">
        <v>-2.9922722480907744</v>
      </c>
      <c r="G169" s="5"/>
      <c r="H169" s="5"/>
      <c r="I169" s="5"/>
      <c r="J169" s="5"/>
    </row>
    <row r="170" spans="1:10" ht="21" customHeight="1" x14ac:dyDescent="0.5">
      <c r="A170" s="2"/>
      <c r="B170" s="34" t="s">
        <v>4</v>
      </c>
      <c r="C170" s="97">
        <v>722.86148449999996</v>
      </c>
      <c r="D170" s="97">
        <v>699.33949700000005</v>
      </c>
      <c r="E170" s="97">
        <v>23.521987499999909</v>
      </c>
      <c r="F170" s="130">
        <v>3.3634576054839798</v>
      </c>
      <c r="G170" s="5"/>
      <c r="H170" s="5"/>
      <c r="I170" s="5"/>
      <c r="J170" s="5"/>
    </row>
    <row r="171" spans="1:10" ht="21" customHeight="1" x14ac:dyDescent="0.5">
      <c r="A171" s="2"/>
      <c r="B171" s="34" t="str">
        <f>+$B$10</f>
        <v>Resultado por operaciones financieras y otros</v>
      </c>
      <c r="C171" s="97">
        <f>+C172-C170-C169</f>
        <v>-44.504322699999648</v>
      </c>
      <c r="D171" s="97">
        <f t="shared" ref="D171:E171" si="5">+D172-D170-D169</f>
        <v>-64.700793200000135</v>
      </c>
      <c r="E171" s="97">
        <f t="shared" si="5"/>
        <v>20.196470500000373</v>
      </c>
      <c r="F171" s="130">
        <f>IF(ISERR(+C171/D171-1)*100,"—",IF((+C171/D171-1)*100&lt;-100,"—",IF((+C171/D171-1)*100&gt;999,"—",(+C171/D171-1)*100)))</f>
        <v>-31.215182227472983</v>
      </c>
      <c r="G171" s="5"/>
      <c r="H171" s="5"/>
      <c r="I171" s="5"/>
      <c r="J171" s="5"/>
    </row>
    <row r="172" spans="1:10" ht="21" customHeight="1" x14ac:dyDescent="0.5">
      <c r="A172" s="2"/>
      <c r="B172" s="128" t="s">
        <v>110</v>
      </c>
      <c r="C172" s="99">
        <v>3718.9045664</v>
      </c>
      <c r="D172" s="99">
        <v>3768.9739522</v>
      </c>
      <c r="E172" s="99">
        <v>-50.069385799999964</v>
      </c>
      <c r="F172" s="98">
        <v>-1.3284619749301743</v>
      </c>
      <c r="G172" s="5"/>
      <c r="H172" s="5"/>
      <c r="I172" s="5"/>
      <c r="J172" s="5"/>
    </row>
    <row r="173" spans="1:10" ht="21" customHeight="1" x14ac:dyDescent="0.5">
      <c r="A173" s="2"/>
      <c r="B173" s="12" t="s">
        <v>153</v>
      </c>
      <c r="C173" s="97">
        <v>-1669.4412471000001</v>
      </c>
      <c r="D173" s="97">
        <v>-1757.4772763999999</v>
      </c>
      <c r="E173" s="97">
        <v>88.036029299999882</v>
      </c>
      <c r="F173" s="130">
        <v>-5.0092271736413041</v>
      </c>
      <c r="G173" s="5"/>
      <c r="H173" s="5"/>
      <c r="I173" s="5"/>
      <c r="J173" s="5"/>
    </row>
    <row r="174" spans="1:10" ht="21" customHeight="1" x14ac:dyDescent="0.5">
      <c r="A174" s="2"/>
      <c r="B174" s="12" t="s">
        <v>5</v>
      </c>
      <c r="C174" s="97">
        <v>-625.88302139999996</v>
      </c>
      <c r="D174" s="97">
        <v>-654.36035939999999</v>
      </c>
      <c r="E174" s="97">
        <v>28.477338000000032</v>
      </c>
      <c r="F174" s="130">
        <v>-4.3519350753630066</v>
      </c>
      <c r="G174" s="5"/>
      <c r="H174" s="5"/>
      <c r="I174" s="5"/>
      <c r="J174" s="5"/>
    </row>
    <row r="175" spans="1:10" ht="21" customHeight="1" x14ac:dyDescent="0.5">
      <c r="A175" s="2"/>
      <c r="B175" s="12" t="s">
        <v>93</v>
      </c>
      <c r="C175" s="97">
        <v>-70.052731600000001</v>
      </c>
      <c r="D175" s="97">
        <v>-39.491252200000005</v>
      </c>
      <c r="E175" s="97">
        <v>-30.561479399999996</v>
      </c>
      <c r="F175" s="130">
        <v>77.387972519139296</v>
      </c>
      <c r="G175" s="5"/>
      <c r="H175" s="5"/>
      <c r="I175" s="5"/>
      <c r="J175" s="5"/>
    </row>
    <row r="176" spans="1:10" ht="21" customHeight="1" thickBot="1" x14ac:dyDescent="0.55000000000000004">
      <c r="A176" s="2"/>
      <c r="B176" s="267" t="s">
        <v>112</v>
      </c>
      <c r="C176" s="268">
        <v>1353.5275663</v>
      </c>
      <c r="D176" s="268">
        <v>1317.6450642</v>
      </c>
      <c r="E176" s="268">
        <v>35.882502100000011</v>
      </c>
      <c r="F176" s="269">
        <v>2.7232297281655171</v>
      </c>
      <c r="G176" s="5"/>
      <c r="H176" s="5"/>
      <c r="I176" s="5"/>
      <c r="J176" s="5"/>
    </row>
    <row r="177" spans="1:10" ht="21" customHeight="1" x14ac:dyDescent="0.5">
      <c r="A177" s="2"/>
      <c r="B177" s="12"/>
      <c r="C177" s="97"/>
      <c r="D177" s="97"/>
      <c r="E177" s="97"/>
      <c r="F177" s="130"/>
      <c r="G177" s="5"/>
      <c r="H177" s="5"/>
      <c r="I177" s="5"/>
      <c r="J177" s="5"/>
    </row>
    <row r="178" spans="1:10" ht="18" customHeight="1" x14ac:dyDescent="0.25">
      <c r="B178" s="15"/>
      <c r="C178" s="147"/>
      <c r="D178" s="147"/>
      <c r="E178" s="147"/>
      <c r="F178" s="148"/>
    </row>
    <row r="179" spans="1:10" ht="18" customHeight="1" x14ac:dyDescent="0.25"/>
    <row r="180" spans="1:10" ht="18" customHeight="1" thickBot="1" x14ac:dyDescent="0.3">
      <c r="E180" s="8" t="s">
        <v>2</v>
      </c>
      <c r="F180" s="8"/>
    </row>
    <row r="181" spans="1:10" ht="18" customHeight="1" thickBot="1" x14ac:dyDescent="0.3">
      <c r="C181" s="273" t="s">
        <v>178</v>
      </c>
      <c r="D181" s="273" t="s">
        <v>180</v>
      </c>
      <c r="E181" s="10" t="s">
        <v>3</v>
      </c>
      <c r="F181" s="10" t="s">
        <v>0</v>
      </c>
    </row>
    <row r="182" spans="1:10" ht="21" customHeight="1" x14ac:dyDescent="0.25">
      <c r="B182" s="65" t="s">
        <v>332</v>
      </c>
    </row>
    <row r="183" spans="1:10" ht="21" customHeight="1" x14ac:dyDescent="0.25">
      <c r="B183" s="9" t="s">
        <v>333</v>
      </c>
      <c r="C183" s="13">
        <v>32587.832337799999</v>
      </c>
      <c r="D183" s="13">
        <v>30981.320937600001</v>
      </c>
      <c r="E183" s="13">
        <v>1606.5114001999973</v>
      </c>
      <c r="F183" s="14">
        <v>5.1854193158377555</v>
      </c>
    </row>
    <row r="184" spans="1:10" ht="21" customHeight="1" x14ac:dyDescent="0.25">
      <c r="B184" s="9" t="s">
        <v>347</v>
      </c>
      <c r="C184" s="13">
        <v>33374.646842200003</v>
      </c>
      <c r="D184" s="13">
        <v>31724.027774800001</v>
      </c>
      <c r="E184" s="13">
        <v>1650.6190674000027</v>
      </c>
      <c r="F184" s="14">
        <v>5.2030564312869911</v>
      </c>
    </row>
    <row r="185" spans="1:10" ht="21" customHeight="1" x14ac:dyDescent="0.25">
      <c r="B185" s="9" t="s">
        <v>104</v>
      </c>
      <c r="C185" s="13">
        <v>42798.545186800002</v>
      </c>
      <c r="D185" s="13">
        <v>38041.5400132</v>
      </c>
      <c r="E185" s="13">
        <v>4757.0051736000023</v>
      </c>
      <c r="F185" s="14">
        <v>12.504764980464444</v>
      </c>
    </row>
    <row r="186" spans="1:10" ht="21" customHeight="1" x14ac:dyDescent="0.25">
      <c r="B186" s="9" t="s">
        <v>8</v>
      </c>
      <c r="C186" s="13">
        <v>54278.113117100002</v>
      </c>
      <c r="D186" s="13">
        <v>48219.575604199999</v>
      </c>
      <c r="E186" s="13">
        <v>6058.5375129000022</v>
      </c>
      <c r="F186" s="14">
        <v>12.56447705519062</v>
      </c>
    </row>
    <row r="187" spans="1:10" ht="21" customHeight="1" x14ac:dyDescent="0.25">
      <c r="B187" s="9" t="s">
        <v>348</v>
      </c>
      <c r="C187" s="13">
        <v>38864.1208243</v>
      </c>
      <c r="D187" s="13">
        <v>35244.969826300003</v>
      </c>
      <c r="E187" s="13">
        <v>3619.1509979999973</v>
      </c>
      <c r="F187" s="14">
        <v>10.268560352970896</v>
      </c>
      <c r="G187" s="81"/>
      <c r="H187" s="61"/>
      <c r="I187" s="61"/>
      <c r="J187" s="61"/>
    </row>
    <row r="188" spans="1:10" ht="21" customHeight="1" thickBot="1" x14ac:dyDescent="0.3">
      <c r="B188" s="136" t="s">
        <v>336</v>
      </c>
      <c r="C188" s="137">
        <v>15413.9922928</v>
      </c>
      <c r="D188" s="137">
        <v>12974.6057779</v>
      </c>
      <c r="E188" s="137">
        <v>2439.3865148999994</v>
      </c>
      <c r="F188" s="138">
        <v>18.801238023393921</v>
      </c>
      <c r="G188" s="81"/>
      <c r="H188" s="61"/>
      <c r="I188" s="61"/>
      <c r="J188" s="61"/>
    </row>
    <row r="189" spans="1:10" ht="18" customHeight="1" x14ac:dyDescent="0.45">
      <c r="B189" s="139"/>
      <c r="C189" s="36"/>
      <c r="D189" s="36"/>
      <c r="E189" s="149"/>
      <c r="F189" s="46"/>
      <c r="G189" s="81"/>
      <c r="H189" s="61"/>
      <c r="I189" s="61"/>
      <c r="J189" s="61"/>
    </row>
    <row r="190" spans="1:10" ht="18" customHeight="1" x14ac:dyDescent="0.45">
      <c r="B190" s="139"/>
      <c r="C190" s="36"/>
      <c r="D190" s="36"/>
      <c r="E190" s="149"/>
      <c r="F190" s="46"/>
      <c r="G190" s="81"/>
      <c r="H190" s="61"/>
      <c r="I190" s="61"/>
      <c r="J190" s="61"/>
    </row>
    <row r="191" spans="1:10" ht="23" x14ac:dyDescent="0.25">
      <c r="B191" s="9"/>
    </row>
    <row r="192" spans="1:10" ht="23" x14ac:dyDescent="0.25">
      <c r="B192" s="9" t="s">
        <v>349</v>
      </c>
    </row>
    <row r="193" spans="1:10" ht="23" x14ac:dyDescent="0.25">
      <c r="B193" s="9" t="s">
        <v>350</v>
      </c>
    </row>
    <row r="194" spans="1:10" ht="23" x14ac:dyDescent="0.25">
      <c r="B194" s="9"/>
    </row>
    <row r="195" spans="1:10" ht="23" x14ac:dyDescent="0.25">
      <c r="B195" s="9"/>
    </row>
    <row r="199" spans="1:10" ht="75" customHeight="1" x14ac:dyDescent="0.25"/>
    <row r="200" spans="1:10" ht="29" x14ac:dyDescent="0.5">
      <c r="A200" s="2"/>
      <c r="B200" s="4" t="s">
        <v>352</v>
      </c>
      <c r="C200" s="26"/>
      <c r="D200" s="26"/>
      <c r="E200" s="5"/>
      <c r="F200" s="5"/>
      <c r="G200" s="5"/>
      <c r="H200" s="5"/>
      <c r="I200" s="5"/>
      <c r="J200" s="5"/>
    </row>
    <row r="201" spans="1:10" ht="21" customHeight="1" x14ac:dyDescent="0.5">
      <c r="A201" s="2"/>
      <c r="B201" s="34" t="s">
        <v>150</v>
      </c>
      <c r="C201" s="26"/>
      <c r="D201" s="26"/>
      <c r="E201" s="5"/>
      <c r="F201" s="5"/>
      <c r="G201" s="5"/>
      <c r="H201" s="5"/>
      <c r="I201" s="5"/>
      <c r="J201" s="5"/>
    </row>
    <row r="202" spans="1:10" ht="21" customHeight="1" x14ac:dyDescent="0.5">
      <c r="A202" s="2"/>
      <c r="B202" s="5"/>
      <c r="C202" s="26"/>
      <c r="D202" s="26"/>
      <c r="E202" s="5"/>
      <c r="F202" s="5"/>
      <c r="G202" s="5"/>
      <c r="H202" s="5"/>
      <c r="I202" s="5"/>
      <c r="J202" s="5"/>
    </row>
    <row r="203" spans="1:10" ht="21" customHeight="1" thickBot="1" x14ac:dyDescent="0.55000000000000004">
      <c r="A203" s="2"/>
      <c r="B203" s="9"/>
      <c r="C203" s="150" t="s">
        <v>168</v>
      </c>
      <c r="D203" s="150" t="s">
        <v>169</v>
      </c>
      <c r="E203" s="10" t="s">
        <v>170</v>
      </c>
      <c r="F203" s="10" t="s">
        <v>171</v>
      </c>
      <c r="G203" s="10" t="s">
        <v>172</v>
      </c>
      <c r="H203" s="10" t="s">
        <v>173</v>
      </c>
      <c r="I203" s="10" t="s">
        <v>174</v>
      </c>
      <c r="J203" s="10" t="s">
        <v>175</v>
      </c>
    </row>
    <row r="204" spans="1:10" ht="21" customHeight="1" x14ac:dyDescent="0.5">
      <c r="A204" s="2"/>
      <c r="B204" s="65" t="s">
        <v>149</v>
      </c>
      <c r="C204" s="144"/>
      <c r="D204" s="144"/>
      <c r="E204" s="9"/>
      <c r="F204" s="9"/>
      <c r="G204" s="144"/>
      <c r="H204" s="144"/>
      <c r="I204" s="144"/>
      <c r="J204" s="144"/>
    </row>
    <row r="205" spans="1:10" ht="21" customHeight="1" x14ac:dyDescent="0.5">
      <c r="A205" s="2"/>
      <c r="B205" s="34" t="s">
        <v>109</v>
      </c>
      <c r="C205" s="97">
        <v>818.73400819999995</v>
      </c>
      <c r="D205" s="97">
        <v>803.63596470000005</v>
      </c>
      <c r="E205" s="97">
        <v>747.0240503</v>
      </c>
      <c r="F205" s="97">
        <v>764.94122520000019</v>
      </c>
      <c r="G205" s="97">
        <v>756.22050230000002</v>
      </c>
      <c r="H205" s="97">
        <v>735.16367209999987</v>
      </c>
      <c r="I205" s="97">
        <v>761.8003613000003</v>
      </c>
      <c r="J205" s="97">
        <v>787.36286889999974</v>
      </c>
    </row>
    <row r="206" spans="1:10" ht="21" customHeight="1" x14ac:dyDescent="0.5">
      <c r="A206" s="2"/>
      <c r="B206" s="34" t="s">
        <v>4</v>
      </c>
      <c r="C206" s="97">
        <v>175.2779324</v>
      </c>
      <c r="D206" s="97">
        <v>197.16614060000001</v>
      </c>
      <c r="E206" s="97">
        <v>171.25560299999995</v>
      </c>
      <c r="F206" s="97">
        <v>155.6398210000001</v>
      </c>
      <c r="G206" s="97">
        <v>171.4786569</v>
      </c>
      <c r="H206" s="97">
        <v>176.60787550000001</v>
      </c>
      <c r="I206" s="97">
        <v>178.55108510000002</v>
      </c>
      <c r="J206" s="97">
        <v>196.22386699999993</v>
      </c>
    </row>
    <row r="207" spans="1:10" ht="21" customHeight="1" x14ac:dyDescent="0.5">
      <c r="A207" s="2"/>
      <c r="B207" s="34" t="str">
        <f>+$B$10</f>
        <v>Resultado por operaciones financieras y otros</v>
      </c>
      <c r="C207" s="97">
        <f>+C208-C206-C205</f>
        <v>-24.815522600000008</v>
      </c>
      <c r="D207" s="97">
        <f t="shared" ref="D207:H207" si="6">+D208-D206-D205</f>
        <v>7.8130656999998109</v>
      </c>
      <c r="E207" s="97">
        <f t="shared" si="6"/>
        <v>-19.64316499999984</v>
      </c>
      <c r="F207" s="97">
        <f t="shared" si="6"/>
        <v>-28.055171300000325</v>
      </c>
      <c r="G207" s="97">
        <f t="shared" si="6"/>
        <v>-31.41143790000001</v>
      </c>
      <c r="H207" s="97">
        <f t="shared" si="6"/>
        <v>-20.913511099999937</v>
      </c>
      <c r="I207" s="97">
        <f t="shared" ref="I207:J207" si="7">+I208-I206-I205</f>
        <v>-8.1353950000001305</v>
      </c>
      <c r="J207" s="97">
        <f t="shared" si="7"/>
        <v>15.956021300000202</v>
      </c>
    </row>
    <row r="208" spans="1:10" ht="21" customHeight="1" x14ac:dyDescent="0.5">
      <c r="A208" s="2"/>
      <c r="B208" s="128" t="s">
        <v>110</v>
      </c>
      <c r="C208" s="99">
        <v>969.19641799999999</v>
      </c>
      <c r="D208" s="99">
        <v>1008.6151709999999</v>
      </c>
      <c r="E208" s="99">
        <v>898.63648830000011</v>
      </c>
      <c r="F208" s="99">
        <v>892.52587489999996</v>
      </c>
      <c r="G208" s="99">
        <v>896.28772130000004</v>
      </c>
      <c r="H208" s="99">
        <v>890.85803649999991</v>
      </c>
      <c r="I208" s="99">
        <v>932.2160514000002</v>
      </c>
      <c r="J208" s="99">
        <v>999.54275719999987</v>
      </c>
    </row>
    <row r="209" spans="1:10" ht="21" customHeight="1" x14ac:dyDescent="0.5">
      <c r="A209" s="2"/>
      <c r="B209" s="12" t="s">
        <v>153</v>
      </c>
      <c r="C209" s="97">
        <v>-432.14445499999999</v>
      </c>
      <c r="D209" s="97">
        <v>-440.23291210000002</v>
      </c>
      <c r="E209" s="97">
        <v>-418.35549849999995</v>
      </c>
      <c r="F209" s="97">
        <v>-466.74441079999997</v>
      </c>
      <c r="G209" s="97">
        <v>-397.23657159999999</v>
      </c>
      <c r="H209" s="97">
        <v>-389.50102850000002</v>
      </c>
      <c r="I209" s="97">
        <v>-404.67449269999997</v>
      </c>
      <c r="J209" s="97">
        <v>-478.02915430000007</v>
      </c>
    </row>
    <row r="210" spans="1:10" ht="21" customHeight="1" x14ac:dyDescent="0.5">
      <c r="A210" s="2"/>
      <c r="B210" s="12" t="s">
        <v>5</v>
      </c>
      <c r="C210" s="97">
        <v>-204.98989409999999</v>
      </c>
      <c r="D210" s="97">
        <v>-210.50544190000002</v>
      </c>
      <c r="E210" s="97">
        <v>-142.94318259999994</v>
      </c>
      <c r="F210" s="97">
        <v>-95.921840800000041</v>
      </c>
      <c r="G210" s="97">
        <v>-134.652434</v>
      </c>
      <c r="H210" s="97">
        <v>-150.26259519999999</v>
      </c>
      <c r="I210" s="97">
        <v>-175.80117139999999</v>
      </c>
      <c r="J210" s="97">
        <v>-165.16682079999998</v>
      </c>
    </row>
    <row r="211" spans="1:10" ht="21" customHeight="1" x14ac:dyDescent="0.5">
      <c r="A211" s="2"/>
      <c r="B211" s="12" t="s">
        <v>93</v>
      </c>
      <c r="C211" s="97">
        <v>-8.7794176999999998</v>
      </c>
      <c r="D211" s="97">
        <v>-11.581148800000001</v>
      </c>
      <c r="E211" s="97">
        <v>-8.8779722999999962</v>
      </c>
      <c r="F211" s="97">
        <v>-10.252713400000008</v>
      </c>
      <c r="G211" s="97">
        <v>-21.735007499999998</v>
      </c>
      <c r="H211" s="97">
        <v>-16.286762000000007</v>
      </c>
      <c r="I211" s="97">
        <v>-13.281038499999994</v>
      </c>
      <c r="J211" s="97">
        <v>-18.749923600000002</v>
      </c>
    </row>
    <row r="212" spans="1:10" ht="21" customHeight="1" thickBot="1" x14ac:dyDescent="0.55000000000000004">
      <c r="A212" s="2"/>
      <c r="B212" s="267" t="s">
        <v>112</v>
      </c>
      <c r="C212" s="268">
        <v>323.28265119999998</v>
      </c>
      <c r="D212" s="268">
        <v>346.29566820000008</v>
      </c>
      <c r="E212" s="268">
        <v>328.45983489999992</v>
      </c>
      <c r="F212" s="268">
        <v>319.60690990000001</v>
      </c>
      <c r="G212" s="268">
        <v>342.66370819999997</v>
      </c>
      <c r="H212" s="268">
        <v>334.80765080000003</v>
      </c>
      <c r="I212" s="268">
        <v>338.45934880000004</v>
      </c>
      <c r="J212" s="268">
        <v>337.59685849999994</v>
      </c>
    </row>
    <row r="213" spans="1:10" ht="21" customHeight="1" x14ac:dyDescent="0.5">
      <c r="A213" s="2"/>
      <c r="B213" s="114"/>
      <c r="C213" s="115"/>
      <c r="D213" s="115"/>
      <c r="E213" s="115"/>
      <c r="F213" s="115"/>
      <c r="G213" s="115"/>
      <c r="H213" s="115"/>
      <c r="I213" s="115"/>
      <c r="J213" s="115"/>
    </row>
    <row r="214" spans="1:10" ht="21" customHeight="1" x14ac:dyDescent="0.5">
      <c r="A214" s="2"/>
      <c r="C214" s="115"/>
      <c r="D214" s="115"/>
      <c r="E214" s="115"/>
      <c r="F214" s="115"/>
      <c r="G214" s="115"/>
      <c r="H214" s="115"/>
      <c r="I214" s="115"/>
      <c r="J214" s="115"/>
    </row>
    <row r="215" spans="1:10" ht="21" customHeight="1" x14ac:dyDescent="0.5">
      <c r="A215" s="2"/>
      <c r="B215" s="114"/>
      <c r="C215" s="115"/>
      <c r="D215" s="115"/>
      <c r="E215" s="115"/>
      <c r="F215" s="115"/>
      <c r="G215" s="115"/>
      <c r="H215" s="115"/>
      <c r="I215" s="115"/>
      <c r="J215" s="115"/>
    </row>
    <row r="216" spans="1:10" ht="23.5" thickBot="1" x14ac:dyDescent="0.3">
      <c r="C216" s="273" t="s">
        <v>253</v>
      </c>
      <c r="D216" s="273" t="s">
        <v>254</v>
      </c>
      <c r="E216" s="246" t="s">
        <v>255</v>
      </c>
      <c r="F216" s="246" t="s">
        <v>180</v>
      </c>
      <c r="G216" s="246" t="s">
        <v>256</v>
      </c>
      <c r="H216" s="246" t="s">
        <v>257</v>
      </c>
      <c r="I216" s="246" t="s">
        <v>179</v>
      </c>
      <c r="J216" s="246" t="s">
        <v>178</v>
      </c>
    </row>
    <row r="217" spans="1:10" ht="23" x14ac:dyDescent="0.25">
      <c r="B217" s="65" t="s">
        <v>332</v>
      </c>
    </row>
    <row r="218" spans="1:10" ht="23" x14ac:dyDescent="0.25">
      <c r="B218" s="9" t="s">
        <v>333</v>
      </c>
      <c r="C218" s="97">
        <v>34932.940272599997</v>
      </c>
      <c r="D218" s="97">
        <v>32778.984682299997</v>
      </c>
      <c r="E218" s="97">
        <v>30113.701808999998</v>
      </c>
      <c r="F218" s="97">
        <v>30981.320937600001</v>
      </c>
      <c r="G218" s="97">
        <v>30517.618331199999</v>
      </c>
      <c r="H218" s="97">
        <v>30426.347732400001</v>
      </c>
      <c r="I218" s="97">
        <v>31738.067490000001</v>
      </c>
      <c r="J218" s="97">
        <v>32587.832337799999</v>
      </c>
    </row>
    <row r="219" spans="1:10" ht="23" x14ac:dyDescent="0.25">
      <c r="B219" s="9" t="s">
        <v>347</v>
      </c>
      <c r="C219" s="97">
        <v>35825.483881799999</v>
      </c>
      <c r="D219" s="97">
        <v>33656.089435000002</v>
      </c>
      <c r="E219" s="97">
        <v>30915.469192699999</v>
      </c>
      <c r="F219" s="97">
        <v>31724.027774800001</v>
      </c>
      <c r="G219" s="97">
        <v>31255.6455073</v>
      </c>
      <c r="H219" s="97">
        <v>31180.569611700001</v>
      </c>
      <c r="I219" s="97">
        <v>32545.898187899998</v>
      </c>
      <c r="J219" s="97">
        <v>33374.646842200003</v>
      </c>
    </row>
    <row r="220" spans="1:10" ht="23" x14ac:dyDescent="0.25">
      <c r="B220" s="9" t="s">
        <v>104</v>
      </c>
      <c r="C220" s="13">
        <v>42744.044444699997</v>
      </c>
      <c r="D220" s="13">
        <v>39351.511992699998</v>
      </c>
      <c r="E220" s="13">
        <v>34761.469175899998</v>
      </c>
      <c r="F220" s="13">
        <v>38041.5400132</v>
      </c>
      <c r="G220" s="13">
        <v>38561.529625100004</v>
      </c>
      <c r="H220" s="13">
        <v>37699.206819899999</v>
      </c>
      <c r="I220" s="13">
        <v>38128.513746299999</v>
      </c>
      <c r="J220" s="13">
        <v>42798.545186800002</v>
      </c>
    </row>
    <row r="221" spans="1:10" ht="23" x14ac:dyDescent="0.25">
      <c r="B221" s="9" t="s">
        <v>8</v>
      </c>
      <c r="C221" s="13">
        <v>54719.747181400002</v>
      </c>
      <c r="D221" s="13">
        <v>51620.951757700001</v>
      </c>
      <c r="E221" s="13">
        <v>45960.085752300001</v>
      </c>
      <c r="F221" s="13">
        <v>48219.575604199999</v>
      </c>
      <c r="G221" s="13">
        <v>48607.467622700002</v>
      </c>
      <c r="H221" s="13">
        <v>49071.6440869</v>
      </c>
      <c r="I221" s="13">
        <v>51142.363226599999</v>
      </c>
      <c r="J221" s="13">
        <v>54278.113117100002</v>
      </c>
    </row>
    <row r="222" spans="1:10" ht="23" x14ac:dyDescent="0.25">
      <c r="B222" s="9" t="s">
        <v>348</v>
      </c>
      <c r="C222" s="13">
        <v>42635.115725900003</v>
      </c>
      <c r="D222" s="13">
        <v>38842.982765699999</v>
      </c>
      <c r="E222" s="13">
        <v>33508.190954400001</v>
      </c>
      <c r="F222" s="13">
        <v>35244.969826300003</v>
      </c>
      <c r="G222" s="13">
        <v>35139.111050799998</v>
      </c>
      <c r="H222" s="13">
        <v>35018.379237100002</v>
      </c>
      <c r="I222" s="13">
        <v>35905.052479899998</v>
      </c>
      <c r="J222" s="13">
        <v>38864.1208243</v>
      </c>
    </row>
    <row r="223" spans="1:10" ht="23.5" thickBot="1" x14ac:dyDescent="0.3">
      <c r="B223" s="136" t="s">
        <v>336</v>
      </c>
      <c r="C223" s="137">
        <v>12084.631455500001</v>
      </c>
      <c r="D223" s="137">
        <v>12777.968992</v>
      </c>
      <c r="E223" s="137">
        <v>12451.8947979</v>
      </c>
      <c r="F223" s="137">
        <v>12974.6057779</v>
      </c>
      <c r="G223" s="137">
        <v>13468.3565719</v>
      </c>
      <c r="H223" s="137">
        <v>14053.2648498</v>
      </c>
      <c r="I223" s="137">
        <v>15237.310746700001</v>
      </c>
      <c r="J223" s="137">
        <v>15413.9922928</v>
      </c>
    </row>
    <row r="224" spans="1:10" ht="23" x14ac:dyDescent="0.25">
      <c r="B224" s="9"/>
      <c r="C224" s="13"/>
      <c r="D224" s="13"/>
      <c r="E224" s="13"/>
      <c r="F224" s="13"/>
      <c r="G224" s="13"/>
      <c r="H224" s="13"/>
      <c r="I224" s="13"/>
      <c r="J224" s="13"/>
    </row>
    <row r="226" spans="2:4" ht="19" x14ac:dyDescent="0.25">
      <c r="B226" s="15"/>
      <c r="C226" s="1"/>
      <c r="D226" s="1"/>
    </row>
    <row r="227" spans="2:4" ht="23" x14ac:dyDescent="0.25">
      <c r="B227" s="9" t="s">
        <v>349</v>
      </c>
      <c r="C227" s="1"/>
      <c r="D227" s="1"/>
    </row>
    <row r="228" spans="2:4" ht="23" x14ac:dyDescent="0.25">
      <c r="B228" s="9" t="s">
        <v>350</v>
      </c>
      <c r="C228" s="1"/>
      <c r="D228" s="1"/>
    </row>
    <row r="242" spans="1:10" ht="25" customHeight="1" x14ac:dyDescent="0.25"/>
    <row r="243" spans="1:10" ht="75" customHeight="1" x14ac:dyDescent="0.5">
      <c r="A243" s="2"/>
      <c r="B243" s="2"/>
      <c r="C243" s="271"/>
      <c r="D243" s="271"/>
      <c r="E243" s="2"/>
      <c r="F243" s="2"/>
      <c r="G243" s="2"/>
      <c r="H243" s="2"/>
      <c r="I243" s="2"/>
      <c r="J243" s="2"/>
    </row>
    <row r="244" spans="1:10" ht="29" x14ac:dyDescent="0.5">
      <c r="A244" s="2"/>
      <c r="B244" s="4" t="s">
        <v>353</v>
      </c>
      <c r="C244" s="26"/>
      <c r="D244" s="26"/>
      <c r="E244" s="5"/>
      <c r="F244" s="5"/>
      <c r="G244" s="5"/>
      <c r="H244" s="5"/>
      <c r="I244" s="5"/>
      <c r="J244" s="5"/>
    </row>
    <row r="245" spans="1:10" ht="21" customHeight="1" x14ac:dyDescent="0.5">
      <c r="A245" s="2"/>
      <c r="B245" s="34" t="s">
        <v>150</v>
      </c>
      <c r="C245" s="26"/>
      <c r="D245" s="26"/>
      <c r="E245" s="5"/>
      <c r="F245" s="5"/>
      <c r="G245" s="5"/>
      <c r="H245" s="5"/>
      <c r="I245" s="5"/>
      <c r="J245" s="5"/>
    </row>
    <row r="246" spans="1:10" ht="21" customHeight="1" thickBot="1" x14ac:dyDescent="0.55000000000000004">
      <c r="A246" s="2"/>
      <c r="B246" s="57"/>
      <c r="C246" s="272"/>
      <c r="D246" s="272"/>
      <c r="E246" s="8" t="s">
        <v>2</v>
      </c>
      <c r="F246" s="8"/>
      <c r="G246" s="5"/>
      <c r="H246" s="5"/>
      <c r="I246" s="5"/>
      <c r="J246" s="5"/>
    </row>
    <row r="247" spans="1:10" ht="21" customHeight="1" thickBot="1" x14ac:dyDescent="0.55000000000000004">
      <c r="A247" s="2"/>
      <c r="B247" s="5"/>
      <c r="C247" s="150">
        <v>2025</v>
      </c>
      <c r="D247" s="150">
        <v>2024</v>
      </c>
      <c r="E247" s="10" t="s">
        <v>3</v>
      </c>
      <c r="F247" s="10" t="s">
        <v>0</v>
      </c>
      <c r="G247" s="129"/>
      <c r="H247" s="5"/>
      <c r="I247" s="5"/>
      <c r="J247" s="5"/>
    </row>
    <row r="248" spans="1:10" ht="21" customHeight="1" x14ac:dyDescent="0.5">
      <c r="A248" s="2"/>
      <c r="B248" s="65" t="s">
        <v>149</v>
      </c>
      <c r="C248" s="144"/>
      <c r="D248" s="144"/>
      <c r="E248" s="9"/>
      <c r="F248" s="9"/>
      <c r="G248" s="5"/>
      <c r="H248" s="5"/>
      <c r="I248" s="5"/>
      <c r="J248" s="5"/>
    </row>
    <row r="249" spans="1:10" ht="21" customHeight="1" x14ac:dyDescent="0.5">
      <c r="A249" s="2"/>
      <c r="B249" s="34" t="s">
        <v>109</v>
      </c>
      <c r="C249" s="97">
        <v>5956.8518488999998</v>
      </c>
      <c r="D249" s="97">
        <v>6794.5973630999997</v>
      </c>
      <c r="E249" s="97">
        <v>-837.74551419999989</v>
      </c>
      <c r="F249" s="130">
        <v>-12.329582894044849</v>
      </c>
      <c r="G249" s="5"/>
      <c r="H249" s="5"/>
      <c r="I249" s="5"/>
      <c r="J249" s="5"/>
    </row>
    <row r="250" spans="1:10" ht="21" customHeight="1" x14ac:dyDescent="0.5">
      <c r="A250" s="2"/>
      <c r="B250" s="34" t="s">
        <v>4</v>
      </c>
      <c r="C250" s="97">
        <v>1363.8156841</v>
      </c>
      <c r="D250" s="97">
        <v>1530.9166305000001</v>
      </c>
      <c r="E250" s="97">
        <v>-167.10094640000011</v>
      </c>
      <c r="F250" s="130">
        <v>-10.915091199017457</v>
      </c>
      <c r="G250" s="5"/>
      <c r="H250" s="5"/>
      <c r="I250" s="5"/>
      <c r="J250" s="5"/>
    </row>
    <row r="251" spans="1:10" ht="21" customHeight="1" x14ac:dyDescent="0.5">
      <c r="A251" s="2"/>
      <c r="B251" s="34" t="str">
        <f>+$B$10</f>
        <v>Resultado por operaciones financieras y otros</v>
      </c>
      <c r="C251" s="97">
        <f>+C252-C250-C249</f>
        <v>-174.48868459999994</v>
      </c>
      <c r="D251" s="97">
        <f t="shared" ref="D251:E251" si="8">+D252-D250-D249</f>
        <v>-105.45252110000001</v>
      </c>
      <c r="E251" s="97">
        <f t="shared" si="8"/>
        <v>-69.036163499999702</v>
      </c>
      <c r="F251" s="130">
        <f>IF(ISERR(+C251/D251-1)*100,"—",IF((+C251/D251-1)*100&lt;-100,"—",IF((+C251/D251-1)*100&gt;999,"—",(+C251/D251-1)*100)))</f>
        <v>65.466584183922308</v>
      </c>
      <c r="G251" s="5"/>
      <c r="H251" s="5"/>
      <c r="I251" s="5"/>
      <c r="J251" s="5"/>
    </row>
    <row r="252" spans="1:10" ht="21" customHeight="1" x14ac:dyDescent="0.5">
      <c r="A252" s="2"/>
      <c r="B252" s="128" t="s">
        <v>110</v>
      </c>
      <c r="C252" s="99">
        <v>7146.1788483999999</v>
      </c>
      <c r="D252" s="99">
        <v>8220.0614724999996</v>
      </c>
      <c r="E252" s="99">
        <v>-1073.8826240999997</v>
      </c>
      <c r="F252" s="98">
        <v>-13.064167800844871</v>
      </c>
      <c r="G252" s="5"/>
      <c r="H252" s="5"/>
      <c r="I252" s="5"/>
      <c r="J252" s="5"/>
    </row>
    <row r="253" spans="1:10" ht="21" customHeight="1" x14ac:dyDescent="0.5">
      <c r="A253" s="2"/>
      <c r="B253" s="12" t="s">
        <v>153</v>
      </c>
      <c r="C253" s="97">
        <v>-2937.5530990000002</v>
      </c>
      <c r="D253" s="97">
        <v>-3151.8558950000001</v>
      </c>
      <c r="E253" s="97">
        <v>214.30279599999994</v>
      </c>
      <c r="F253" s="130">
        <v>-6.7992574260759451</v>
      </c>
      <c r="G253" s="5"/>
      <c r="H253" s="5"/>
      <c r="I253" s="5"/>
      <c r="J253" s="5"/>
    </row>
    <row r="254" spans="1:10" ht="21" customHeight="1" x14ac:dyDescent="0.5">
      <c r="A254" s="2"/>
      <c r="B254" s="12" t="s">
        <v>5</v>
      </c>
      <c r="C254" s="97">
        <v>-2653.1214955</v>
      </c>
      <c r="D254" s="97">
        <v>-2973.3974145000002</v>
      </c>
      <c r="E254" s="97">
        <v>320.27591900000016</v>
      </c>
      <c r="F254" s="130">
        <v>-10.771379481200531</v>
      </c>
      <c r="G254" s="5"/>
      <c r="H254" s="5"/>
      <c r="I254" s="5"/>
      <c r="J254" s="5"/>
    </row>
    <row r="255" spans="1:10" ht="21" customHeight="1" x14ac:dyDescent="0.5">
      <c r="A255" s="2"/>
      <c r="B255" s="12" t="s">
        <v>93</v>
      </c>
      <c r="C255" s="97">
        <v>-742.21055680000006</v>
      </c>
      <c r="D255" s="97">
        <v>-742.40601509999999</v>
      </c>
      <c r="E255" s="97">
        <v>0.19545829999992748</v>
      </c>
      <c r="F255" s="130">
        <v>-2.6327682699822927E-2</v>
      </c>
      <c r="G255" s="5"/>
      <c r="H255" s="5"/>
      <c r="I255" s="5"/>
      <c r="J255" s="5"/>
    </row>
    <row r="256" spans="1:10" ht="21" customHeight="1" thickBot="1" x14ac:dyDescent="0.55000000000000004">
      <c r="A256" s="2"/>
      <c r="B256" s="267" t="s">
        <v>112</v>
      </c>
      <c r="C256" s="268">
        <v>813.29369710000003</v>
      </c>
      <c r="D256" s="268">
        <v>1352.4021479</v>
      </c>
      <c r="E256" s="268">
        <v>-539.10845080000001</v>
      </c>
      <c r="F256" s="269">
        <v>-39.863028289116784</v>
      </c>
      <c r="G256" s="5"/>
      <c r="H256" s="5"/>
      <c r="I256" s="5"/>
      <c r="J256" s="5"/>
    </row>
    <row r="257" spans="1:10" ht="21" customHeight="1" x14ac:dyDescent="0.5">
      <c r="A257" s="2"/>
      <c r="B257" s="12"/>
      <c r="C257" s="97"/>
      <c r="D257" s="97"/>
      <c r="E257" s="97"/>
      <c r="F257" s="130"/>
      <c r="G257" s="5"/>
      <c r="H257" s="5"/>
      <c r="I257" s="5"/>
      <c r="J257" s="5"/>
    </row>
    <row r="258" spans="1:10" ht="18" customHeight="1" x14ac:dyDescent="0.25">
      <c r="B258" s="15"/>
      <c r="C258" s="147"/>
      <c r="D258" s="147"/>
      <c r="E258" s="147"/>
      <c r="F258" s="148"/>
    </row>
    <row r="259" spans="1:10" ht="18" customHeight="1" x14ac:dyDescent="0.25"/>
    <row r="260" spans="1:10" ht="18" customHeight="1" thickBot="1" x14ac:dyDescent="0.3">
      <c r="E260" s="8" t="s">
        <v>2</v>
      </c>
      <c r="F260" s="8"/>
    </row>
    <row r="261" spans="1:10" ht="18" customHeight="1" thickBot="1" x14ac:dyDescent="0.3">
      <c r="C261" s="273" t="s">
        <v>178</v>
      </c>
      <c r="D261" s="273" t="s">
        <v>180</v>
      </c>
      <c r="E261" s="10" t="s">
        <v>3</v>
      </c>
      <c r="F261" s="10" t="s">
        <v>0</v>
      </c>
    </row>
    <row r="262" spans="1:10" ht="21" customHeight="1" x14ac:dyDescent="0.25">
      <c r="B262" s="65" t="s">
        <v>332</v>
      </c>
    </row>
    <row r="263" spans="1:10" ht="21" customHeight="1" x14ac:dyDescent="0.25">
      <c r="B263" s="9" t="s">
        <v>333</v>
      </c>
      <c r="C263" s="13">
        <v>50883.454205900001</v>
      </c>
      <c r="D263" s="13">
        <v>53226.779192000002</v>
      </c>
      <c r="E263" s="13">
        <v>-2343.3249861000004</v>
      </c>
      <c r="F263" s="14">
        <v>-4.4025301205003267</v>
      </c>
    </row>
    <row r="264" spans="1:10" ht="21" customHeight="1" x14ac:dyDescent="0.25">
      <c r="B264" s="9" t="s">
        <v>347</v>
      </c>
      <c r="C264" s="13">
        <v>54571.377570500001</v>
      </c>
      <c r="D264" s="13">
        <v>56662.867005100001</v>
      </c>
      <c r="E264" s="13">
        <v>-2091.4894346000001</v>
      </c>
      <c r="F264" s="14">
        <v>-3.6911112076481296</v>
      </c>
    </row>
    <row r="265" spans="1:10" ht="21" customHeight="1" x14ac:dyDescent="0.25">
      <c r="B265" s="9" t="s">
        <v>104</v>
      </c>
      <c r="C265" s="13">
        <v>58286.131751399997</v>
      </c>
      <c r="D265" s="13">
        <v>54658.480958499997</v>
      </c>
      <c r="E265" s="13">
        <v>3627.6507928999999</v>
      </c>
      <c r="F265" s="14">
        <v>6.636940378299812</v>
      </c>
    </row>
    <row r="266" spans="1:10" ht="21" customHeight="1" x14ac:dyDescent="0.25">
      <c r="B266" s="9" t="s">
        <v>8</v>
      </c>
      <c r="C266" s="13">
        <v>80748.599393299999</v>
      </c>
      <c r="D266" s="13">
        <v>72993.123787300006</v>
      </c>
      <c r="E266" s="13">
        <v>7755.4756059999927</v>
      </c>
      <c r="F266" s="14">
        <v>10.62493999927889</v>
      </c>
    </row>
    <row r="267" spans="1:10" ht="21" customHeight="1" x14ac:dyDescent="0.25">
      <c r="B267" s="9" t="s">
        <v>348</v>
      </c>
      <c r="C267" s="13">
        <v>58240.745477900004</v>
      </c>
      <c r="D267" s="13">
        <v>53864.738963900003</v>
      </c>
      <c r="E267" s="13">
        <v>4376.0065140000006</v>
      </c>
      <c r="F267" s="14">
        <v>8.1240652014164372</v>
      </c>
      <c r="G267" s="81"/>
      <c r="H267" s="61"/>
      <c r="I267" s="61"/>
      <c r="J267" s="61"/>
    </row>
    <row r="268" spans="1:10" ht="21" customHeight="1" thickBot="1" x14ac:dyDescent="0.3">
      <c r="B268" s="136" t="s">
        <v>336</v>
      </c>
      <c r="C268" s="137">
        <v>22507.853915399999</v>
      </c>
      <c r="D268" s="137">
        <v>19128.3848234</v>
      </c>
      <c r="E268" s="137">
        <v>3379.4690919999994</v>
      </c>
      <c r="F268" s="138">
        <v>17.667299791385688</v>
      </c>
      <c r="G268" s="81"/>
      <c r="H268" s="61"/>
      <c r="I268" s="61"/>
      <c r="J268" s="61"/>
    </row>
    <row r="269" spans="1:10" ht="18" customHeight="1" x14ac:dyDescent="0.45">
      <c r="B269" s="139"/>
      <c r="C269" s="36"/>
      <c r="D269" s="36"/>
      <c r="E269" s="149"/>
      <c r="F269" s="46"/>
      <c r="G269" s="81"/>
      <c r="H269" s="61"/>
      <c r="I269" s="61"/>
      <c r="J269" s="61"/>
    </row>
    <row r="270" spans="1:10" ht="18" customHeight="1" x14ac:dyDescent="0.45">
      <c r="B270" s="139"/>
      <c r="C270" s="36"/>
      <c r="D270" s="36"/>
      <c r="E270" s="149"/>
      <c r="F270" s="46"/>
      <c r="G270" s="81"/>
      <c r="H270" s="61"/>
      <c r="I270" s="61"/>
      <c r="J270" s="61"/>
    </row>
    <row r="271" spans="1:10" ht="23" x14ac:dyDescent="0.25">
      <c r="B271" s="9"/>
    </row>
    <row r="272" spans="1:10" ht="23" x14ac:dyDescent="0.25">
      <c r="B272" s="9" t="s">
        <v>349</v>
      </c>
    </row>
    <row r="273" spans="1:10" ht="23" x14ac:dyDescent="0.25">
      <c r="B273" s="9" t="s">
        <v>350</v>
      </c>
    </row>
    <row r="274" spans="1:10" ht="23" x14ac:dyDescent="0.25">
      <c r="B274" s="9"/>
    </row>
    <row r="275" spans="1:10" ht="23" x14ac:dyDescent="0.25">
      <c r="B275" s="9"/>
    </row>
    <row r="279" spans="1:10" ht="75" customHeight="1" x14ac:dyDescent="0.25"/>
    <row r="280" spans="1:10" ht="29" x14ac:dyDescent="0.5">
      <c r="A280" s="2"/>
      <c r="B280" s="4" t="s">
        <v>353</v>
      </c>
      <c r="C280" s="26"/>
      <c r="D280" s="26"/>
      <c r="E280" s="5"/>
      <c r="F280" s="5"/>
      <c r="G280" s="5"/>
      <c r="H280" s="5"/>
      <c r="I280" s="5"/>
      <c r="J280" s="5"/>
    </row>
    <row r="281" spans="1:10" ht="21" customHeight="1" x14ac:dyDescent="0.5">
      <c r="A281" s="2"/>
      <c r="B281" s="34" t="s">
        <v>150</v>
      </c>
      <c r="C281" s="26"/>
      <c r="D281" s="26"/>
      <c r="E281" s="5"/>
      <c r="F281" s="5"/>
      <c r="G281" s="5"/>
      <c r="H281" s="5"/>
      <c r="I281" s="5"/>
      <c r="J281" s="5"/>
    </row>
    <row r="282" spans="1:10" ht="21" customHeight="1" x14ac:dyDescent="0.5">
      <c r="A282" s="2"/>
      <c r="B282" s="5"/>
      <c r="C282" s="26"/>
      <c r="D282" s="26"/>
      <c r="E282" s="5"/>
      <c r="F282" s="5"/>
      <c r="G282" s="5"/>
      <c r="H282" s="5"/>
      <c r="I282" s="5"/>
      <c r="J282" s="5"/>
    </row>
    <row r="283" spans="1:10" ht="21" customHeight="1" thickBot="1" x14ac:dyDescent="0.55000000000000004">
      <c r="A283" s="2"/>
      <c r="B283" s="9"/>
      <c r="C283" s="150" t="s">
        <v>168</v>
      </c>
      <c r="D283" s="150" t="s">
        <v>169</v>
      </c>
      <c r="E283" s="10" t="s">
        <v>170</v>
      </c>
      <c r="F283" s="10" t="s">
        <v>171</v>
      </c>
      <c r="G283" s="10" t="s">
        <v>172</v>
      </c>
      <c r="H283" s="10" t="s">
        <v>173</v>
      </c>
      <c r="I283" s="10" t="s">
        <v>174</v>
      </c>
      <c r="J283" s="10" t="s">
        <v>175</v>
      </c>
    </row>
    <row r="284" spans="1:10" ht="21" customHeight="1" x14ac:dyDescent="0.5">
      <c r="A284" s="2"/>
      <c r="B284" s="65" t="s">
        <v>149</v>
      </c>
      <c r="C284" s="144"/>
      <c r="D284" s="144"/>
      <c r="E284" s="9"/>
      <c r="F284" s="9"/>
      <c r="G284" s="144"/>
      <c r="H284" s="144"/>
      <c r="I284" s="144"/>
      <c r="J284" s="144"/>
    </row>
    <row r="285" spans="1:10" ht="21" customHeight="1" x14ac:dyDescent="0.5">
      <c r="A285" s="2"/>
      <c r="B285" s="34" t="s">
        <v>109</v>
      </c>
      <c r="C285" s="97">
        <v>1759.4366379999999</v>
      </c>
      <c r="D285" s="97">
        <v>1739.9662327000003</v>
      </c>
      <c r="E285" s="97">
        <v>1694.8541568999995</v>
      </c>
      <c r="F285" s="97">
        <v>1600.3403355</v>
      </c>
      <c r="G285" s="97">
        <v>1533.8441304</v>
      </c>
      <c r="H285" s="97">
        <v>1502.5613071</v>
      </c>
      <c r="I285" s="97">
        <v>1452.2432699999995</v>
      </c>
      <c r="J285" s="97">
        <v>1468.2031414000003</v>
      </c>
    </row>
    <row r="286" spans="1:10" ht="21" customHeight="1" x14ac:dyDescent="0.5">
      <c r="A286" s="2"/>
      <c r="B286" s="34" t="s">
        <v>4</v>
      </c>
      <c r="C286" s="97">
        <v>397.29605290000001</v>
      </c>
      <c r="D286" s="97">
        <v>409.45956259999997</v>
      </c>
      <c r="E286" s="97">
        <v>375.88928299999998</v>
      </c>
      <c r="F286" s="97">
        <v>348.27173200000016</v>
      </c>
      <c r="G286" s="97">
        <v>359.0919111</v>
      </c>
      <c r="H286" s="97">
        <v>332.85823850000003</v>
      </c>
      <c r="I286" s="97">
        <v>314.22362929999997</v>
      </c>
      <c r="J286" s="97">
        <v>357.6419052</v>
      </c>
    </row>
    <row r="287" spans="1:10" ht="21" customHeight="1" x14ac:dyDescent="0.5">
      <c r="A287" s="2"/>
      <c r="B287" s="34" t="str">
        <f>+$B$10</f>
        <v>Resultado por operaciones financieras y otros</v>
      </c>
      <c r="C287" s="97">
        <f>+C288-C286-C285</f>
        <v>-39.716447399999652</v>
      </c>
      <c r="D287" s="97">
        <f t="shared" ref="D287:H287" si="9">+D288-D286-D285</f>
        <v>30.794184799999357</v>
      </c>
      <c r="E287" s="97">
        <f t="shared" si="9"/>
        <v>-95.822002099999736</v>
      </c>
      <c r="F287" s="97">
        <f t="shared" si="9"/>
        <v>-0.7082564000002094</v>
      </c>
      <c r="G287" s="97">
        <f t="shared" si="9"/>
        <v>-14.668622000000141</v>
      </c>
      <c r="H287" s="97">
        <f t="shared" si="9"/>
        <v>-56.603009799999882</v>
      </c>
      <c r="I287" s="97">
        <f t="shared" ref="I287:J287" si="10">+I288-I286-I285</f>
        <v>-47.219335299999784</v>
      </c>
      <c r="J287" s="97">
        <f t="shared" si="10"/>
        <v>-55.997717500000363</v>
      </c>
    </row>
    <row r="288" spans="1:10" ht="21" customHeight="1" x14ac:dyDescent="0.5">
      <c r="A288" s="2"/>
      <c r="B288" s="128" t="s">
        <v>110</v>
      </c>
      <c r="C288" s="99">
        <v>2117.0162435000002</v>
      </c>
      <c r="D288" s="99">
        <v>2180.2199800999997</v>
      </c>
      <c r="E288" s="99">
        <v>1974.9214377999997</v>
      </c>
      <c r="F288" s="99">
        <v>1947.9038111</v>
      </c>
      <c r="G288" s="99">
        <v>1878.2674195</v>
      </c>
      <c r="H288" s="99">
        <v>1778.8165358000001</v>
      </c>
      <c r="I288" s="99">
        <v>1719.2475639999998</v>
      </c>
      <c r="J288" s="99">
        <v>1769.8473291</v>
      </c>
    </row>
    <row r="289" spans="1:10" ht="21" customHeight="1" x14ac:dyDescent="0.5">
      <c r="A289" s="2"/>
      <c r="B289" s="12" t="s">
        <v>153</v>
      </c>
      <c r="C289" s="97">
        <v>-843.24228270000003</v>
      </c>
      <c r="D289" s="97">
        <v>-799.21878909999987</v>
      </c>
      <c r="E289" s="97">
        <v>-746.32280480000009</v>
      </c>
      <c r="F289" s="97">
        <v>-763.07201840000016</v>
      </c>
      <c r="G289" s="97">
        <v>-760.83254420000003</v>
      </c>
      <c r="H289" s="97">
        <v>-723.81840250000005</v>
      </c>
      <c r="I289" s="97">
        <v>-708.54142909999973</v>
      </c>
      <c r="J289" s="97">
        <v>-744.36072320000039</v>
      </c>
    </row>
    <row r="290" spans="1:10" ht="21" customHeight="1" x14ac:dyDescent="0.5">
      <c r="A290" s="2"/>
      <c r="B290" s="12" t="s">
        <v>5</v>
      </c>
      <c r="C290" s="97">
        <v>-753.35759789999997</v>
      </c>
      <c r="D290" s="97">
        <v>-750.64782779999996</v>
      </c>
      <c r="E290" s="97">
        <v>-739.54810259999999</v>
      </c>
      <c r="F290" s="97">
        <v>-729.84388620000027</v>
      </c>
      <c r="G290" s="97">
        <v>-718.26393289999999</v>
      </c>
      <c r="H290" s="97">
        <v>-712.63088039999991</v>
      </c>
      <c r="I290" s="97">
        <v>-602.92996060000019</v>
      </c>
      <c r="J290" s="97">
        <v>-619.29672159999996</v>
      </c>
    </row>
    <row r="291" spans="1:10" ht="21" customHeight="1" x14ac:dyDescent="0.5">
      <c r="A291" s="2"/>
      <c r="B291" s="12" t="s">
        <v>93</v>
      </c>
      <c r="C291" s="97">
        <v>-183.7614787</v>
      </c>
      <c r="D291" s="97">
        <v>-221.90639629999998</v>
      </c>
      <c r="E291" s="97">
        <v>-170.18351150000001</v>
      </c>
      <c r="F291" s="97">
        <v>-166.5546286</v>
      </c>
      <c r="G291" s="97">
        <v>-166.18222210000002</v>
      </c>
      <c r="H291" s="97">
        <v>-186.85267059999998</v>
      </c>
      <c r="I291" s="97">
        <v>-163.41927450000003</v>
      </c>
      <c r="J291" s="97">
        <v>-225.75638960000003</v>
      </c>
    </row>
    <row r="292" spans="1:10" ht="21" customHeight="1" thickBot="1" x14ac:dyDescent="0.55000000000000004">
      <c r="A292" s="2"/>
      <c r="B292" s="267" t="s">
        <v>112</v>
      </c>
      <c r="C292" s="268">
        <v>336.65488420000003</v>
      </c>
      <c r="D292" s="268">
        <v>408.44696689999995</v>
      </c>
      <c r="E292" s="268">
        <v>318.86701889999995</v>
      </c>
      <c r="F292" s="268">
        <v>288.43327790000012</v>
      </c>
      <c r="G292" s="268">
        <v>232.98872030000001</v>
      </c>
      <c r="H292" s="268">
        <v>155.51458229999997</v>
      </c>
      <c r="I292" s="268">
        <v>244.35689980000006</v>
      </c>
      <c r="J292" s="268">
        <v>180.43349469999998</v>
      </c>
    </row>
    <row r="293" spans="1:10" ht="21" customHeight="1" x14ac:dyDescent="0.5">
      <c r="A293" s="2"/>
      <c r="B293" s="114"/>
      <c r="C293" s="115"/>
      <c r="D293" s="115"/>
      <c r="E293" s="115"/>
      <c r="F293" s="115"/>
      <c r="G293" s="115"/>
      <c r="H293" s="115"/>
      <c r="I293" s="115"/>
      <c r="J293" s="115"/>
    </row>
    <row r="294" spans="1:10" ht="21" customHeight="1" x14ac:dyDescent="0.5">
      <c r="A294" s="2"/>
      <c r="B294" s="114"/>
      <c r="C294" s="115"/>
      <c r="D294" s="115"/>
      <c r="E294" s="115"/>
      <c r="F294" s="115"/>
      <c r="G294" s="115"/>
      <c r="H294" s="115"/>
      <c r="I294" s="115"/>
      <c r="J294" s="115"/>
    </row>
    <row r="295" spans="1:10" ht="21" customHeight="1" x14ac:dyDescent="0.5">
      <c r="A295" s="2"/>
      <c r="B295" s="114"/>
      <c r="C295" s="115"/>
      <c r="D295" s="115"/>
      <c r="E295" s="115"/>
      <c r="F295" s="115"/>
      <c r="G295" s="115"/>
      <c r="H295" s="115"/>
      <c r="I295" s="115"/>
      <c r="J295" s="115"/>
    </row>
    <row r="296" spans="1:10" ht="23.5" thickBot="1" x14ac:dyDescent="0.3">
      <c r="C296" s="273" t="s">
        <v>253</v>
      </c>
      <c r="D296" s="273" t="s">
        <v>254</v>
      </c>
      <c r="E296" s="246" t="s">
        <v>255</v>
      </c>
      <c r="F296" s="246" t="s">
        <v>180</v>
      </c>
      <c r="G296" s="246" t="s">
        <v>256</v>
      </c>
      <c r="H296" s="246" t="s">
        <v>257</v>
      </c>
      <c r="I296" s="246" t="s">
        <v>179</v>
      </c>
      <c r="J296" s="246" t="s">
        <v>178</v>
      </c>
    </row>
    <row r="297" spans="1:10" ht="23" x14ac:dyDescent="0.25">
      <c r="B297" s="65" t="s">
        <v>332</v>
      </c>
    </row>
    <row r="298" spans="1:10" ht="23" x14ac:dyDescent="0.25">
      <c r="B298" s="9" t="s">
        <v>333</v>
      </c>
      <c r="C298" s="97">
        <v>61940.682009099997</v>
      </c>
      <c r="D298" s="97">
        <v>57370.465312699998</v>
      </c>
      <c r="E298" s="97">
        <v>55568.209089399999</v>
      </c>
      <c r="F298" s="97">
        <v>53226.779192000002</v>
      </c>
      <c r="G298" s="97">
        <v>52448.622528200001</v>
      </c>
      <c r="H298" s="97">
        <v>49479.654459600002</v>
      </c>
      <c r="I298" s="97">
        <v>51998.474410199997</v>
      </c>
      <c r="J298" s="97">
        <v>50883.454205900001</v>
      </c>
    </row>
    <row r="299" spans="1:10" ht="23" x14ac:dyDescent="0.25">
      <c r="B299" s="9" t="s">
        <v>347</v>
      </c>
      <c r="C299" s="97">
        <v>65335.391820099998</v>
      </c>
      <c r="D299" s="97">
        <v>60949.555589800002</v>
      </c>
      <c r="E299" s="97">
        <v>59184.6700881</v>
      </c>
      <c r="F299" s="97">
        <v>56662.867005100001</v>
      </c>
      <c r="G299" s="97">
        <v>55814.727906100001</v>
      </c>
      <c r="H299" s="97">
        <v>53185.440541800002</v>
      </c>
      <c r="I299" s="97">
        <v>55853.0446782</v>
      </c>
      <c r="J299" s="97">
        <v>54571.377570500001</v>
      </c>
    </row>
    <row r="300" spans="1:10" ht="23" x14ac:dyDescent="0.25">
      <c r="B300" s="9" t="s">
        <v>104</v>
      </c>
      <c r="C300" s="13">
        <v>58500.979504299998</v>
      </c>
      <c r="D300" s="13">
        <v>54995.654727200003</v>
      </c>
      <c r="E300" s="13">
        <v>56408.3157966</v>
      </c>
      <c r="F300" s="13">
        <v>54658.480958499997</v>
      </c>
      <c r="G300" s="13">
        <v>56662.2813933</v>
      </c>
      <c r="H300" s="13">
        <v>56231.159100700002</v>
      </c>
      <c r="I300" s="13">
        <v>59182.431905700003</v>
      </c>
      <c r="J300" s="13">
        <v>58286.131751399997</v>
      </c>
    </row>
    <row r="301" spans="1:10" ht="23" x14ac:dyDescent="0.25">
      <c r="B301" s="9" t="s">
        <v>8</v>
      </c>
      <c r="C301" s="13">
        <v>79662.572522799994</v>
      </c>
      <c r="D301" s="13">
        <v>75132.857163100009</v>
      </c>
      <c r="E301" s="13">
        <v>75333.6631337</v>
      </c>
      <c r="F301" s="13">
        <v>72993.123787300006</v>
      </c>
      <c r="G301" s="13">
        <v>77079.489284800002</v>
      </c>
      <c r="H301" s="13">
        <v>75334.879555299995</v>
      </c>
      <c r="I301" s="13">
        <v>80842.449069800001</v>
      </c>
      <c r="J301" s="13">
        <v>80748.599393299999</v>
      </c>
    </row>
    <row r="302" spans="1:10" ht="23" x14ac:dyDescent="0.25">
      <c r="B302" s="9" t="s">
        <v>348</v>
      </c>
      <c r="C302" s="13">
        <v>58500.979506399999</v>
      </c>
      <c r="D302" s="13">
        <v>55495.178695900002</v>
      </c>
      <c r="E302" s="13">
        <v>54885.324531899998</v>
      </c>
      <c r="F302" s="13">
        <v>53864.738963900003</v>
      </c>
      <c r="G302" s="13">
        <v>55587.408093400001</v>
      </c>
      <c r="H302" s="13">
        <v>55254.502182700002</v>
      </c>
      <c r="I302" s="13">
        <v>58011.549323300002</v>
      </c>
      <c r="J302" s="13">
        <v>58240.745477900004</v>
      </c>
    </row>
    <row r="303" spans="1:10" ht="23.5" thickBot="1" x14ac:dyDescent="0.3">
      <c r="B303" s="136" t="s">
        <v>336</v>
      </c>
      <c r="C303" s="137">
        <v>21161.593016399998</v>
      </c>
      <c r="D303" s="137">
        <v>19637.678467199999</v>
      </c>
      <c r="E303" s="137">
        <v>20448.338601799998</v>
      </c>
      <c r="F303" s="137">
        <v>19128.3848234</v>
      </c>
      <c r="G303" s="137">
        <v>21492.081191400001</v>
      </c>
      <c r="H303" s="137">
        <v>20080.3773726</v>
      </c>
      <c r="I303" s="137">
        <v>22830.899746499999</v>
      </c>
      <c r="J303" s="137">
        <v>22507.853915399999</v>
      </c>
    </row>
    <row r="304" spans="1:10" ht="23" x14ac:dyDescent="0.25">
      <c r="B304" s="9"/>
      <c r="C304" s="13"/>
      <c r="D304" s="13"/>
      <c r="E304" s="13"/>
      <c r="F304" s="13"/>
      <c r="G304" s="13"/>
      <c r="H304" s="13"/>
      <c r="I304" s="13"/>
      <c r="J304" s="13"/>
    </row>
    <row r="306" spans="2:4" ht="19" x14ac:dyDescent="0.25">
      <c r="B306" s="15"/>
      <c r="C306" s="1"/>
      <c r="D306" s="1"/>
    </row>
    <row r="307" spans="2:4" ht="23" x14ac:dyDescent="0.25">
      <c r="B307" s="9" t="s">
        <v>349</v>
      </c>
      <c r="C307" s="1"/>
      <c r="D307" s="1"/>
    </row>
    <row r="308" spans="2:4" ht="23" x14ac:dyDescent="0.25">
      <c r="B308" s="9" t="s">
        <v>350</v>
      </c>
      <c r="C308" s="1"/>
      <c r="D308" s="1"/>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6" manualBreakCount="6">
    <brk id="36" max="9" man="1"/>
    <brk id="81" max="9" man="1"/>
    <brk id="117" max="9" man="1"/>
    <brk id="162" max="9" man="1"/>
    <brk id="198" max="9" man="1"/>
    <brk id="2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3BE0-A137-427E-8ED2-1DD32B782947}">
  <sheetPr codeName="Hoja3">
    <pageSetUpPr autoPageBreaks="0"/>
  </sheetPr>
  <dimension ref="B1:G21"/>
  <sheetViews>
    <sheetView showGridLines="0" zoomScale="70" zoomScaleNormal="70" zoomScaleSheetLayoutView="30" workbookViewId="0"/>
  </sheetViews>
  <sheetFormatPr baseColWidth="10" defaultColWidth="11.4609375" defaultRowHeight="12.5" x14ac:dyDescent="0.25"/>
  <cols>
    <col min="1" max="2" width="15.765625" style="153" customWidth="1"/>
    <col min="3" max="3" width="45.765625" style="153" customWidth="1"/>
    <col min="4" max="4" width="3.4609375" style="153" customWidth="1"/>
    <col min="5" max="5" width="63.765625" style="153" customWidth="1"/>
    <col min="6" max="6" width="15.765625" style="153" customWidth="1"/>
    <col min="7" max="8" width="10.765625" style="153" customWidth="1"/>
    <col min="9" max="16384" width="11.4609375" style="153"/>
  </cols>
  <sheetData>
    <row r="1" spans="2:7" ht="28.5" customHeight="1" x14ac:dyDescent="0.25"/>
    <row r="2" spans="2:7" ht="25" x14ac:dyDescent="0.5">
      <c r="B2" s="154"/>
    </row>
    <row r="3" spans="2:7" ht="25" x14ac:dyDescent="0.5">
      <c r="B3" s="154"/>
    </row>
    <row r="4" spans="2:7" ht="25.5" thickBot="1" x14ac:dyDescent="0.55000000000000004">
      <c r="B4" s="154"/>
    </row>
    <row r="5" spans="2:7" ht="45.5" thickBot="1" x14ac:dyDescent="0.3">
      <c r="D5" s="170" t="s">
        <v>22</v>
      </c>
      <c r="E5" s="171"/>
      <c r="F5" s="172"/>
    </row>
    <row r="6" spans="2:7" ht="9" customHeight="1" x14ac:dyDescent="0.5">
      <c r="C6" s="173"/>
      <c r="D6" s="174"/>
      <c r="E6" s="174"/>
      <c r="F6" s="174"/>
    </row>
    <row r="7" spans="2:7" ht="8.25" customHeight="1" x14ac:dyDescent="0.5">
      <c r="D7" s="174"/>
      <c r="E7" s="174"/>
      <c r="F7" s="174"/>
    </row>
    <row r="8" spans="2:7" s="175" customFormat="1" ht="35.15" customHeight="1" x14ac:dyDescent="0.35">
      <c r="D8" s="176" t="s">
        <v>20</v>
      </c>
      <c r="E8" s="177" t="s">
        <v>19</v>
      </c>
      <c r="F8" s="178"/>
    </row>
    <row r="9" spans="2:7" s="175" customFormat="1" ht="35.15" customHeight="1" x14ac:dyDescent="0.35">
      <c r="D9" s="176" t="s">
        <v>20</v>
      </c>
      <c r="E9" s="177" t="s">
        <v>23</v>
      </c>
      <c r="F9" s="179" t="s">
        <v>24</v>
      </c>
    </row>
    <row r="10" spans="2:7" s="175" customFormat="1" ht="35.15" customHeight="1" x14ac:dyDescent="0.35">
      <c r="D10" s="176" t="s">
        <v>20</v>
      </c>
      <c r="E10" s="177" t="s">
        <v>25</v>
      </c>
      <c r="F10" s="179" t="s">
        <v>24</v>
      </c>
    </row>
    <row r="11" spans="2:7" s="175" customFormat="1" ht="35.15" customHeight="1" x14ac:dyDescent="0.35">
      <c r="B11" s="180"/>
      <c r="C11" s="180"/>
      <c r="D11" s="176" t="s">
        <v>20</v>
      </c>
      <c r="E11" s="181" t="s">
        <v>26</v>
      </c>
      <c r="F11" s="178"/>
    </row>
    <row r="12" spans="2:7" s="175" customFormat="1" ht="35.15" customHeight="1" x14ac:dyDescent="0.35">
      <c r="B12" s="180"/>
      <c r="C12" s="180"/>
      <c r="D12" s="176" t="s">
        <v>20</v>
      </c>
      <c r="E12" s="181" t="s">
        <v>4</v>
      </c>
      <c r="F12" s="178"/>
    </row>
    <row r="13" spans="2:7" s="175" customFormat="1" ht="35.15" customHeight="1" x14ac:dyDescent="0.35">
      <c r="B13" s="180"/>
      <c r="C13" s="180"/>
      <c r="D13" s="176" t="s">
        <v>20</v>
      </c>
      <c r="E13" s="181" t="s">
        <v>16</v>
      </c>
      <c r="F13" s="178"/>
    </row>
    <row r="14" spans="2:7" s="175" customFormat="1" ht="35.15" customHeight="1" x14ac:dyDescent="0.35">
      <c r="B14" s="180"/>
      <c r="C14" s="180"/>
      <c r="D14" s="176" t="s">
        <v>20</v>
      </c>
      <c r="E14" s="177" t="s">
        <v>5</v>
      </c>
      <c r="F14" s="178"/>
    </row>
    <row r="15" spans="2:7" s="175" customFormat="1" ht="35.15" customHeight="1" x14ac:dyDescent="0.35">
      <c r="B15" s="180"/>
      <c r="C15" s="180"/>
      <c r="D15" s="176" t="s">
        <v>20</v>
      </c>
      <c r="E15" s="181" t="s">
        <v>6</v>
      </c>
      <c r="F15" s="179" t="s">
        <v>24</v>
      </c>
    </row>
    <row r="16" spans="2:7" ht="35.15" customHeight="1" x14ac:dyDescent="0.3">
      <c r="B16" s="182"/>
      <c r="C16" s="182"/>
      <c r="D16" s="176" t="s">
        <v>20</v>
      </c>
      <c r="E16" s="177" t="s">
        <v>7</v>
      </c>
      <c r="F16" s="179" t="s">
        <v>24</v>
      </c>
      <c r="G16" s="183"/>
    </row>
    <row r="17" spans="2:6" ht="35.15" customHeight="1" x14ac:dyDescent="0.25">
      <c r="B17" s="182"/>
      <c r="C17" s="182"/>
      <c r="D17" s="176" t="s">
        <v>20</v>
      </c>
      <c r="E17" s="181" t="s">
        <v>15</v>
      </c>
      <c r="F17" s="179" t="s">
        <v>24</v>
      </c>
    </row>
    <row r="18" spans="2:6" ht="35.15" customHeight="1" x14ac:dyDescent="0.25">
      <c r="D18" s="176" t="s">
        <v>20</v>
      </c>
      <c r="E18" s="177" t="s">
        <v>8</v>
      </c>
      <c r="F18" s="179" t="s">
        <v>24</v>
      </c>
    </row>
    <row r="19" spans="2:6" ht="35.15" customHeight="1" x14ac:dyDescent="0.25">
      <c r="D19" s="176" t="s">
        <v>20</v>
      </c>
      <c r="E19" s="181" t="s">
        <v>27</v>
      </c>
      <c r="F19" s="179"/>
    </row>
    <row r="20" spans="2:6" ht="33" customHeight="1" x14ac:dyDescent="0.25"/>
    <row r="21" spans="2:6" s="175" customFormat="1" ht="30" customHeight="1" x14ac:dyDescent="0.35">
      <c r="D21" s="153"/>
      <c r="E21" s="153"/>
      <c r="F21" s="184"/>
    </row>
  </sheetData>
  <hyperlinks>
    <hyperlink ref="E15" location="Balance!A1" tooltip="Balance" display="Balance" xr:uid="{7B60AF08-652E-44E9-84C6-B42A0634B7AC}"/>
    <hyperlink ref="F15" location="Balance!A71" display="Serie trimestral" xr:uid="{3762584C-111E-4A9F-AC6E-68EC36D6FD57}"/>
    <hyperlink ref="F9" location="Rtdos_EUR!A51" tooltip="Trimestres EUROS" display="Serie trimestral" xr:uid="{AE10D9F9-7653-47A9-8C18-9B18E83F3AF0}"/>
    <hyperlink ref="E12" location="Comisiones!A1" tooltip="Comisiones netas" display="Comisiones netas" xr:uid="{1F5542FF-B42E-44B2-B17A-A25D302028F7}"/>
    <hyperlink ref="E11" location="Tipos_cambio!A1" tooltip="Tipos de cambio" display="Tipos de cambio" xr:uid="{ECE6BDF1-15DA-494E-80DE-C3697EE5FA3D}"/>
    <hyperlink ref="E13" location="Costes!A1" tooltip="Costes de explotación" display="Costes de explotación" xr:uid="{3CABEF86-18DE-4BF9-936B-71F9825C31A0}"/>
    <hyperlink ref="E14" location="Deterioro_inversiones!A1" tooltip="Dotaciones para insolvencias" display="Dotaciones para insolvencias" xr:uid="{573B86FC-2D07-4632-9218-6D908D4B6EC5}"/>
    <hyperlink ref="F16" location="Creditos_clientes!A31" tooltip="Trimestres créditos" display="Serie trimestral" xr:uid="{B0810144-3127-460C-ACC0-8CA3E8CAD61A}"/>
    <hyperlink ref="E16" location="Creditos_clientes!A1" tooltip="Créditos a clientes" display="Créditos" xr:uid="{3E467AC4-05C7-42E2-9C79-F27E28FADB45}"/>
    <hyperlink ref="E17" location="Riesgos!A1" tooltip="Riesgos" display="Riesgos" xr:uid="{8BE41CB0-6560-4A61-8FD4-9AC6731880CF}"/>
    <hyperlink ref="F17" location="Riesgos!A31" tooltip="Trimestres Riesgos" display="Serie trimestral" xr:uid="{4B6E90F3-C1ED-4D12-8871-0BFCECB850CF}"/>
    <hyperlink ref="E18" location="Recursos_clientes!A1" tooltip="Recursos de clientes" display="Recursos de clientes" xr:uid="{8E974220-3782-4BFE-AE81-6F2911E19CF3}"/>
    <hyperlink ref="F18" location="Recursos_clientes!A31" tooltip="Trimestres Recursos" display="Serie trimestral" xr:uid="{B0680B8B-61B5-40F7-8A1C-8EAC3E3C8FE7}"/>
    <hyperlink ref="E19" location="Recursos_propios!A1" tooltip="Recursos propios" display="Recursos propios" xr:uid="{482114E7-C96E-40EC-AE7C-D273D9C1774E}"/>
    <hyperlink ref="E8" location="Datos_basicos!A1" tooltip="Datos básicos" display="Datos básicos" xr:uid="{98DD7971-9967-41E6-8A21-E15C4DEAE6C8}"/>
    <hyperlink ref="E9" location="Rtdos_EUR!A1" tooltip="Resultados EUROS" display="Resultados EUROS" xr:uid="{DE7EDF43-7B75-43BD-B507-264435E4EF09}"/>
    <hyperlink ref="F10" location="'Rtdos_EUR-KTES'!A51" tooltip="Serie trimestral EUROS CONSTANTES" display="Serie trimestral" xr:uid="{4AFAD063-9515-4678-9D2B-3E8ABCD1577B}"/>
    <hyperlink ref="E10" location="'Rtdos_EUR-KTES'!A1" tooltip="Resultados EUROS CONSTANTES" display="Resultados EUROS CONSTANTES" xr:uid="{7C00CC76-B4FA-489B-8012-7B0D2FACF915}"/>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4BBC-1E19-4151-8641-6D00CB73AD53}">
  <sheetPr>
    <pageSetUpPr autoPageBreaks="0"/>
  </sheetPr>
  <dimension ref="A1:J3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41.304687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346</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50">
        <v>2025</v>
      </c>
      <c r="D6" s="15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34" t="s">
        <v>109</v>
      </c>
      <c r="C8" s="97">
        <v>5796.027368</v>
      </c>
      <c r="D8" s="97">
        <v>5869.0538699999997</v>
      </c>
      <c r="E8" s="97">
        <v>-73.026501999999709</v>
      </c>
      <c r="F8" s="130">
        <v>-1.2442636175700958</v>
      </c>
      <c r="G8" s="5"/>
      <c r="H8" s="5"/>
      <c r="I8" s="5"/>
      <c r="J8" s="5"/>
    </row>
    <row r="9" spans="1:10" ht="21" customHeight="1" x14ac:dyDescent="0.5">
      <c r="A9" s="2"/>
      <c r="B9" s="34" t="s">
        <v>4</v>
      </c>
      <c r="C9" s="97">
        <v>1076.305556</v>
      </c>
      <c r="D9" s="97">
        <v>1074.2541799999999</v>
      </c>
      <c r="E9" s="97">
        <v>2.0513760000001184</v>
      </c>
      <c r="F9" s="130">
        <v>0.19095815852446751</v>
      </c>
      <c r="G9" s="5"/>
      <c r="H9" s="5"/>
      <c r="I9" s="5"/>
      <c r="J9" s="5"/>
    </row>
    <row r="10" spans="1:10" ht="21" customHeight="1" x14ac:dyDescent="0.5">
      <c r="A10" s="2"/>
      <c r="B10" s="34" t="str">
        <f>+RCB_por_país_EUR!B10</f>
        <v>Resultado por operaciones financieras y otros</v>
      </c>
      <c r="C10" s="97">
        <f>+C11-C9-C8</f>
        <v>134.27660299999934</v>
      </c>
      <c r="D10" s="97">
        <f t="shared" ref="D10:E10" si="0">+D11-D9-D8</f>
        <v>127.40787</v>
      </c>
      <c r="E10" s="97">
        <f t="shared" si="0"/>
        <v>6.8687329999995654</v>
      </c>
      <c r="F10" s="130">
        <f>IF(ISERR(+C10/D10-1)*100,"—",IF((+C10/D10-1)*100&lt;-100,"—",IF((+C10/D10-1)*100&gt;999,"—",(+C10/D10-1)*100)))</f>
        <v>5.3911371408998043</v>
      </c>
      <c r="G10" s="5"/>
      <c r="H10" s="5"/>
      <c r="I10" s="5"/>
      <c r="J10" s="5"/>
    </row>
    <row r="11" spans="1:10" ht="21" customHeight="1" x14ac:dyDescent="0.5">
      <c r="A11" s="2"/>
      <c r="B11" s="128" t="s">
        <v>110</v>
      </c>
      <c r="C11" s="99">
        <v>7006.6095269999996</v>
      </c>
      <c r="D11" s="99">
        <v>7070.7159199999996</v>
      </c>
      <c r="E11" s="99">
        <v>-64.106393000000025</v>
      </c>
      <c r="F11" s="98">
        <v>-0.90664642343600232</v>
      </c>
      <c r="G11" s="5"/>
      <c r="H11" s="5"/>
      <c r="I11" s="5"/>
      <c r="J11" s="5"/>
    </row>
    <row r="12" spans="1:10" ht="21" customHeight="1" x14ac:dyDescent="0.5">
      <c r="A12" s="2"/>
      <c r="B12" s="12" t="s">
        <v>153</v>
      </c>
      <c r="C12" s="97">
        <v>-2267.8768300000002</v>
      </c>
      <c r="D12" s="97">
        <v>-2287.8543800000002</v>
      </c>
      <c r="E12" s="97">
        <v>19.977550000000065</v>
      </c>
      <c r="F12" s="130">
        <v>-0.87320024275321506</v>
      </c>
      <c r="G12" s="5"/>
      <c r="H12" s="5"/>
      <c r="I12" s="5"/>
      <c r="J12" s="5"/>
    </row>
    <row r="13" spans="1:10" ht="21" customHeight="1" x14ac:dyDescent="0.5">
      <c r="A13" s="2"/>
      <c r="B13" s="12" t="s">
        <v>5</v>
      </c>
      <c r="C13" s="97">
        <v>-996.22313199999996</v>
      </c>
      <c r="D13" s="97">
        <v>-1092.49596</v>
      </c>
      <c r="E13" s="97">
        <v>96.272828000000004</v>
      </c>
      <c r="F13" s="130">
        <v>-8.8121907562935071</v>
      </c>
      <c r="G13" s="5"/>
      <c r="H13" s="5"/>
      <c r="I13" s="5"/>
      <c r="J13" s="5"/>
    </row>
    <row r="14" spans="1:10" ht="21" customHeight="1" x14ac:dyDescent="0.5">
      <c r="A14" s="2"/>
      <c r="B14" s="12" t="s">
        <v>93</v>
      </c>
      <c r="C14" s="97">
        <v>-492.23406610000001</v>
      </c>
      <c r="D14" s="97">
        <v>-893.04592390000005</v>
      </c>
      <c r="E14" s="97">
        <v>400.81185780000004</v>
      </c>
      <c r="F14" s="130">
        <v>-44.881438577046964</v>
      </c>
      <c r="G14" s="5"/>
      <c r="H14" s="5"/>
      <c r="I14" s="5"/>
      <c r="J14" s="5"/>
    </row>
    <row r="15" spans="1:10" ht="21" customHeight="1" thickBot="1" x14ac:dyDescent="0.55000000000000004">
      <c r="A15" s="2"/>
      <c r="B15" s="267" t="s">
        <v>112</v>
      </c>
      <c r="C15" s="268">
        <v>3250.2754989</v>
      </c>
      <c r="D15" s="268">
        <v>2797.3196561</v>
      </c>
      <c r="E15" s="268">
        <v>452.95584280000003</v>
      </c>
      <c r="F15" s="269">
        <v>16.192494905337607</v>
      </c>
      <c r="G15" s="5"/>
      <c r="H15" s="5"/>
      <c r="I15" s="5"/>
      <c r="J15" s="5"/>
    </row>
    <row r="16" spans="1:10" ht="21" customHeight="1" x14ac:dyDescent="0.5">
      <c r="A16" s="2"/>
      <c r="B16" s="12"/>
      <c r="C16" s="97"/>
      <c r="D16" s="97"/>
      <c r="E16" s="97"/>
      <c r="F16" s="130"/>
      <c r="G16" s="5"/>
      <c r="H16" s="5"/>
      <c r="I16" s="5"/>
      <c r="J16" s="5"/>
    </row>
    <row r="17" spans="2:10" ht="18" customHeight="1" x14ac:dyDescent="0.25">
      <c r="B17" s="15"/>
      <c r="C17" s="147"/>
      <c r="D17" s="147"/>
      <c r="E17" s="147"/>
      <c r="F17" s="148"/>
    </row>
    <row r="18" spans="2:10" ht="18" customHeight="1" x14ac:dyDescent="0.25"/>
    <row r="19" spans="2:10" ht="18" customHeight="1" thickBot="1" x14ac:dyDescent="0.3">
      <c r="E19" s="8" t="s">
        <v>2</v>
      </c>
      <c r="F19" s="8"/>
    </row>
    <row r="20" spans="2:10" ht="18" customHeight="1" thickBot="1" x14ac:dyDescent="0.3">
      <c r="C20" s="273" t="s">
        <v>178</v>
      </c>
      <c r="D20" s="273" t="s">
        <v>180</v>
      </c>
      <c r="E20" s="10" t="s">
        <v>3</v>
      </c>
      <c r="F20" s="10" t="s">
        <v>0</v>
      </c>
    </row>
    <row r="21" spans="2:10" ht="21" customHeight="1" x14ac:dyDescent="0.25">
      <c r="B21" s="65" t="s">
        <v>332</v>
      </c>
    </row>
    <row r="22" spans="2:10" ht="21" customHeight="1" x14ac:dyDescent="0.25">
      <c r="B22" s="9" t="s">
        <v>333</v>
      </c>
      <c r="C22" s="13">
        <v>152013.1851341</v>
      </c>
      <c r="D22" s="13">
        <v>151104.59226</v>
      </c>
      <c r="E22" s="13">
        <v>908.59287409999524</v>
      </c>
      <c r="F22" s="14">
        <v>0.60130063587783855</v>
      </c>
    </row>
    <row r="23" spans="2:10" ht="21" customHeight="1" x14ac:dyDescent="0.25">
      <c r="B23" s="9" t="s">
        <v>347</v>
      </c>
      <c r="C23" s="13">
        <v>154763.9685741</v>
      </c>
      <c r="D23" s="13">
        <v>154580.00258</v>
      </c>
      <c r="E23" s="13">
        <v>183.96599409999908</v>
      </c>
      <c r="F23" s="14">
        <v>0.11901021544154193</v>
      </c>
    </row>
    <row r="24" spans="2:10" ht="21" customHeight="1" x14ac:dyDescent="0.25">
      <c r="B24" s="9" t="s">
        <v>104</v>
      </c>
      <c r="C24" s="13">
        <v>230849.98551200001</v>
      </c>
      <c r="D24" s="13">
        <v>222091.69312000001</v>
      </c>
      <c r="E24" s="13">
        <v>8758.292392000003</v>
      </c>
      <c r="F24" s="14">
        <v>3.9435479413756123</v>
      </c>
    </row>
    <row r="25" spans="2:10" ht="21" customHeight="1" x14ac:dyDescent="0.25">
      <c r="B25" s="9" t="s">
        <v>8</v>
      </c>
      <c r="C25" s="13">
        <v>281486.45187200001</v>
      </c>
      <c r="D25" s="13">
        <v>266230.36323999998</v>
      </c>
      <c r="E25" s="13">
        <v>15256.088632000028</v>
      </c>
      <c r="F25" s="14">
        <v>5.7304089760216597</v>
      </c>
    </row>
    <row r="26" spans="2:10" ht="21" customHeight="1" x14ac:dyDescent="0.25">
      <c r="B26" s="9" t="s">
        <v>348</v>
      </c>
      <c r="C26" s="13">
        <v>230849.98551200001</v>
      </c>
      <c r="D26" s="13">
        <v>222088.89423999999</v>
      </c>
      <c r="E26" s="13">
        <v>8761.0912720000197</v>
      </c>
      <c r="F26" s="14">
        <v>3.944857892143117</v>
      </c>
      <c r="G26" s="81"/>
      <c r="H26" s="61"/>
      <c r="I26" s="61"/>
      <c r="J26" s="61"/>
    </row>
    <row r="27" spans="2:10" ht="21" customHeight="1" thickBot="1" x14ac:dyDescent="0.3">
      <c r="B27" s="136" t="s">
        <v>336</v>
      </c>
      <c r="C27" s="137">
        <v>50636.466359999999</v>
      </c>
      <c r="D27" s="137">
        <v>44141.468999999997</v>
      </c>
      <c r="E27" s="137">
        <v>6494.9973600000012</v>
      </c>
      <c r="F27" s="138">
        <v>14.714048959267762</v>
      </c>
      <c r="G27" s="81"/>
      <c r="H27" s="61"/>
      <c r="I27" s="61"/>
      <c r="J27" s="61"/>
    </row>
    <row r="28" spans="2:10" ht="18" customHeight="1" x14ac:dyDescent="0.45">
      <c r="B28" s="139"/>
      <c r="C28" s="149"/>
      <c r="D28" s="149"/>
      <c r="E28" s="149"/>
      <c r="F28" s="46"/>
      <c r="G28" s="81"/>
      <c r="H28" s="61"/>
      <c r="I28" s="61"/>
      <c r="J28" s="61"/>
    </row>
    <row r="29" spans="2:10" ht="18" customHeight="1" x14ac:dyDescent="0.45">
      <c r="B29" s="139"/>
      <c r="C29" s="149"/>
      <c r="D29" s="149"/>
      <c r="E29" s="149"/>
      <c r="F29" s="46"/>
      <c r="G29" s="81"/>
      <c r="H29" s="61"/>
      <c r="I29" s="61"/>
      <c r="J29" s="61"/>
    </row>
    <row r="30" spans="2:10" ht="23" x14ac:dyDescent="0.25">
      <c r="B30" s="9"/>
    </row>
    <row r="31" spans="2:10" ht="23" x14ac:dyDescent="0.25">
      <c r="B31" s="9" t="s">
        <v>349</v>
      </c>
    </row>
    <row r="32" spans="2:10" ht="23" x14ac:dyDescent="0.25">
      <c r="B32" s="9" t="s">
        <v>350</v>
      </c>
    </row>
    <row r="33" spans="1:10" ht="23" x14ac:dyDescent="0.25">
      <c r="B33" s="9"/>
    </row>
    <row r="34" spans="1:10" ht="23" x14ac:dyDescent="0.25">
      <c r="B34" s="9"/>
    </row>
    <row r="38" spans="1:10" ht="75" customHeight="1" x14ac:dyDescent="0.25"/>
    <row r="39" spans="1:10" ht="29" x14ac:dyDescent="0.5">
      <c r="A39" s="2"/>
      <c r="B39" s="4" t="s">
        <v>346</v>
      </c>
      <c r="C39" s="5"/>
      <c r="D39" s="5"/>
      <c r="E39" s="5"/>
      <c r="F39" s="5"/>
      <c r="G39" s="5"/>
      <c r="H39" s="5"/>
      <c r="I39" s="5"/>
      <c r="J39" s="5"/>
    </row>
    <row r="40" spans="1:10" ht="21" customHeight="1" x14ac:dyDescent="0.5">
      <c r="A40" s="2"/>
      <c r="B40" s="34" t="s">
        <v>176</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50" t="s">
        <v>168</v>
      </c>
      <c r="D42" s="150" t="s">
        <v>169</v>
      </c>
      <c r="E42" s="150" t="s">
        <v>170</v>
      </c>
      <c r="F42" s="150" t="s">
        <v>171</v>
      </c>
      <c r="G42" s="150" t="s">
        <v>172</v>
      </c>
      <c r="H42" s="150" t="s">
        <v>173</v>
      </c>
      <c r="I42" s="150" t="s">
        <v>174</v>
      </c>
      <c r="J42" s="150" t="s">
        <v>175</v>
      </c>
    </row>
    <row r="43" spans="1:10" ht="21" customHeight="1" x14ac:dyDescent="0.5">
      <c r="A43" s="2"/>
      <c r="B43" s="65" t="s">
        <v>149</v>
      </c>
      <c r="C43" s="9"/>
      <c r="D43" s="9"/>
      <c r="E43" s="9"/>
      <c r="F43" s="9"/>
      <c r="G43" s="144"/>
      <c r="H43" s="144"/>
      <c r="I43" s="144"/>
      <c r="J43" s="144"/>
    </row>
    <row r="44" spans="1:10" ht="21" customHeight="1" x14ac:dyDescent="0.5">
      <c r="A44" s="2"/>
      <c r="B44" s="34" t="s">
        <v>109</v>
      </c>
      <c r="C44" s="97">
        <v>1472.4788742000001</v>
      </c>
      <c r="D44" s="97">
        <v>1470.9596957999997</v>
      </c>
      <c r="E44" s="97">
        <v>1495.2633900000005</v>
      </c>
      <c r="F44" s="97">
        <v>1430.3519099999994</v>
      </c>
      <c r="G44" s="97">
        <v>1467.1964499999999</v>
      </c>
      <c r="H44" s="97">
        <v>1447.6930400000001</v>
      </c>
      <c r="I44" s="97">
        <v>1442.5179199999998</v>
      </c>
      <c r="J44" s="97">
        <v>1438.6199580000002</v>
      </c>
    </row>
    <row r="45" spans="1:10" ht="21" customHeight="1" x14ac:dyDescent="0.5">
      <c r="A45" s="2"/>
      <c r="B45" s="34" t="s">
        <v>4</v>
      </c>
      <c r="C45" s="97">
        <v>283.12124999999997</v>
      </c>
      <c r="D45" s="97">
        <v>276.47443000000004</v>
      </c>
      <c r="E45" s="97">
        <v>269.88576999999998</v>
      </c>
      <c r="F45" s="97">
        <v>244.77272999999991</v>
      </c>
      <c r="G45" s="97">
        <v>291.28039999999999</v>
      </c>
      <c r="H45" s="97">
        <v>269.06984999999997</v>
      </c>
      <c r="I45" s="97">
        <v>258.71539000000007</v>
      </c>
      <c r="J45" s="97">
        <v>257.23991599999999</v>
      </c>
    </row>
    <row r="46" spans="1:10" ht="21" customHeight="1" x14ac:dyDescent="0.5">
      <c r="A46" s="2"/>
      <c r="B46" s="34" t="str">
        <f>+$B$10</f>
        <v>Resultado por operaciones financieras y otros</v>
      </c>
      <c r="C46" s="97">
        <f>+C47-C45-C44</f>
        <v>24.623499999999922</v>
      </c>
      <c r="D46" s="97">
        <f t="shared" ref="D46:H46" si="1">+D47-D45-D44</f>
        <v>70.274660000000267</v>
      </c>
      <c r="E46" s="97">
        <f t="shared" si="1"/>
        <v>35.081189999999879</v>
      </c>
      <c r="F46" s="97">
        <f t="shared" si="1"/>
        <v>-2.5714799999998377</v>
      </c>
      <c r="G46" s="97">
        <f t="shared" si="1"/>
        <v>35.258720000000267</v>
      </c>
      <c r="H46" s="97">
        <f t="shared" si="1"/>
        <v>49.693801099999746</v>
      </c>
      <c r="I46" s="97">
        <f t="shared" ref="I46:J46" si="2">+I47-I45-I44</f>
        <v>37.336584000000357</v>
      </c>
      <c r="J46" s="97">
        <f t="shared" si="2"/>
        <v>11.987497899999198</v>
      </c>
    </row>
    <row r="47" spans="1:10" ht="21" customHeight="1" x14ac:dyDescent="0.5">
      <c r="A47" s="2"/>
      <c r="B47" s="128" t="s">
        <v>110</v>
      </c>
      <c r="C47" s="99">
        <v>1780.2236241999999</v>
      </c>
      <c r="D47" s="99">
        <v>1817.7087858</v>
      </c>
      <c r="E47" s="99">
        <v>1800.2303500000003</v>
      </c>
      <c r="F47" s="99">
        <v>1672.5531599999995</v>
      </c>
      <c r="G47" s="99">
        <v>1793.7355700000001</v>
      </c>
      <c r="H47" s="99">
        <v>1766.4566910999999</v>
      </c>
      <c r="I47" s="99">
        <v>1738.5698940000002</v>
      </c>
      <c r="J47" s="99">
        <v>1707.8473718999994</v>
      </c>
    </row>
    <row r="48" spans="1:10" ht="21" customHeight="1" x14ac:dyDescent="0.5">
      <c r="A48" s="2"/>
      <c r="B48" s="12" t="s">
        <v>153</v>
      </c>
      <c r="C48" s="97">
        <v>-566.72694000000001</v>
      </c>
      <c r="D48" s="97">
        <v>-558.41070999999988</v>
      </c>
      <c r="E48" s="97">
        <v>-562.22785000000022</v>
      </c>
      <c r="F48" s="97">
        <v>-600.48888000000011</v>
      </c>
      <c r="G48" s="97">
        <v>-570.76257999999996</v>
      </c>
      <c r="H48" s="97">
        <v>-566.8828400000001</v>
      </c>
      <c r="I48" s="97">
        <v>-557.90517999999997</v>
      </c>
      <c r="J48" s="97">
        <v>-572.32623000000012</v>
      </c>
    </row>
    <row r="49" spans="1:10" ht="21" customHeight="1" x14ac:dyDescent="0.5">
      <c r="A49" s="2"/>
      <c r="B49" s="12" t="s">
        <v>5</v>
      </c>
      <c r="C49" s="97">
        <v>-283.57709999999997</v>
      </c>
      <c r="D49" s="97">
        <v>-287.30550000000005</v>
      </c>
      <c r="E49" s="97">
        <v>-229.66671999999994</v>
      </c>
      <c r="F49" s="97">
        <v>-291.94664</v>
      </c>
      <c r="G49" s="97">
        <v>-291.44119000000001</v>
      </c>
      <c r="H49" s="97">
        <v>-244.01591999999994</v>
      </c>
      <c r="I49" s="97">
        <v>-230.03705000000002</v>
      </c>
      <c r="J49" s="97">
        <v>-230.728972</v>
      </c>
    </row>
    <row r="50" spans="1:10" ht="21" customHeight="1" x14ac:dyDescent="0.5">
      <c r="A50" s="2"/>
      <c r="B50" s="12" t="str">
        <f>+$B$14</f>
        <v>Otros resultados y provisiones</v>
      </c>
      <c r="C50" s="97">
        <v>-350.08872000000002</v>
      </c>
      <c r="D50" s="97">
        <v>-232.73972399999997</v>
      </c>
      <c r="E50" s="97">
        <v>-103.24169280000001</v>
      </c>
      <c r="F50" s="97">
        <v>-206.97578710000005</v>
      </c>
      <c r="G50" s="97">
        <v>-121.58818600000001</v>
      </c>
      <c r="H50" s="97">
        <v>-118.966635</v>
      </c>
      <c r="I50" s="97">
        <v>-149.90301799999997</v>
      </c>
      <c r="J50" s="97">
        <v>-101.77622710000003</v>
      </c>
    </row>
    <row r="51" spans="1:10" ht="21" customHeight="1" thickBot="1" x14ac:dyDescent="0.55000000000000004">
      <c r="A51" s="2"/>
      <c r="B51" s="267" t="s">
        <v>112</v>
      </c>
      <c r="C51" s="268">
        <v>579.83086419999995</v>
      </c>
      <c r="D51" s="268">
        <v>739.25285180000014</v>
      </c>
      <c r="E51" s="268">
        <v>905.0940872000001</v>
      </c>
      <c r="F51" s="268">
        <v>573.14185289999978</v>
      </c>
      <c r="G51" s="268">
        <v>809.94361400000003</v>
      </c>
      <c r="H51" s="268">
        <v>836.59129609999991</v>
      </c>
      <c r="I51" s="268">
        <v>800.72464599999989</v>
      </c>
      <c r="J51" s="268">
        <v>803.01594280000018</v>
      </c>
    </row>
    <row r="52" spans="1:10" ht="21" customHeight="1" x14ac:dyDescent="0.5">
      <c r="A52" s="2"/>
      <c r="B52" s="114"/>
      <c r="C52" s="115"/>
      <c r="D52" s="115"/>
      <c r="E52" s="115"/>
      <c r="F52" s="115"/>
      <c r="G52" s="115"/>
      <c r="H52" s="115"/>
      <c r="I52" s="115"/>
      <c r="J52" s="115"/>
    </row>
    <row r="53" spans="1:10" ht="21" customHeight="1" x14ac:dyDescent="0.5">
      <c r="A53" s="2"/>
      <c r="B53" s="1" t="s">
        <v>28</v>
      </c>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73" t="s">
        <v>253</v>
      </c>
      <c r="D55" s="273" t="s">
        <v>254</v>
      </c>
      <c r="E55" s="273" t="s">
        <v>255</v>
      </c>
      <c r="F55" s="273" t="s">
        <v>180</v>
      </c>
      <c r="G55" s="273" t="s">
        <v>256</v>
      </c>
      <c r="H55" s="273" t="s">
        <v>257</v>
      </c>
      <c r="I55" s="273" t="s">
        <v>179</v>
      </c>
      <c r="J55" s="273" t="s">
        <v>178</v>
      </c>
    </row>
    <row r="56" spans="1:10" ht="23" x14ac:dyDescent="0.25">
      <c r="B56" s="65" t="s">
        <v>332</v>
      </c>
    </row>
    <row r="57" spans="1:10" ht="23" x14ac:dyDescent="0.25">
      <c r="B57" s="9" t="s">
        <v>333</v>
      </c>
      <c r="C57" s="97">
        <v>155789.04011</v>
      </c>
      <c r="D57" s="97">
        <v>157674.75763949999</v>
      </c>
      <c r="E57" s="97">
        <v>154672.8152177</v>
      </c>
      <c r="F57" s="97">
        <v>151104.59226</v>
      </c>
      <c r="G57" s="97">
        <v>152431.87534</v>
      </c>
      <c r="H57" s="97">
        <v>155769.24432</v>
      </c>
      <c r="I57" s="97">
        <v>152424.0364937</v>
      </c>
      <c r="J57" s="97">
        <v>152013.1851341</v>
      </c>
    </row>
    <row r="58" spans="1:10" ht="23" x14ac:dyDescent="0.25">
      <c r="B58" s="9" t="s">
        <v>347</v>
      </c>
      <c r="C58" s="97">
        <v>159421.22555999999</v>
      </c>
      <c r="D58" s="97">
        <v>161296.04079950001</v>
      </c>
      <c r="E58" s="97">
        <v>158208.12311769999</v>
      </c>
      <c r="F58" s="97">
        <v>154580.00258</v>
      </c>
      <c r="G58" s="97">
        <v>155832.59036</v>
      </c>
      <c r="H58" s="97">
        <v>158651.19680000001</v>
      </c>
      <c r="I58" s="97">
        <v>155247.78238369999</v>
      </c>
      <c r="J58" s="97">
        <v>154763.9685741</v>
      </c>
    </row>
    <row r="59" spans="1:10" ht="23" x14ac:dyDescent="0.25">
      <c r="B59" s="9" t="s">
        <v>104</v>
      </c>
      <c r="C59" s="13">
        <v>210061.49731000001</v>
      </c>
      <c r="D59" s="13">
        <v>215659.17353999999</v>
      </c>
      <c r="E59" s="13">
        <v>217183.56086999999</v>
      </c>
      <c r="F59" s="13">
        <v>222091.69312000001</v>
      </c>
      <c r="G59" s="13">
        <v>218201.11533</v>
      </c>
      <c r="H59" s="13">
        <v>224322.09895000001</v>
      </c>
      <c r="I59" s="13">
        <v>228018.85758000001</v>
      </c>
      <c r="J59" s="13">
        <v>230849.98551200001</v>
      </c>
    </row>
    <row r="60" spans="1:10" ht="23" x14ac:dyDescent="0.25">
      <c r="B60" s="9" t="s">
        <v>8</v>
      </c>
      <c r="C60" s="13">
        <v>250103.79419000002</v>
      </c>
      <c r="D60" s="13">
        <v>256949.89457999999</v>
      </c>
      <c r="E60" s="13">
        <v>259826.29439</v>
      </c>
      <c r="F60" s="13">
        <v>266230.36323999998</v>
      </c>
      <c r="G60" s="13">
        <v>263958.38101999997</v>
      </c>
      <c r="H60" s="13">
        <v>271203.85995000001</v>
      </c>
      <c r="I60" s="13">
        <v>276740.88829000003</v>
      </c>
      <c r="J60" s="13">
        <v>281486.45187200001</v>
      </c>
    </row>
    <row r="61" spans="1:10" ht="23" x14ac:dyDescent="0.25">
      <c r="B61" s="9" t="s">
        <v>348</v>
      </c>
      <c r="C61" s="13">
        <v>210061.49731000001</v>
      </c>
      <c r="D61" s="13">
        <v>215659.17353999999</v>
      </c>
      <c r="E61" s="13">
        <v>217169.72912999999</v>
      </c>
      <c r="F61" s="13">
        <v>222088.89423999999</v>
      </c>
      <c r="G61" s="13">
        <v>218201.11533</v>
      </c>
      <c r="H61" s="13">
        <v>224322.09895000001</v>
      </c>
      <c r="I61" s="13">
        <v>228018.85758000001</v>
      </c>
      <c r="J61" s="13">
        <v>230849.98551200001</v>
      </c>
    </row>
    <row r="62" spans="1:10" ht="23.5" thickBot="1" x14ac:dyDescent="0.3">
      <c r="B62" s="136" t="s">
        <v>336</v>
      </c>
      <c r="C62" s="137">
        <v>40042.296880000002</v>
      </c>
      <c r="D62" s="137">
        <v>41290.721039999997</v>
      </c>
      <c r="E62" s="137">
        <v>42656.565260000003</v>
      </c>
      <c r="F62" s="137">
        <v>44141.468999999997</v>
      </c>
      <c r="G62" s="137">
        <v>45757.26569</v>
      </c>
      <c r="H62" s="137">
        <v>46881.760999999999</v>
      </c>
      <c r="I62" s="137">
        <v>48722.030709999999</v>
      </c>
      <c r="J62" s="137">
        <v>50636.466359999999</v>
      </c>
    </row>
    <row r="63" spans="1:10" ht="23" x14ac:dyDescent="0.25">
      <c r="B63" s="9"/>
      <c r="C63" s="13"/>
      <c r="D63" s="13"/>
      <c r="E63" s="13"/>
      <c r="F63" s="13"/>
      <c r="G63" s="13"/>
      <c r="H63" s="13"/>
      <c r="I63" s="13"/>
      <c r="J63" s="13"/>
    </row>
    <row r="65" spans="2:2" ht="19" x14ac:dyDescent="0.25">
      <c r="B65" s="15"/>
    </row>
    <row r="66" spans="2:2" ht="23" x14ac:dyDescent="0.25">
      <c r="B66" s="9" t="s">
        <v>349</v>
      </c>
    </row>
    <row r="67" spans="2:2" ht="23" x14ac:dyDescent="0.25">
      <c r="B67" s="9" t="s">
        <v>350</v>
      </c>
    </row>
    <row r="68" spans="2:2" ht="19" x14ac:dyDescent="0.25">
      <c r="B68" s="15"/>
    </row>
    <row r="81" spans="1:10" ht="25" customHeight="1" x14ac:dyDescent="0.25"/>
    <row r="82" spans="1:10" ht="75" customHeight="1" x14ac:dyDescent="0.5">
      <c r="A82" s="2"/>
      <c r="B82" s="2"/>
      <c r="C82" s="2"/>
      <c r="D82" s="2"/>
      <c r="E82" s="2"/>
      <c r="F82" s="2"/>
      <c r="G82" s="2"/>
      <c r="H82" s="2"/>
      <c r="I82" s="2"/>
      <c r="J82" s="2"/>
    </row>
    <row r="83" spans="1:10" ht="29" x14ac:dyDescent="0.5">
      <c r="A83" s="2"/>
      <c r="B83" s="4" t="s">
        <v>351</v>
      </c>
      <c r="C83" s="5"/>
      <c r="D83" s="5"/>
      <c r="E83" s="5"/>
      <c r="F83" s="5"/>
      <c r="G83" s="5"/>
      <c r="H83" s="5"/>
      <c r="I83" s="5"/>
      <c r="J83" s="5"/>
    </row>
    <row r="84" spans="1:10" ht="21" customHeight="1" x14ac:dyDescent="0.5">
      <c r="A84" s="2"/>
      <c r="B84" s="34" t="s">
        <v>176</v>
      </c>
      <c r="C84" s="5"/>
      <c r="D84" s="5"/>
      <c r="E84" s="5"/>
      <c r="F84" s="5"/>
      <c r="G84" s="5"/>
      <c r="H84" s="5"/>
      <c r="I84" s="5"/>
      <c r="J84" s="5"/>
    </row>
    <row r="85" spans="1:10" ht="21" customHeight="1" thickBot="1" x14ac:dyDescent="0.55000000000000004">
      <c r="A85" s="2"/>
      <c r="B85" s="57"/>
      <c r="C85" s="7"/>
      <c r="D85" s="7"/>
      <c r="E85" s="8" t="s">
        <v>2</v>
      </c>
      <c r="F85" s="8"/>
      <c r="G85" s="5"/>
      <c r="H85" s="5"/>
      <c r="I85" s="5"/>
      <c r="J85" s="5"/>
    </row>
    <row r="86" spans="1:10" ht="21" customHeight="1" thickBot="1" x14ac:dyDescent="0.55000000000000004">
      <c r="A86" s="2"/>
      <c r="B86" s="5"/>
      <c r="C86" s="150">
        <v>2025</v>
      </c>
      <c r="D86" s="150">
        <v>2024</v>
      </c>
      <c r="E86" s="10" t="s">
        <v>3</v>
      </c>
      <c r="F86" s="10" t="s">
        <v>0</v>
      </c>
      <c r="G86" s="129"/>
      <c r="H86" s="5"/>
      <c r="I86" s="5"/>
      <c r="J86" s="5"/>
    </row>
    <row r="87" spans="1:10" ht="21" customHeight="1" x14ac:dyDescent="0.5">
      <c r="A87" s="2"/>
      <c r="B87" s="65" t="s">
        <v>149</v>
      </c>
      <c r="C87" s="9"/>
      <c r="D87" s="9"/>
      <c r="E87" s="9"/>
      <c r="F87" s="9"/>
      <c r="G87" s="5"/>
      <c r="H87" s="5"/>
      <c r="I87" s="5"/>
      <c r="J87" s="5"/>
    </row>
    <row r="88" spans="1:10" ht="21" customHeight="1" x14ac:dyDescent="0.5">
      <c r="A88" s="2"/>
      <c r="B88" s="34" t="s">
        <v>109</v>
      </c>
      <c r="C88" s="97">
        <v>4728.0977056000002</v>
      </c>
      <c r="D88" s="97">
        <v>4616.3890726999998</v>
      </c>
      <c r="E88" s="97">
        <v>111.70863290000034</v>
      </c>
      <c r="F88" s="130">
        <v>2.419827080013969</v>
      </c>
      <c r="G88" s="5"/>
      <c r="H88" s="5"/>
      <c r="I88" s="5"/>
      <c r="J88" s="5"/>
    </row>
    <row r="89" spans="1:10" ht="21" customHeight="1" x14ac:dyDescent="0.5">
      <c r="A89" s="2"/>
      <c r="B89" s="34" t="s">
        <v>4</v>
      </c>
      <c r="C89" s="97">
        <v>50.185538700000002</v>
      </c>
      <c r="D89" s="97">
        <v>-32.356870600000001</v>
      </c>
      <c r="E89" s="97">
        <v>82.542409300000003</v>
      </c>
      <c r="F89" s="130" t="s">
        <v>157</v>
      </c>
      <c r="G89" s="5"/>
      <c r="H89" s="5"/>
      <c r="I89" s="5"/>
      <c r="J89" s="5"/>
    </row>
    <row r="90" spans="1:10" ht="21" customHeight="1" x14ac:dyDescent="0.5">
      <c r="A90" s="2"/>
      <c r="B90" s="34" t="str">
        <f>+$B$10</f>
        <v>Resultado por operaciones financieras y otros</v>
      </c>
      <c r="C90" s="97">
        <f>+C91-C89-C88</f>
        <v>-96.9248321999994</v>
      </c>
      <c r="D90" s="97">
        <f t="shared" ref="D90:E90" si="3">+D91-D89-D88</f>
        <v>-21.68309330000011</v>
      </c>
      <c r="E90" s="97">
        <f t="shared" si="3"/>
        <v>-75.241738900000058</v>
      </c>
      <c r="F90" s="130">
        <f>IF(ISERR(+C90/D90-1)*100,"—",IF((+C90/D90-1)*100&lt;-100,"—",IF((+C90/D90-1)*100&gt;999,"—",(+C90/D90-1)*100)))</f>
        <v>347.00648038994927</v>
      </c>
      <c r="G90" s="5"/>
      <c r="H90" s="5"/>
      <c r="I90" s="5"/>
      <c r="J90" s="5"/>
    </row>
    <row r="91" spans="1:10" ht="21" customHeight="1" x14ac:dyDescent="0.5">
      <c r="A91" s="2"/>
      <c r="B91" s="128" t="s">
        <v>110</v>
      </c>
      <c r="C91" s="99">
        <v>4681.3584121000004</v>
      </c>
      <c r="D91" s="99">
        <v>4562.3491088000001</v>
      </c>
      <c r="E91" s="99">
        <v>119.00930330000028</v>
      </c>
      <c r="F91" s="98">
        <v>2.6085093547631297</v>
      </c>
      <c r="G91" s="5"/>
      <c r="H91" s="5"/>
      <c r="I91" s="5"/>
      <c r="J91" s="5"/>
    </row>
    <row r="92" spans="1:10" ht="21" customHeight="1" x14ac:dyDescent="0.5">
      <c r="A92" s="2"/>
      <c r="B92" s="12" t="s">
        <v>153</v>
      </c>
      <c r="C92" s="97">
        <v>-2462.8620056999998</v>
      </c>
      <c r="D92" s="97">
        <v>-2569.5186002</v>
      </c>
      <c r="E92" s="97">
        <v>106.65659450000021</v>
      </c>
      <c r="F92" s="130">
        <v>-4.1508395577170969</v>
      </c>
      <c r="G92" s="5"/>
      <c r="H92" s="5"/>
      <c r="I92" s="5"/>
      <c r="J92" s="5"/>
    </row>
    <row r="93" spans="1:10" ht="21" customHeight="1" x14ac:dyDescent="0.5">
      <c r="A93" s="2"/>
      <c r="B93" s="12" t="s">
        <v>5</v>
      </c>
      <c r="C93" s="97">
        <v>-121.95873349999999</v>
      </c>
      <c r="D93" s="97">
        <v>-13.548819099999999</v>
      </c>
      <c r="E93" s="97">
        <v>-108.40991439999999</v>
      </c>
      <c r="F93" s="130">
        <v>800.14290249103703</v>
      </c>
      <c r="G93" s="5"/>
      <c r="H93" s="5"/>
      <c r="I93" s="5"/>
      <c r="J93" s="5"/>
    </row>
    <row r="94" spans="1:10" ht="21" customHeight="1" x14ac:dyDescent="0.5">
      <c r="A94" s="2"/>
      <c r="B94" s="12" t="str">
        <f>+$B$14</f>
        <v>Otros resultados y provisiones</v>
      </c>
      <c r="C94" s="97">
        <v>-493.62322660000001</v>
      </c>
      <c r="D94" s="97">
        <v>-398.44387600000005</v>
      </c>
      <c r="E94" s="97">
        <v>-95.179350599999964</v>
      </c>
      <c r="F94" s="130">
        <v>23.887768474574308</v>
      </c>
      <c r="G94" s="5"/>
      <c r="H94" s="5"/>
      <c r="I94" s="5"/>
      <c r="J94" s="5"/>
    </row>
    <row r="95" spans="1:10" ht="21" customHeight="1" thickBot="1" x14ac:dyDescent="0.55000000000000004">
      <c r="A95" s="2"/>
      <c r="B95" s="267" t="s">
        <v>112</v>
      </c>
      <c r="C95" s="268">
        <v>1602.9144463</v>
      </c>
      <c r="D95" s="268">
        <v>1580.8378135</v>
      </c>
      <c r="E95" s="268">
        <v>22.07663279999997</v>
      </c>
      <c r="F95" s="269">
        <v>1.3965147222232719</v>
      </c>
      <c r="G95" s="5"/>
      <c r="H95" s="5"/>
      <c r="I95" s="5"/>
      <c r="J95" s="5"/>
    </row>
    <row r="96" spans="1:10" ht="21" customHeight="1" x14ac:dyDescent="0.5">
      <c r="A96" s="2"/>
      <c r="B96" s="12"/>
      <c r="C96" s="97"/>
      <c r="D96" s="97"/>
      <c r="E96" s="97"/>
      <c r="F96" s="130"/>
      <c r="G96" s="5"/>
      <c r="H96" s="5"/>
      <c r="I96" s="5"/>
      <c r="J96" s="5"/>
    </row>
    <row r="97" spans="2:10" ht="18" customHeight="1" x14ac:dyDescent="0.25">
      <c r="B97" s="15"/>
      <c r="C97" s="147"/>
      <c r="D97" s="147"/>
      <c r="E97" s="147"/>
      <c r="F97" s="148"/>
    </row>
    <row r="98" spans="2:10" ht="18" customHeight="1" x14ac:dyDescent="0.25"/>
    <row r="99" spans="2:10" ht="18" customHeight="1" thickBot="1" x14ac:dyDescent="0.3">
      <c r="C99" s="274"/>
      <c r="D99" s="274"/>
      <c r="E99" s="8" t="s">
        <v>2</v>
      </c>
      <c r="F99" s="8"/>
    </row>
    <row r="100" spans="2:10" ht="18" customHeight="1" thickBot="1" x14ac:dyDescent="0.3">
      <c r="C100" s="273" t="s">
        <v>178</v>
      </c>
      <c r="D100" s="273" t="s">
        <v>180</v>
      </c>
      <c r="E100" s="10" t="s">
        <v>3</v>
      </c>
      <c r="F100" s="10" t="s">
        <v>0</v>
      </c>
    </row>
    <row r="101" spans="2:10" ht="21" customHeight="1" x14ac:dyDescent="0.25">
      <c r="B101" s="65" t="s">
        <v>332</v>
      </c>
    </row>
    <row r="102" spans="2:10" ht="21" customHeight="1" x14ac:dyDescent="0.25">
      <c r="B102" s="9" t="s">
        <v>333</v>
      </c>
      <c r="C102" s="13">
        <v>235994.0859331</v>
      </c>
      <c r="D102" s="13">
        <v>227815.2644285</v>
      </c>
      <c r="E102" s="13">
        <v>8178.8215045999968</v>
      </c>
      <c r="F102" s="14">
        <v>3.5901112794691272</v>
      </c>
    </row>
    <row r="103" spans="2:10" ht="21" customHeight="1" x14ac:dyDescent="0.25">
      <c r="B103" s="9" t="s">
        <v>347</v>
      </c>
      <c r="C103" s="13">
        <v>221464.22520330001</v>
      </c>
      <c r="D103" s="13">
        <v>218179.5539192</v>
      </c>
      <c r="E103" s="13">
        <v>3284.6712841000117</v>
      </c>
      <c r="F103" s="14">
        <v>1.5054899623254558</v>
      </c>
    </row>
    <row r="104" spans="2:10" ht="21" customHeight="1" x14ac:dyDescent="0.25">
      <c r="B104" s="9" t="s">
        <v>104</v>
      </c>
      <c r="C104" s="13">
        <v>215694.85245070001</v>
      </c>
      <c r="D104" s="13">
        <v>208344.39047479999</v>
      </c>
      <c r="E104" s="13">
        <v>7350.4619759000198</v>
      </c>
      <c r="F104" s="14">
        <v>3.5280345005444649</v>
      </c>
    </row>
    <row r="105" spans="2:10" ht="21" customHeight="1" x14ac:dyDescent="0.25">
      <c r="B105" s="9" t="s">
        <v>8</v>
      </c>
      <c r="C105" s="13">
        <v>215472.47545569998</v>
      </c>
      <c r="D105" s="13">
        <v>206893.2223164</v>
      </c>
      <c r="E105" s="13">
        <v>8579.2531392999808</v>
      </c>
      <c r="F105" s="14">
        <v>4.1467057466869575</v>
      </c>
    </row>
    <row r="106" spans="2:10" ht="21" customHeight="1" x14ac:dyDescent="0.25">
      <c r="B106" s="9" t="s">
        <v>348</v>
      </c>
      <c r="C106" s="13">
        <v>209426.68071419999</v>
      </c>
      <c r="D106" s="13">
        <v>201149.5689639</v>
      </c>
      <c r="E106" s="13">
        <v>8277.1117502999841</v>
      </c>
      <c r="F106" s="14">
        <v>4.1149040452507579</v>
      </c>
      <c r="G106" s="81"/>
      <c r="H106" s="61"/>
      <c r="I106" s="61"/>
      <c r="J106" s="61"/>
    </row>
    <row r="107" spans="2:10" ht="21" customHeight="1" thickBot="1" x14ac:dyDescent="0.3">
      <c r="B107" s="136" t="s">
        <v>336</v>
      </c>
      <c r="C107" s="137">
        <v>6045.7947414999999</v>
      </c>
      <c r="D107" s="137">
        <v>5743.6533525000004</v>
      </c>
      <c r="E107" s="137">
        <v>302.14138899999944</v>
      </c>
      <c r="F107" s="138">
        <v>5.2604391396372909</v>
      </c>
      <c r="G107" s="81"/>
      <c r="H107" s="61"/>
      <c r="I107" s="61"/>
      <c r="J107" s="61"/>
    </row>
    <row r="108" spans="2:10" ht="18" customHeight="1" x14ac:dyDescent="0.45">
      <c r="B108" s="139"/>
      <c r="C108" s="149"/>
      <c r="D108" s="149"/>
      <c r="E108" s="149"/>
      <c r="F108" s="46"/>
      <c r="G108" s="81"/>
      <c r="H108" s="61"/>
      <c r="I108" s="61"/>
      <c r="J108" s="61"/>
    </row>
    <row r="109" spans="2:10" ht="18" customHeight="1" x14ac:dyDescent="0.45">
      <c r="B109" s="139"/>
      <c r="C109" s="149"/>
      <c r="D109" s="149"/>
      <c r="E109" s="149"/>
      <c r="F109" s="46"/>
      <c r="G109" s="81"/>
      <c r="H109" s="61"/>
      <c r="I109" s="61"/>
      <c r="J109" s="61"/>
    </row>
    <row r="110" spans="2:10" ht="23" x14ac:dyDescent="0.25">
      <c r="B110" s="9"/>
    </row>
    <row r="111" spans="2:10" ht="23" x14ac:dyDescent="0.25">
      <c r="B111" s="9" t="s">
        <v>349</v>
      </c>
    </row>
    <row r="112" spans="2:10" ht="23" x14ac:dyDescent="0.25">
      <c r="B112" s="9" t="s">
        <v>350</v>
      </c>
    </row>
    <row r="113" spans="1:10" ht="23" x14ac:dyDescent="0.25">
      <c r="B113" s="9"/>
    </row>
    <row r="114" spans="1:10" ht="23" x14ac:dyDescent="0.25">
      <c r="B114" s="9"/>
    </row>
    <row r="118" spans="1:10" ht="75" customHeight="1" x14ac:dyDescent="0.25"/>
    <row r="119" spans="1:10" ht="29" x14ac:dyDescent="0.5">
      <c r="A119" s="2"/>
      <c r="B119" s="4" t="s">
        <v>351</v>
      </c>
      <c r="C119" s="5"/>
      <c r="D119" s="5"/>
      <c r="E119" s="5"/>
      <c r="F119" s="5"/>
      <c r="G119" s="5"/>
      <c r="H119" s="5"/>
      <c r="I119" s="5"/>
      <c r="J119" s="5"/>
    </row>
    <row r="120" spans="1:10" ht="21" customHeight="1" x14ac:dyDescent="0.5">
      <c r="A120" s="2"/>
      <c r="B120" s="34" t="s">
        <v>176</v>
      </c>
      <c r="C120" s="5"/>
      <c r="D120" s="5"/>
      <c r="E120" s="5"/>
      <c r="F120" s="5"/>
      <c r="G120" s="5"/>
      <c r="H120" s="5"/>
      <c r="I120" s="5"/>
      <c r="J120" s="5"/>
    </row>
    <row r="121" spans="1:10" ht="21" customHeight="1" x14ac:dyDescent="0.5">
      <c r="A121" s="2"/>
      <c r="B121" s="5"/>
      <c r="C121" s="5"/>
      <c r="D121" s="5"/>
      <c r="E121" s="5"/>
      <c r="F121" s="5"/>
      <c r="G121" s="5"/>
      <c r="H121" s="5"/>
      <c r="I121" s="5"/>
      <c r="J121" s="5"/>
    </row>
    <row r="122" spans="1:10" ht="21" customHeight="1" thickBot="1" x14ac:dyDescent="0.55000000000000004">
      <c r="A122" s="2"/>
      <c r="B122" s="9"/>
      <c r="C122" s="150" t="s">
        <v>168</v>
      </c>
      <c r="D122" s="150" t="s">
        <v>169</v>
      </c>
      <c r="E122" s="150" t="s">
        <v>170</v>
      </c>
      <c r="F122" s="150" t="s">
        <v>171</v>
      </c>
      <c r="G122" s="150" t="s">
        <v>172</v>
      </c>
      <c r="H122" s="150" t="s">
        <v>173</v>
      </c>
      <c r="I122" s="150" t="s">
        <v>174</v>
      </c>
      <c r="J122" s="150" t="s">
        <v>175</v>
      </c>
    </row>
    <row r="123" spans="1:10" ht="21" customHeight="1" x14ac:dyDescent="0.5">
      <c r="A123" s="2"/>
      <c r="B123" s="65" t="s">
        <v>149</v>
      </c>
      <c r="C123" s="9"/>
      <c r="D123" s="9"/>
      <c r="E123" s="9"/>
      <c r="F123" s="9"/>
      <c r="G123" s="144"/>
      <c r="H123" s="144"/>
      <c r="I123" s="144"/>
      <c r="J123" s="144"/>
    </row>
    <row r="124" spans="1:10" ht="21" customHeight="1" x14ac:dyDescent="0.5">
      <c r="A124" s="2"/>
      <c r="B124" s="34" t="s">
        <v>109</v>
      </c>
      <c r="C124" s="97">
        <v>1118.6239731000001</v>
      </c>
      <c r="D124" s="97">
        <v>1123.5688046999999</v>
      </c>
      <c r="E124" s="97">
        <v>1172.4246545999999</v>
      </c>
      <c r="F124" s="97">
        <v>1201.7716402999999</v>
      </c>
      <c r="G124" s="97">
        <v>1194.2313265</v>
      </c>
      <c r="H124" s="97">
        <v>1163.9896669000002</v>
      </c>
      <c r="I124" s="97">
        <v>1166.5897129999998</v>
      </c>
      <c r="J124" s="97">
        <v>1203.2869992000001</v>
      </c>
    </row>
    <row r="125" spans="1:10" ht="21" customHeight="1" x14ac:dyDescent="0.5">
      <c r="A125" s="2"/>
      <c r="B125" s="34" t="s">
        <v>4</v>
      </c>
      <c r="C125" s="97">
        <v>0.63995029999999997</v>
      </c>
      <c r="D125" s="97">
        <v>-15.670373900000001</v>
      </c>
      <c r="E125" s="97">
        <v>-2.1776056999999991</v>
      </c>
      <c r="F125" s="97">
        <v>-15.148841300000001</v>
      </c>
      <c r="G125" s="97">
        <v>4.9931209000000001</v>
      </c>
      <c r="H125" s="97">
        <v>2.2932917000000002</v>
      </c>
      <c r="I125" s="97">
        <v>9.0153154000000004</v>
      </c>
      <c r="J125" s="97">
        <v>33.883810699999998</v>
      </c>
    </row>
    <row r="126" spans="1:10" ht="21" customHeight="1" x14ac:dyDescent="0.5">
      <c r="A126" s="2"/>
      <c r="B126" s="34" t="str">
        <f>+$B$10</f>
        <v>Resultado por operaciones financieras y otros</v>
      </c>
      <c r="C126" s="97">
        <f>+C127-C125-C124</f>
        <v>-7.8967784999999822</v>
      </c>
      <c r="D126" s="97">
        <f t="shared" ref="D126:H126" si="4">+D127-D125-D124</f>
        <v>-0.77074870000001283</v>
      </c>
      <c r="E126" s="97">
        <f t="shared" si="4"/>
        <v>7.0071338999998716</v>
      </c>
      <c r="F126" s="97">
        <f t="shared" si="4"/>
        <v>-20.022699999999759</v>
      </c>
      <c r="G126" s="97">
        <f t="shared" si="4"/>
        <v>-38.466592199999923</v>
      </c>
      <c r="H126" s="97">
        <f t="shared" si="4"/>
        <v>-27.200753900000109</v>
      </c>
      <c r="I126" s="97">
        <f t="shared" ref="I126:J126" si="5">+I127-I125-I124</f>
        <v>-15.589454399999795</v>
      </c>
      <c r="J126" s="97">
        <f t="shared" si="5"/>
        <v>-15.668031699999801</v>
      </c>
    </row>
    <row r="127" spans="1:10" ht="21" customHeight="1" x14ac:dyDescent="0.5">
      <c r="A127" s="2"/>
      <c r="B127" s="128" t="s">
        <v>110</v>
      </c>
      <c r="C127" s="99">
        <v>1111.3671449000001</v>
      </c>
      <c r="D127" s="99">
        <v>1107.1276820999999</v>
      </c>
      <c r="E127" s="99">
        <v>1177.2541827999999</v>
      </c>
      <c r="F127" s="99">
        <v>1166.6000990000002</v>
      </c>
      <c r="G127" s="99">
        <v>1160.7578552</v>
      </c>
      <c r="H127" s="99">
        <v>1139.0822047000001</v>
      </c>
      <c r="I127" s="99">
        <v>1160.015574</v>
      </c>
      <c r="J127" s="99">
        <v>1221.5027782000002</v>
      </c>
    </row>
    <row r="128" spans="1:10" ht="21" customHeight="1" x14ac:dyDescent="0.5">
      <c r="A128" s="2"/>
      <c r="B128" s="12" t="s">
        <v>153</v>
      </c>
      <c r="C128" s="97">
        <v>-650.45379190000006</v>
      </c>
      <c r="D128" s="97">
        <v>-640.36494519999985</v>
      </c>
      <c r="E128" s="97">
        <v>-623.0879910000001</v>
      </c>
      <c r="F128" s="97">
        <v>-655.61187210000003</v>
      </c>
      <c r="G128" s="97">
        <v>-622.68157699999995</v>
      </c>
      <c r="H128" s="97">
        <v>-622.57407810000007</v>
      </c>
      <c r="I128" s="97">
        <v>-601.06742050000003</v>
      </c>
      <c r="J128" s="97">
        <v>-616.53893009999979</v>
      </c>
    </row>
    <row r="129" spans="1:10" ht="21" customHeight="1" x14ac:dyDescent="0.5">
      <c r="A129" s="2"/>
      <c r="B129" s="12" t="s">
        <v>5</v>
      </c>
      <c r="C129" s="97">
        <v>-8.7947617999999999</v>
      </c>
      <c r="D129" s="97">
        <v>-11.026335800000002</v>
      </c>
      <c r="E129" s="97">
        <v>-16.525559299999998</v>
      </c>
      <c r="F129" s="97">
        <v>22.7978378</v>
      </c>
      <c r="G129" s="97">
        <v>-35.217163499999998</v>
      </c>
      <c r="H129" s="97">
        <v>-43.795737000000003</v>
      </c>
      <c r="I129" s="97">
        <v>3.9049722000000031</v>
      </c>
      <c r="J129" s="97">
        <v>-46.850805199999996</v>
      </c>
    </row>
    <row r="130" spans="1:10" ht="21" customHeight="1" x14ac:dyDescent="0.5">
      <c r="A130" s="2"/>
      <c r="B130" s="12" t="str">
        <f>+$B$14</f>
        <v>Otros resultados y provisiones</v>
      </c>
      <c r="C130" s="97">
        <v>-84.481902599999998</v>
      </c>
      <c r="D130" s="97">
        <v>-57.749224699999999</v>
      </c>
      <c r="E130" s="97">
        <v>-92.923758500000019</v>
      </c>
      <c r="F130" s="97">
        <v>-163.28899020000003</v>
      </c>
      <c r="G130" s="97">
        <v>-163.4453915</v>
      </c>
      <c r="H130" s="97">
        <v>-145.47049749999999</v>
      </c>
      <c r="I130" s="97">
        <v>-71.498747200000025</v>
      </c>
      <c r="J130" s="97">
        <v>-113.20859039999999</v>
      </c>
    </row>
    <row r="131" spans="1:10" ht="21" customHeight="1" thickBot="1" x14ac:dyDescent="0.55000000000000004">
      <c r="A131" s="2"/>
      <c r="B131" s="267" t="s">
        <v>112</v>
      </c>
      <c r="C131" s="268">
        <v>367.63668860000001</v>
      </c>
      <c r="D131" s="268">
        <v>397.98717640000001</v>
      </c>
      <c r="E131" s="268">
        <v>444.71687399999996</v>
      </c>
      <c r="F131" s="268">
        <v>370.49707450000005</v>
      </c>
      <c r="G131" s="268">
        <v>339.41372319999999</v>
      </c>
      <c r="H131" s="268">
        <v>327.24189210000003</v>
      </c>
      <c r="I131" s="268">
        <v>491.35437850000005</v>
      </c>
      <c r="J131" s="268">
        <v>444.90445249999993</v>
      </c>
    </row>
    <row r="132" spans="1:10" ht="21" customHeight="1" x14ac:dyDescent="0.5">
      <c r="A132" s="2"/>
      <c r="B132" s="114"/>
      <c r="C132" s="115"/>
      <c r="D132" s="115"/>
      <c r="E132" s="115"/>
      <c r="F132" s="115"/>
      <c r="G132" s="115"/>
      <c r="H132" s="115"/>
      <c r="I132" s="115"/>
      <c r="J132" s="115"/>
    </row>
    <row r="133" spans="1:10" ht="21" customHeight="1" x14ac:dyDescent="0.5">
      <c r="A133" s="2"/>
      <c r="B133" s="114"/>
      <c r="C133" s="115"/>
      <c r="D133" s="115"/>
      <c r="E133" s="115"/>
      <c r="F133" s="115"/>
      <c r="G133" s="115"/>
      <c r="H133" s="115"/>
      <c r="I133" s="115"/>
      <c r="J133" s="115"/>
    </row>
    <row r="134" spans="1:10" ht="21" customHeight="1" x14ac:dyDescent="0.5">
      <c r="A134" s="2"/>
      <c r="B134" s="114"/>
      <c r="C134" s="115"/>
      <c r="D134" s="115"/>
      <c r="E134" s="115"/>
      <c r="F134" s="115"/>
      <c r="G134" s="115"/>
      <c r="H134" s="115"/>
      <c r="I134" s="115"/>
      <c r="J134" s="115"/>
    </row>
    <row r="135" spans="1:10" ht="23.5" thickBot="1" x14ac:dyDescent="0.3">
      <c r="C135" s="273" t="s">
        <v>253</v>
      </c>
      <c r="D135" s="273" t="s">
        <v>254</v>
      </c>
      <c r="E135" s="273" t="s">
        <v>255</v>
      </c>
      <c r="F135" s="273" t="s">
        <v>180</v>
      </c>
      <c r="G135" s="273" t="s">
        <v>256</v>
      </c>
      <c r="H135" s="273" t="s">
        <v>257</v>
      </c>
      <c r="I135" s="273" t="s">
        <v>179</v>
      </c>
      <c r="J135" s="273" t="s">
        <v>178</v>
      </c>
    </row>
    <row r="136" spans="1:10" ht="23" x14ac:dyDescent="0.25">
      <c r="B136" s="65" t="s">
        <v>332</v>
      </c>
    </row>
    <row r="137" spans="1:10" ht="23" x14ac:dyDescent="0.25">
      <c r="B137" s="9" t="s">
        <v>333</v>
      </c>
      <c r="C137" s="97">
        <v>237756.06390740001</v>
      </c>
      <c r="D137" s="97">
        <v>237430.11878630001</v>
      </c>
      <c r="E137" s="97">
        <v>236684.43308799999</v>
      </c>
      <c r="F137" s="97">
        <v>227815.2644285</v>
      </c>
      <c r="G137" s="97">
        <v>231685.12937949999</v>
      </c>
      <c r="H137" s="97">
        <v>229125.9965645</v>
      </c>
      <c r="I137" s="97">
        <v>234573.61749900001</v>
      </c>
      <c r="J137" s="97">
        <v>235994.0859331</v>
      </c>
    </row>
    <row r="138" spans="1:10" ht="23" x14ac:dyDescent="0.25">
      <c r="B138" s="9" t="s">
        <v>347</v>
      </c>
      <c r="C138" s="97">
        <v>225257.80559830001</v>
      </c>
      <c r="D138" s="97">
        <v>222840.4322565</v>
      </c>
      <c r="E138" s="97">
        <v>220805.75934719999</v>
      </c>
      <c r="F138" s="97">
        <v>218179.5539192</v>
      </c>
      <c r="G138" s="97">
        <v>218253.99999310001</v>
      </c>
      <c r="H138" s="97">
        <v>218573.3544562</v>
      </c>
      <c r="I138" s="97">
        <v>219843.57687369999</v>
      </c>
      <c r="J138" s="97">
        <v>221464.22520330001</v>
      </c>
    </row>
    <row r="139" spans="1:10" ht="23" x14ac:dyDescent="0.25">
      <c r="B139" s="9" t="s">
        <v>104</v>
      </c>
      <c r="C139" s="13">
        <v>220680.27120749999</v>
      </c>
      <c r="D139" s="13">
        <v>212307.29301530001</v>
      </c>
      <c r="E139" s="13">
        <v>212702.22728349999</v>
      </c>
      <c r="F139" s="13">
        <v>208344.39047479999</v>
      </c>
      <c r="G139" s="13">
        <v>207114.71607610001</v>
      </c>
      <c r="H139" s="13">
        <v>208807.0052663</v>
      </c>
      <c r="I139" s="13">
        <v>210979.44237559999</v>
      </c>
      <c r="J139" s="13">
        <v>215694.85245070001</v>
      </c>
    </row>
    <row r="140" spans="1:10" ht="23" x14ac:dyDescent="0.25">
      <c r="B140" s="9" t="s">
        <v>8</v>
      </c>
      <c r="C140" s="13">
        <v>218232.3155239</v>
      </c>
      <c r="D140" s="13">
        <v>211324.5579901</v>
      </c>
      <c r="E140" s="13">
        <v>209611.4062348</v>
      </c>
      <c r="F140" s="13">
        <v>206893.2223164</v>
      </c>
      <c r="G140" s="13">
        <v>206444.35352180002</v>
      </c>
      <c r="H140" s="13">
        <v>208315.81748100001</v>
      </c>
      <c r="I140" s="13">
        <v>211709.61428139999</v>
      </c>
      <c r="J140" s="13">
        <v>215472.47545569998</v>
      </c>
    </row>
    <row r="141" spans="1:10" ht="23" x14ac:dyDescent="0.25">
      <c r="B141" s="9" t="s">
        <v>348</v>
      </c>
      <c r="C141" s="13">
        <v>212351.23017739999</v>
      </c>
      <c r="D141" s="13">
        <v>205425.4744265</v>
      </c>
      <c r="E141" s="13">
        <v>203768.3591872</v>
      </c>
      <c r="F141" s="13">
        <v>201149.5689639</v>
      </c>
      <c r="G141" s="13">
        <v>200777.06154540001</v>
      </c>
      <c r="H141" s="13">
        <v>202533.3865538</v>
      </c>
      <c r="I141" s="13">
        <v>205792.37290399999</v>
      </c>
      <c r="J141" s="13">
        <v>209426.68071419999</v>
      </c>
    </row>
    <row r="142" spans="1:10" ht="23.5" thickBot="1" x14ac:dyDescent="0.3">
      <c r="B142" s="136" t="s">
        <v>336</v>
      </c>
      <c r="C142" s="137">
        <v>5881.0853465</v>
      </c>
      <c r="D142" s="137">
        <v>5899.0835636000002</v>
      </c>
      <c r="E142" s="137">
        <v>5843.0470476</v>
      </c>
      <c r="F142" s="137">
        <v>5743.6533525000004</v>
      </c>
      <c r="G142" s="137">
        <v>5667.2919763999998</v>
      </c>
      <c r="H142" s="137">
        <v>5782.4309272</v>
      </c>
      <c r="I142" s="137">
        <v>5917.2413773999997</v>
      </c>
      <c r="J142" s="137">
        <v>6045.7947414999999</v>
      </c>
    </row>
    <row r="143" spans="1:10" ht="23" x14ac:dyDescent="0.25">
      <c r="B143" s="9"/>
      <c r="C143" s="13"/>
      <c r="D143" s="13"/>
      <c r="E143" s="13"/>
      <c r="F143" s="13"/>
      <c r="G143" s="13"/>
      <c r="H143" s="13"/>
      <c r="I143" s="13"/>
      <c r="J143" s="13"/>
    </row>
    <row r="145" spans="2:2" ht="19" x14ac:dyDescent="0.25">
      <c r="B145" s="15"/>
    </row>
    <row r="146" spans="2:2" ht="23" x14ac:dyDescent="0.25">
      <c r="B146" s="9" t="s">
        <v>349</v>
      </c>
    </row>
    <row r="147" spans="2:2" ht="23" x14ac:dyDescent="0.25">
      <c r="B147" s="9" t="s">
        <v>350</v>
      </c>
    </row>
    <row r="161" spans="1:10" ht="25" customHeight="1" x14ac:dyDescent="0.25"/>
    <row r="162" spans="1:10" ht="75" customHeight="1" x14ac:dyDescent="0.5">
      <c r="A162" s="2"/>
      <c r="B162" s="2"/>
      <c r="C162" s="2"/>
      <c r="D162" s="2"/>
      <c r="E162" s="2"/>
      <c r="F162" s="2"/>
      <c r="G162" s="2"/>
      <c r="H162" s="2"/>
      <c r="I162" s="2"/>
      <c r="J162" s="2"/>
    </row>
    <row r="163" spans="1:10" ht="29" x14ac:dyDescent="0.5">
      <c r="A163" s="2"/>
      <c r="B163" s="4" t="s">
        <v>352</v>
      </c>
      <c r="C163" s="5"/>
      <c r="D163" s="5"/>
      <c r="E163" s="5"/>
      <c r="F163" s="5"/>
      <c r="G163" s="5"/>
      <c r="H163" s="5"/>
      <c r="I163" s="5"/>
      <c r="J163" s="5"/>
    </row>
    <row r="164" spans="1:10" ht="21" customHeight="1" x14ac:dyDescent="0.5">
      <c r="A164" s="2"/>
      <c r="B164" s="34" t="s">
        <v>176</v>
      </c>
      <c r="C164" s="5"/>
      <c r="D164" s="5"/>
      <c r="E164" s="5"/>
      <c r="F164" s="5"/>
      <c r="G164" s="5"/>
      <c r="H164" s="5"/>
      <c r="I164" s="5"/>
      <c r="J164" s="5"/>
    </row>
    <row r="165" spans="1:10" ht="21" customHeight="1" thickBot="1" x14ac:dyDescent="0.55000000000000004">
      <c r="A165" s="2"/>
      <c r="B165" s="57"/>
      <c r="C165" s="7"/>
      <c r="D165" s="7"/>
      <c r="E165" s="8" t="s">
        <v>2</v>
      </c>
      <c r="F165" s="8"/>
      <c r="G165" s="5"/>
      <c r="H165" s="5"/>
      <c r="I165" s="5"/>
      <c r="J165" s="5"/>
    </row>
    <row r="166" spans="1:10" ht="21" customHeight="1" thickBot="1" x14ac:dyDescent="0.55000000000000004">
      <c r="A166" s="2"/>
      <c r="B166" s="5"/>
      <c r="C166" s="150">
        <v>2025</v>
      </c>
      <c r="D166" s="150">
        <v>2024</v>
      </c>
      <c r="E166" s="10" t="s">
        <v>3</v>
      </c>
      <c r="F166" s="10" t="s">
        <v>0</v>
      </c>
      <c r="G166" s="129"/>
      <c r="H166" s="5"/>
      <c r="I166" s="5"/>
      <c r="J166" s="5"/>
    </row>
    <row r="167" spans="1:10" ht="21" customHeight="1" x14ac:dyDescent="0.5">
      <c r="A167" s="2"/>
      <c r="B167" s="65" t="s">
        <v>149</v>
      </c>
      <c r="C167" s="9"/>
      <c r="D167" s="9"/>
      <c r="E167" s="9"/>
      <c r="F167" s="9"/>
      <c r="G167" s="5"/>
      <c r="H167" s="5"/>
      <c r="I167" s="5"/>
      <c r="J167" s="5"/>
    </row>
    <row r="168" spans="1:10" ht="21" customHeight="1" x14ac:dyDescent="0.5">
      <c r="A168" s="2"/>
      <c r="B168" s="34" t="s">
        <v>109</v>
      </c>
      <c r="C168" s="97">
        <v>3040.5474045999999</v>
      </c>
      <c r="D168" s="97">
        <v>2853.7933489000002</v>
      </c>
      <c r="E168" s="97">
        <v>186.75405569999975</v>
      </c>
      <c r="F168" s="130">
        <v>6.5440637379011495</v>
      </c>
      <c r="G168" s="5"/>
      <c r="H168" s="5"/>
      <c r="I168" s="5"/>
      <c r="J168" s="5"/>
    </row>
    <row r="169" spans="1:10" ht="21" customHeight="1" x14ac:dyDescent="0.5">
      <c r="A169" s="2"/>
      <c r="B169" s="34" t="s">
        <v>4</v>
      </c>
      <c r="C169" s="97">
        <v>722.86148449999996</v>
      </c>
      <c r="D169" s="97">
        <v>636.74439649999999</v>
      </c>
      <c r="E169" s="97">
        <v>86.117087999999967</v>
      </c>
      <c r="F169" s="130">
        <v>13.524592987918028</v>
      </c>
      <c r="G169" s="5"/>
      <c r="H169" s="5"/>
      <c r="I169" s="5"/>
      <c r="J169" s="5"/>
    </row>
    <row r="170" spans="1:10" ht="21" customHeight="1" x14ac:dyDescent="0.5">
      <c r="A170" s="2"/>
      <c r="B170" s="34" t="str">
        <f>+$B$10</f>
        <v>Resultado por operaciones financieras y otros</v>
      </c>
      <c r="C170" s="97">
        <f>+C171-C169-C168</f>
        <v>-44.504322699999648</v>
      </c>
      <c r="D170" s="97">
        <f t="shared" ref="D170:E170" si="6">+D171-D169-D168</f>
        <v>-58.909681800000271</v>
      </c>
      <c r="E170" s="97">
        <f t="shared" si="6"/>
        <v>14.405359100000169</v>
      </c>
      <c r="F170" s="130">
        <f>IF(ISERR(+C170/D170-1)*100,"—",IF((+C170/D170-1)*100&lt;-100,"—",IF((+C170/D170-1)*100&gt;999,"—",(+C170/D170-1)*100)))</f>
        <v>-24.453296401951629</v>
      </c>
      <c r="G170" s="5"/>
      <c r="H170" s="5"/>
      <c r="I170" s="5"/>
      <c r="J170" s="5"/>
    </row>
    <row r="171" spans="1:10" ht="21" customHeight="1" x14ac:dyDescent="0.5">
      <c r="A171" s="2"/>
      <c r="B171" s="128" t="s">
        <v>110</v>
      </c>
      <c r="C171" s="99">
        <v>3718.9045664</v>
      </c>
      <c r="D171" s="99">
        <v>3431.6280636000001</v>
      </c>
      <c r="E171" s="99">
        <v>287.27650279999989</v>
      </c>
      <c r="F171" s="98">
        <v>8.3714347090001411</v>
      </c>
      <c r="G171" s="5"/>
      <c r="H171" s="5"/>
      <c r="I171" s="5"/>
      <c r="J171" s="5"/>
    </row>
    <row r="172" spans="1:10" ht="21" customHeight="1" x14ac:dyDescent="0.5">
      <c r="A172" s="2"/>
      <c r="B172" s="12" t="s">
        <v>153</v>
      </c>
      <c r="C172" s="97">
        <v>-1669.4412471000001</v>
      </c>
      <c r="D172" s="97">
        <v>-1600.1724655</v>
      </c>
      <c r="E172" s="97">
        <v>-69.268781600000011</v>
      </c>
      <c r="F172" s="130">
        <v>4.3288322411144504</v>
      </c>
      <c r="G172" s="5"/>
      <c r="H172" s="5"/>
      <c r="I172" s="5"/>
      <c r="J172" s="5"/>
    </row>
    <row r="173" spans="1:10" ht="21" customHeight="1" x14ac:dyDescent="0.5">
      <c r="A173" s="2"/>
      <c r="B173" s="12" t="s">
        <v>5</v>
      </c>
      <c r="C173" s="97">
        <v>-625.88302139999996</v>
      </c>
      <c r="D173" s="97">
        <v>-595.79116280000005</v>
      </c>
      <c r="E173" s="97">
        <v>-30.09185859999991</v>
      </c>
      <c r="F173" s="130">
        <v>5.0507393326512604</v>
      </c>
      <c r="G173" s="5"/>
      <c r="H173" s="5"/>
      <c r="I173" s="5"/>
      <c r="J173" s="5"/>
    </row>
    <row r="174" spans="1:10" ht="21" customHeight="1" x14ac:dyDescent="0.5">
      <c r="A174" s="2"/>
      <c r="B174" s="12" t="str">
        <f>+$B$14</f>
        <v>Otros resultados y provisiones</v>
      </c>
      <c r="C174" s="97">
        <v>-70.052731600000001</v>
      </c>
      <c r="D174" s="97">
        <v>-35.956546799999998</v>
      </c>
      <c r="E174" s="97">
        <v>-34.096184800000003</v>
      </c>
      <c r="F174" s="130">
        <v>94.826082687117221</v>
      </c>
      <c r="G174" s="5"/>
      <c r="H174" s="5"/>
      <c r="I174" s="5"/>
      <c r="J174" s="5"/>
    </row>
    <row r="175" spans="1:10" ht="21" customHeight="1" thickBot="1" x14ac:dyDescent="0.55000000000000004">
      <c r="A175" s="2"/>
      <c r="B175" s="267" t="s">
        <v>112</v>
      </c>
      <c r="C175" s="268">
        <v>1353.5275663</v>
      </c>
      <c r="D175" s="268">
        <v>1199.7078885000001</v>
      </c>
      <c r="E175" s="268">
        <v>153.81967779999991</v>
      </c>
      <c r="F175" s="269">
        <v>12.821427555362774</v>
      </c>
      <c r="G175" s="5"/>
      <c r="H175" s="5"/>
      <c r="I175" s="5"/>
      <c r="J175" s="5"/>
    </row>
    <row r="176" spans="1:10" ht="21" customHeight="1" x14ac:dyDescent="0.5">
      <c r="A176" s="2"/>
      <c r="B176" s="12"/>
      <c r="C176" s="97"/>
      <c r="D176" s="97"/>
      <c r="E176" s="97"/>
      <c r="F176" s="130"/>
      <c r="G176" s="5"/>
      <c r="H176" s="5"/>
      <c r="I176" s="5"/>
      <c r="J176" s="5"/>
    </row>
    <row r="177" spans="1:10" ht="21" customHeight="1" x14ac:dyDescent="0.5">
      <c r="A177" s="2"/>
      <c r="C177" s="115"/>
      <c r="D177" s="115"/>
      <c r="E177" s="115"/>
      <c r="F177" s="116"/>
      <c r="G177" s="5"/>
      <c r="H177" s="5"/>
      <c r="I177" s="5"/>
      <c r="J177" s="5"/>
    </row>
    <row r="178" spans="1:10" ht="18" customHeight="1" x14ac:dyDescent="0.25"/>
    <row r="179" spans="1:10" ht="18" customHeight="1" thickBot="1" x14ac:dyDescent="0.3">
      <c r="E179" s="8" t="s">
        <v>2</v>
      </c>
      <c r="F179" s="8"/>
    </row>
    <row r="180" spans="1:10" ht="18" customHeight="1" thickBot="1" x14ac:dyDescent="0.3">
      <c r="C180" s="273" t="s">
        <v>178</v>
      </c>
      <c r="D180" s="273" t="s">
        <v>180</v>
      </c>
      <c r="E180" s="10" t="s">
        <v>3</v>
      </c>
      <c r="F180" s="10" t="s">
        <v>0</v>
      </c>
    </row>
    <row r="181" spans="1:10" ht="21" customHeight="1" x14ac:dyDescent="0.25">
      <c r="B181" s="65" t="s">
        <v>332</v>
      </c>
    </row>
    <row r="182" spans="1:10" ht="21" customHeight="1" x14ac:dyDescent="0.25">
      <c r="B182" s="9" t="s">
        <v>333</v>
      </c>
      <c r="C182" s="13">
        <v>32587.832337799999</v>
      </c>
      <c r="D182" s="13">
        <v>31615.825084100001</v>
      </c>
      <c r="E182" s="13">
        <v>972.00725369999782</v>
      </c>
      <c r="F182" s="14">
        <v>3.0744326650163325</v>
      </c>
    </row>
    <row r="183" spans="1:10" ht="21" customHeight="1" x14ac:dyDescent="0.25">
      <c r="B183" s="9" t="s">
        <v>347</v>
      </c>
      <c r="C183" s="13">
        <v>33374.646842200003</v>
      </c>
      <c r="D183" s="13">
        <v>32373.742717599998</v>
      </c>
      <c r="E183" s="13">
        <v>1000.9041246000052</v>
      </c>
      <c r="F183" s="14">
        <v>3.0917158183748192</v>
      </c>
    </row>
    <row r="184" spans="1:10" ht="21" customHeight="1" x14ac:dyDescent="0.25">
      <c r="B184" s="9" t="s">
        <v>104</v>
      </c>
      <c r="C184" s="13">
        <v>42798.545186800002</v>
      </c>
      <c r="D184" s="13">
        <v>38820.638971599998</v>
      </c>
      <c r="E184" s="13">
        <v>3977.9062152000042</v>
      </c>
      <c r="F184" s="14">
        <v>10.246884957535396</v>
      </c>
    </row>
    <row r="185" spans="1:10" ht="21" customHeight="1" x14ac:dyDescent="0.25">
      <c r="B185" s="9" t="s">
        <v>8</v>
      </c>
      <c r="C185" s="13">
        <v>54278.113117100002</v>
      </c>
      <c r="D185" s="13">
        <v>49207.122930199999</v>
      </c>
      <c r="E185" s="13">
        <v>5070.9901869000023</v>
      </c>
      <c r="F185" s="14">
        <v>10.305398659647651</v>
      </c>
    </row>
    <row r="186" spans="1:10" ht="21" customHeight="1" x14ac:dyDescent="0.25">
      <c r="B186" s="9" t="s">
        <v>348</v>
      </c>
      <c r="C186" s="13">
        <v>38864.1208243</v>
      </c>
      <c r="D186" s="13">
        <v>35966.794422999999</v>
      </c>
      <c r="E186" s="13">
        <v>2897.3264013000007</v>
      </c>
      <c r="F186" s="14">
        <v>8.0555591561065611</v>
      </c>
      <c r="G186" s="81"/>
      <c r="H186" s="61"/>
      <c r="I186" s="61"/>
      <c r="J186" s="61"/>
    </row>
    <row r="187" spans="1:10" ht="21" customHeight="1" thickBot="1" x14ac:dyDescent="0.3">
      <c r="B187" s="136" t="s">
        <v>336</v>
      </c>
      <c r="C187" s="137">
        <v>15413.9922928</v>
      </c>
      <c r="D187" s="137">
        <v>13240.3285072</v>
      </c>
      <c r="E187" s="137">
        <v>2173.6637855999998</v>
      </c>
      <c r="F187" s="138">
        <v>16.416992859489675</v>
      </c>
      <c r="G187" s="81"/>
      <c r="H187" s="61"/>
      <c r="I187" s="61"/>
      <c r="J187" s="61"/>
    </row>
    <row r="188" spans="1:10" ht="18" customHeight="1" x14ac:dyDescent="0.45">
      <c r="B188" s="139"/>
      <c r="C188" s="149"/>
      <c r="D188" s="149"/>
      <c r="E188" s="149"/>
      <c r="F188" s="46"/>
      <c r="G188" s="81"/>
      <c r="H188" s="61"/>
      <c r="I188" s="61"/>
      <c r="J188" s="61"/>
    </row>
    <row r="189" spans="1:10" ht="18" customHeight="1" x14ac:dyDescent="0.45">
      <c r="B189" s="139"/>
      <c r="C189" s="149"/>
      <c r="D189" s="149"/>
      <c r="E189" s="149"/>
      <c r="F189" s="46"/>
      <c r="G189" s="81"/>
      <c r="H189" s="61"/>
      <c r="I189" s="61"/>
      <c r="J189" s="61"/>
    </row>
    <row r="190" spans="1:10" ht="23" x14ac:dyDescent="0.25">
      <c r="B190" s="9"/>
    </row>
    <row r="191" spans="1:10" ht="23" x14ac:dyDescent="0.25">
      <c r="B191" s="9" t="s">
        <v>349</v>
      </c>
    </row>
    <row r="192" spans="1:10" ht="23" x14ac:dyDescent="0.25">
      <c r="B192" s="9" t="s">
        <v>350</v>
      </c>
    </row>
    <row r="193" spans="1:10" ht="23" x14ac:dyDescent="0.25">
      <c r="B193" s="9"/>
    </row>
    <row r="194" spans="1:10" ht="23" x14ac:dyDescent="0.25">
      <c r="B194" s="9"/>
    </row>
    <row r="198" spans="1:10" ht="75" customHeight="1" x14ac:dyDescent="0.25"/>
    <row r="199" spans="1:10" ht="29" x14ac:dyDescent="0.5">
      <c r="A199" s="2"/>
      <c r="B199" s="4" t="s">
        <v>352</v>
      </c>
      <c r="C199" s="5"/>
      <c r="D199" s="5"/>
      <c r="E199" s="5"/>
      <c r="F199" s="5"/>
      <c r="G199" s="5"/>
      <c r="H199" s="5"/>
      <c r="I199" s="5"/>
      <c r="J199" s="5"/>
    </row>
    <row r="200" spans="1:10" ht="21" customHeight="1" x14ac:dyDescent="0.5">
      <c r="A200" s="2"/>
      <c r="B200" s="34" t="s">
        <v>176</v>
      </c>
      <c r="C200" s="5"/>
      <c r="D200" s="5"/>
      <c r="E200" s="5"/>
      <c r="F200" s="5"/>
      <c r="G200" s="5"/>
      <c r="H200" s="5"/>
      <c r="I200" s="5"/>
      <c r="J200" s="5"/>
    </row>
    <row r="201" spans="1:10" ht="21" customHeight="1" x14ac:dyDescent="0.5">
      <c r="A201" s="2"/>
      <c r="B201" s="5"/>
      <c r="C201" s="5"/>
      <c r="D201" s="5"/>
      <c r="E201" s="5"/>
      <c r="F201" s="5"/>
      <c r="G201" s="5"/>
      <c r="H201" s="5"/>
      <c r="I201" s="5"/>
      <c r="J201" s="5"/>
    </row>
    <row r="202" spans="1:10" ht="21" customHeight="1" thickBot="1" x14ac:dyDescent="0.55000000000000004">
      <c r="A202" s="2"/>
      <c r="B202" s="9"/>
      <c r="C202" s="150" t="s">
        <v>168</v>
      </c>
      <c r="D202" s="150" t="s">
        <v>169</v>
      </c>
      <c r="E202" s="150" t="s">
        <v>170</v>
      </c>
      <c r="F202" s="150" t="s">
        <v>171</v>
      </c>
      <c r="G202" s="150" t="s">
        <v>172</v>
      </c>
      <c r="H202" s="150" t="s">
        <v>173</v>
      </c>
      <c r="I202" s="150" t="s">
        <v>174</v>
      </c>
      <c r="J202" s="150" t="s">
        <v>175</v>
      </c>
    </row>
    <row r="203" spans="1:10" ht="21" customHeight="1" x14ac:dyDescent="0.5">
      <c r="A203" s="2"/>
      <c r="B203" s="65" t="s">
        <v>149</v>
      </c>
      <c r="C203" s="9"/>
      <c r="D203" s="9"/>
      <c r="E203" s="9"/>
      <c r="F203" s="9"/>
      <c r="G203" s="144"/>
      <c r="H203" s="144"/>
      <c r="I203" s="144"/>
      <c r="J203" s="144"/>
    </row>
    <row r="204" spans="1:10" ht="21" customHeight="1" x14ac:dyDescent="0.5">
      <c r="A204" s="2"/>
      <c r="B204" s="34" t="s">
        <v>109</v>
      </c>
      <c r="C204" s="97">
        <v>697.04191049999997</v>
      </c>
      <c r="D204" s="97">
        <v>687.85924390000002</v>
      </c>
      <c r="E204" s="97">
        <v>716.09446680000019</v>
      </c>
      <c r="F204" s="97">
        <v>752.7977277</v>
      </c>
      <c r="G204" s="97">
        <v>749.86387330000002</v>
      </c>
      <c r="H204" s="97">
        <v>750.70213669999998</v>
      </c>
      <c r="I204" s="97">
        <v>765.58701310000015</v>
      </c>
      <c r="J204" s="97">
        <v>774.39438149999978</v>
      </c>
    </row>
    <row r="205" spans="1:10" ht="21" customHeight="1" x14ac:dyDescent="0.5">
      <c r="A205" s="2"/>
      <c r="B205" s="34" t="s">
        <v>4</v>
      </c>
      <c r="C205" s="97">
        <v>149.22558910000001</v>
      </c>
      <c r="D205" s="97">
        <v>168.70326450000002</v>
      </c>
      <c r="E205" s="97">
        <v>164.18202599999995</v>
      </c>
      <c r="F205" s="97">
        <v>154.63351690000002</v>
      </c>
      <c r="G205" s="97">
        <v>170.0372437</v>
      </c>
      <c r="H205" s="97">
        <v>180.19231340000002</v>
      </c>
      <c r="I205" s="97">
        <v>179.43918960000002</v>
      </c>
      <c r="J205" s="97">
        <v>193.19273779999992</v>
      </c>
    </row>
    <row r="206" spans="1:10" ht="21" customHeight="1" x14ac:dyDescent="0.5">
      <c r="A206" s="2"/>
      <c r="B206" s="34" t="str">
        <f>+$B$10</f>
        <v>Resultado por operaciones financieras y otros</v>
      </c>
      <c r="C206" s="97">
        <f>+C207-C205-C204</f>
        <v>-21.127080399999954</v>
      </c>
      <c r="D206" s="97">
        <f t="shared" ref="D206" si="7">+D207-D205-D204</f>
        <v>6.6132993999999599</v>
      </c>
      <c r="E206" s="97">
        <f t="shared" ref="E206" si="8">+E207-E205-E204</f>
        <v>-17.980725900000152</v>
      </c>
      <c r="F206" s="97">
        <f t="shared" ref="F206" si="9">+F207-F205-F204</f>
        <v>-26.415174899999897</v>
      </c>
      <c r="G206" s="97">
        <f t="shared" ref="G206" si="10">+G207-G205-G204</f>
        <v>-31.147400800000014</v>
      </c>
      <c r="H206" s="97">
        <f t="shared" ref="H206:J206" si="11">+H207-H205-H204</f>
        <v>-21.499691499999926</v>
      </c>
      <c r="I206" s="97">
        <f t="shared" si="11"/>
        <v>-8.1612391000003299</v>
      </c>
      <c r="J206" s="97">
        <f t="shared" si="11"/>
        <v>16.304008700000509</v>
      </c>
    </row>
    <row r="207" spans="1:10" ht="21" customHeight="1" x14ac:dyDescent="0.5">
      <c r="A207" s="2"/>
      <c r="B207" s="128" t="s">
        <v>110</v>
      </c>
      <c r="C207" s="99">
        <v>825.1404192</v>
      </c>
      <c r="D207" s="99">
        <v>863.17580780000003</v>
      </c>
      <c r="E207" s="99">
        <v>862.29576689999999</v>
      </c>
      <c r="F207" s="99">
        <v>881.01606970000012</v>
      </c>
      <c r="G207" s="99">
        <v>888.75371619999999</v>
      </c>
      <c r="H207" s="99">
        <v>909.39475860000005</v>
      </c>
      <c r="I207" s="99">
        <v>936.86496359999978</v>
      </c>
      <c r="J207" s="99">
        <v>983.89112800000021</v>
      </c>
    </row>
    <row r="208" spans="1:10" ht="21" customHeight="1" x14ac:dyDescent="0.5">
      <c r="A208" s="2"/>
      <c r="B208" s="12" t="s">
        <v>153</v>
      </c>
      <c r="C208" s="97">
        <v>-367.91289169999999</v>
      </c>
      <c r="D208" s="97">
        <v>-376.77324249999998</v>
      </c>
      <c r="E208" s="97">
        <v>-399.83608159999994</v>
      </c>
      <c r="F208" s="97">
        <v>-455.65024970000013</v>
      </c>
      <c r="G208" s="97">
        <v>-393.89748520000001</v>
      </c>
      <c r="H208" s="97">
        <v>-397.68373269999995</v>
      </c>
      <c r="I208" s="97">
        <v>-406.6881972000001</v>
      </c>
      <c r="J208" s="97">
        <v>-471.17183199999999</v>
      </c>
    </row>
    <row r="209" spans="1:10" ht="21" customHeight="1" x14ac:dyDescent="0.5">
      <c r="A209" s="2"/>
      <c r="B209" s="12" t="s">
        <v>5</v>
      </c>
      <c r="C209" s="97">
        <v>-174.5213292</v>
      </c>
      <c r="D209" s="97">
        <v>-180.15730800000003</v>
      </c>
      <c r="E209" s="97">
        <v>-140.50150979999995</v>
      </c>
      <c r="F209" s="97">
        <v>-100.61101580000008</v>
      </c>
      <c r="G209" s="97">
        <v>-133.5205746</v>
      </c>
      <c r="H209" s="97">
        <v>-153.14855859999997</v>
      </c>
      <c r="I209" s="97">
        <v>-176.69877760000003</v>
      </c>
      <c r="J209" s="97">
        <v>-162.51511059999996</v>
      </c>
    </row>
    <row r="210" spans="1:10" ht="21" customHeight="1" x14ac:dyDescent="0.5">
      <c r="A210" s="2"/>
      <c r="B210" s="12" t="str">
        <f>+$B$14</f>
        <v>Otros resultados y provisiones</v>
      </c>
      <c r="C210" s="97">
        <v>-7.4744934000000001</v>
      </c>
      <c r="D210" s="97">
        <v>-9.9058652999999985</v>
      </c>
      <c r="E210" s="97">
        <v>-8.5461193000000009</v>
      </c>
      <c r="F210" s="97">
        <v>-10.030068799999999</v>
      </c>
      <c r="G210" s="97">
        <v>-21.552307299999999</v>
      </c>
      <c r="H210" s="97">
        <v>-16.703546800000002</v>
      </c>
      <c r="I210" s="97">
        <v>-13.342233200000003</v>
      </c>
      <c r="J210" s="97">
        <v>-18.454644299999998</v>
      </c>
    </row>
    <row r="211" spans="1:10" ht="21" customHeight="1" thickBot="1" x14ac:dyDescent="0.55000000000000004">
      <c r="A211" s="2"/>
      <c r="B211" s="267" t="s">
        <v>112</v>
      </c>
      <c r="C211" s="268">
        <v>275.23170490000001</v>
      </c>
      <c r="D211" s="268">
        <v>296.33939200000003</v>
      </c>
      <c r="E211" s="268">
        <v>313.41205619999994</v>
      </c>
      <c r="F211" s="268">
        <v>314.7247354000001</v>
      </c>
      <c r="G211" s="268">
        <v>339.78334910000001</v>
      </c>
      <c r="H211" s="268">
        <v>341.85892049999995</v>
      </c>
      <c r="I211" s="268">
        <v>340.13575560000004</v>
      </c>
      <c r="J211" s="268">
        <v>331.74954109999999</v>
      </c>
    </row>
    <row r="212" spans="1:10" ht="21" customHeight="1" x14ac:dyDescent="0.5">
      <c r="A212" s="2"/>
      <c r="B212" s="114"/>
      <c r="C212" s="115"/>
      <c r="D212" s="115"/>
      <c r="E212" s="115"/>
      <c r="F212" s="115"/>
      <c r="G212" s="115"/>
      <c r="H212" s="115"/>
      <c r="I212" s="115"/>
      <c r="J212" s="115"/>
    </row>
    <row r="213" spans="1:10" ht="21" customHeight="1" x14ac:dyDescent="0.5">
      <c r="A213" s="2"/>
      <c r="C213" s="115"/>
      <c r="D213" s="115"/>
      <c r="E213" s="115"/>
      <c r="F213" s="115"/>
      <c r="G213" s="115"/>
      <c r="H213" s="115"/>
      <c r="I213" s="115"/>
      <c r="J213" s="115"/>
    </row>
    <row r="214" spans="1:10" ht="21" customHeight="1" x14ac:dyDescent="0.5">
      <c r="A214" s="2"/>
      <c r="B214" s="114"/>
      <c r="C214" s="115"/>
      <c r="D214" s="115"/>
      <c r="E214" s="115"/>
      <c r="F214" s="115"/>
      <c r="G214" s="115"/>
      <c r="H214" s="115"/>
      <c r="I214" s="115"/>
      <c r="J214" s="115"/>
    </row>
    <row r="215" spans="1:10" ht="23.5" thickBot="1" x14ac:dyDescent="0.3">
      <c r="C215" s="273" t="s">
        <v>253</v>
      </c>
      <c r="D215" s="273" t="s">
        <v>254</v>
      </c>
      <c r="E215" s="273" t="s">
        <v>255</v>
      </c>
      <c r="F215" s="273" t="s">
        <v>180</v>
      </c>
      <c r="G215" s="273" t="s">
        <v>256</v>
      </c>
      <c r="H215" s="273" t="s">
        <v>257</v>
      </c>
      <c r="I215" s="273" t="s">
        <v>179</v>
      </c>
      <c r="J215" s="273" t="s">
        <v>178</v>
      </c>
    </row>
    <row r="216" spans="1:10" ht="23" x14ac:dyDescent="0.25">
      <c r="B216" s="65" t="s">
        <v>332</v>
      </c>
    </row>
    <row r="217" spans="1:10" ht="23" x14ac:dyDescent="0.25">
      <c r="B217" s="9" t="s">
        <v>333</v>
      </c>
      <c r="C217" s="97">
        <v>29670.0340641</v>
      </c>
      <c r="D217" s="97">
        <v>30356.6084596</v>
      </c>
      <c r="E217" s="97">
        <v>31186.198776599998</v>
      </c>
      <c r="F217" s="97">
        <v>31615.825084100001</v>
      </c>
      <c r="G217" s="97">
        <v>31938.422312300001</v>
      </c>
      <c r="H217" s="97">
        <v>31920.0528385</v>
      </c>
      <c r="I217" s="97">
        <v>32341.403673199999</v>
      </c>
      <c r="J217" s="97">
        <v>32587.832337799999</v>
      </c>
    </row>
    <row r="218" spans="1:10" ht="23" x14ac:dyDescent="0.25">
      <c r="B218" s="9" t="s">
        <v>347</v>
      </c>
      <c r="C218" s="97">
        <v>30428.1093673</v>
      </c>
      <c r="D218" s="97">
        <v>31168.8949235</v>
      </c>
      <c r="E218" s="97">
        <v>32016.521038499999</v>
      </c>
      <c r="F218" s="97">
        <v>32373.742717599998</v>
      </c>
      <c r="G218" s="97">
        <v>32710.809703700001</v>
      </c>
      <c r="H218" s="97">
        <v>32711.301346200002</v>
      </c>
      <c r="I218" s="97">
        <v>33164.591118800003</v>
      </c>
      <c r="J218" s="97">
        <v>33374.646842200003</v>
      </c>
    </row>
    <row r="219" spans="1:10" ht="23" x14ac:dyDescent="0.25">
      <c r="B219" s="9" t="s">
        <v>104</v>
      </c>
      <c r="C219" s="13">
        <v>36304.337534600003</v>
      </c>
      <c r="D219" s="13">
        <v>36443.424145999998</v>
      </c>
      <c r="E219" s="13">
        <v>35999.495988900002</v>
      </c>
      <c r="F219" s="13">
        <v>38820.638971599998</v>
      </c>
      <c r="G219" s="13">
        <v>40356.832726100001</v>
      </c>
      <c r="H219" s="13">
        <v>39549.954672400003</v>
      </c>
      <c r="I219" s="13">
        <v>38853.331412400003</v>
      </c>
      <c r="J219" s="13">
        <v>42798.545186800002</v>
      </c>
    </row>
    <row r="220" spans="1:10" ht="23" x14ac:dyDescent="0.25">
      <c r="B220" s="9" t="s">
        <v>8</v>
      </c>
      <c r="C220" s="13">
        <v>46475.811947099995</v>
      </c>
      <c r="D220" s="13">
        <v>47806.148848199999</v>
      </c>
      <c r="E220" s="13">
        <v>47596.950356699999</v>
      </c>
      <c r="F220" s="13">
        <v>49207.122930199999</v>
      </c>
      <c r="G220" s="13">
        <v>50870.477886699999</v>
      </c>
      <c r="H220" s="13">
        <v>51480.693177200003</v>
      </c>
      <c r="I220" s="13">
        <v>52114.572334799996</v>
      </c>
      <c r="J220" s="13">
        <v>54278.113117100002</v>
      </c>
    </row>
    <row r="221" spans="1:10" ht="23" x14ac:dyDescent="0.25">
      <c r="B221" s="9" t="s">
        <v>348</v>
      </c>
      <c r="C221" s="13">
        <v>36211.819734099998</v>
      </c>
      <c r="D221" s="13">
        <v>35972.475372499997</v>
      </c>
      <c r="E221" s="13">
        <v>34701.5823686</v>
      </c>
      <c r="F221" s="13">
        <v>35966.794422999999</v>
      </c>
      <c r="G221" s="13">
        <v>36775.0771456</v>
      </c>
      <c r="H221" s="13">
        <v>36737.518594000001</v>
      </c>
      <c r="I221" s="13">
        <v>36587.602461199996</v>
      </c>
      <c r="J221" s="13">
        <v>38864.1208243</v>
      </c>
    </row>
    <row r="222" spans="1:10" ht="23.5" thickBot="1" x14ac:dyDescent="0.3">
      <c r="B222" s="136" t="s">
        <v>336</v>
      </c>
      <c r="C222" s="137">
        <v>10263.992213</v>
      </c>
      <c r="D222" s="137">
        <v>11833.673475699999</v>
      </c>
      <c r="E222" s="137">
        <v>12895.367988100001</v>
      </c>
      <c r="F222" s="137">
        <v>13240.3285072</v>
      </c>
      <c r="G222" s="137">
        <v>14095.4007411</v>
      </c>
      <c r="H222" s="137">
        <v>14743.1745832</v>
      </c>
      <c r="I222" s="137">
        <v>15526.969873599999</v>
      </c>
      <c r="J222" s="137">
        <v>15413.9922928</v>
      </c>
    </row>
    <row r="223" spans="1:10" ht="23" x14ac:dyDescent="0.25">
      <c r="B223" s="9"/>
      <c r="C223" s="13"/>
      <c r="D223" s="13"/>
      <c r="E223" s="13"/>
      <c r="F223" s="13"/>
      <c r="G223" s="13"/>
      <c r="H223" s="13"/>
      <c r="I223" s="13"/>
      <c r="J223" s="13"/>
    </row>
    <row r="225" spans="2:2" ht="19" x14ac:dyDescent="0.25">
      <c r="B225" s="15"/>
    </row>
    <row r="226" spans="2:2" ht="23" x14ac:dyDescent="0.25">
      <c r="B226" s="9" t="s">
        <v>349</v>
      </c>
    </row>
    <row r="227" spans="2:2" ht="23" x14ac:dyDescent="0.25">
      <c r="B227" s="9" t="s">
        <v>350</v>
      </c>
    </row>
    <row r="241" spans="1:10" ht="25" customHeight="1" x14ac:dyDescent="0.25"/>
    <row r="242" spans="1:10" ht="75" customHeight="1" x14ac:dyDescent="0.5">
      <c r="A242" s="2"/>
      <c r="B242" s="2"/>
      <c r="C242" s="2"/>
      <c r="D242" s="2"/>
      <c r="E242" s="2"/>
      <c r="F242" s="2"/>
      <c r="G242" s="2"/>
      <c r="H242" s="2"/>
      <c r="I242" s="2"/>
      <c r="J242" s="2"/>
    </row>
    <row r="243" spans="1:10" ht="29" x14ac:dyDescent="0.5">
      <c r="A243" s="2"/>
      <c r="B243" s="4" t="s">
        <v>353</v>
      </c>
      <c r="C243" s="5"/>
      <c r="D243" s="5"/>
      <c r="E243" s="5"/>
      <c r="F243" s="5"/>
      <c r="G243" s="5"/>
      <c r="H243" s="5"/>
      <c r="I243" s="5"/>
      <c r="J243" s="5"/>
    </row>
    <row r="244" spans="1:10" ht="21" customHeight="1" x14ac:dyDescent="0.5">
      <c r="A244" s="2"/>
      <c r="B244" s="34" t="s">
        <v>176</v>
      </c>
      <c r="C244" s="5"/>
      <c r="D244" s="5"/>
      <c r="E244" s="5"/>
      <c r="F244" s="5"/>
      <c r="G244" s="5"/>
      <c r="H244" s="5"/>
      <c r="I244" s="5"/>
      <c r="J244" s="5"/>
    </row>
    <row r="245" spans="1:10" ht="21" customHeight="1" thickBot="1" x14ac:dyDescent="0.55000000000000004">
      <c r="A245" s="2"/>
      <c r="B245" s="57"/>
      <c r="C245" s="7"/>
      <c r="D245" s="7"/>
      <c r="E245" s="8" t="s">
        <v>2</v>
      </c>
      <c r="F245" s="8"/>
      <c r="G245" s="5"/>
      <c r="H245" s="5"/>
      <c r="I245" s="5"/>
      <c r="J245" s="5"/>
    </row>
    <row r="246" spans="1:10" ht="21" customHeight="1" thickBot="1" x14ac:dyDescent="0.55000000000000004">
      <c r="A246" s="2"/>
      <c r="B246" s="5"/>
      <c r="C246" s="150">
        <v>2025</v>
      </c>
      <c r="D246" s="150">
        <v>2024</v>
      </c>
      <c r="E246" s="10" t="s">
        <v>3</v>
      </c>
      <c r="F246" s="10" t="s">
        <v>0</v>
      </c>
      <c r="G246" s="129"/>
      <c r="H246" s="5"/>
      <c r="I246" s="5"/>
      <c r="J246" s="5"/>
    </row>
    <row r="247" spans="1:10" ht="21" customHeight="1" x14ac:dyDescent="0.5">
      <c r="A247" s="2"/>
      <c r="B247" s="65" t="s">
        <v>149</v>
      </c>
      <c r="C247" s="9"/>
      <c r="D247" s="9"/>
      <c r="E247" s="9"/>
      <c r="F247" s="9"/>
      <c r="G247" s="5"/>
      <c r="H247" s="5"/>
      <c r="I247" s="5"/>
      <c r="J247" s="5"/>
    </row>
    <row r="248" spans="1:10" ht="21" customHeight="1" x14ac:dyDescent="0.5">
      <c r="A248" s="2"/>
      <c r="B248" s="34" t="s">
        <v>109</v>
      </c>
      <c r="C248" s="97">
        <v>5956.8518488999998</v>
      </c>
      <c r="D248" s="97">
        <v>6260.7848481999999</v>
      </c>
      <c r="E248" s="97">
        <v>-303.93299930000012</v>
      </c>
      <c r="F248" s="130">
        <v>-4.8545510933406701</v>
      </c>
      <c r="G248" s="5"/>
      <c r="H248" s="5"/>
      <c r="I248" s="5"/>
      <c r="J248" s="5"/>
    </row>
    <row r="249" spans="1:10" ht="21" customHeight="1" x14ac:dyDescent="0.5">
      <c r="A249" s="2"/>
      <c r="B249" s="34" t="s">
        <v>4</v>
      </c>
      <c r="C249" s="97">
        <v>1363.8156841</v>
      </c>
      <c r="D249" s="97">
        <v>1410.6412995000001</v>
      </c>
      <c r="E249" s="97">
        <v>-46.825615400000061</v>
      </c>
      <c r="F249" s="130">
        <v>-3.3194558685186188</v>
      </c>
      <c r="G249" s="5"/>
      <c r="H249" s="5"/>
      <c r="I249" s="5"/>
      <c r="J249" s="5"/>
    </row>
    <row r="250" spans="1:10" ht="21" customHeight="1" x14ac:dyDescent="0.5">
      <c r="A250" s="2"/>
      <c r="B250" s="34" t="str">
        <f>+$B$10</f>
        <v>Resultado por operaciones financieras y otros</v>
      </c>
      <c r="C250" s="97">
        <f>+C251-C249-C248</f>
        <v>-174.48868459999994</v>
      </c>
      <c r="D250" s="97">
        <f t="shared" ref="D250" si="12">+D251-D249-D248</f>
        <v>-97.167721300000267</v>
      </c>
      <c r="E250" s="97">
        <f t="shared" ref="E250" si="13">+E251-E249-E248</f>
        <v>-77.320963299999676</v>
      </c>
      <c r="F250" s="130">
        <f>IF(ISERR(+C250/D250-1)*100,"—",IF((+C250/D250-1)*100&lt;-100,"—",IF((+C250/D250-1)*100&gt;999,"—",(+C250/D250-1)*100)))</f>
        <v>79.574741761490159</v>
      </c>
      <c r="G250" s="5"/>
      <c r="H250" s="5"/>
      <c r="I250" s="5"/>
      <c r="J250" s="5"/>
    </row>
    <row r="251" spans="1:10" ht="21" customHeight="1" x14ac:dyDescent="0.5">
      <c r="A251" s="2"/>
      <c r="B251" s="128" t="s">
        <v>110</v>
      </c>
      <c r="C251" s="99">
        <v>7146.1788483999999</v>
      </c>
      <c r="D251" s="99">
        <v>7574.2584263999997</v>
      </c>
      <c r="E251" s="99">
        <v>-428.07957799999986</v>
      </c>
      <c r="F251" s="98">
        <v>-5.6517688452236188</v>
      </c>
      <c r="G251" s="5"/>
      <c r="H251" s="5"/>
      <c r="I251" s="5"/>
      <c r="J251" s="5"/>
    </row>
    <row r="252" spans="1:10" ht="21" customHeight="1" x14ac:dyDescent="0.5">
      <c r="A252" s="2"/>
      <c r="B252" s="12" t="s">
        <v>153</v>
      </c>
      <c r="C252" s="97">
        <v>-2937.5530990000002</v>
      </c>
      <c r="D252" s="97">
        <v>-2904.2326684999998</v>
      </c>
      <c r="E252" s="97">
        <v>-33.320430500000384</v>
      </c>
      <c r="F252" s="130">
        <v>1.1473058223399839</v>
      </c>
      <c r="G252" s="5"/>
      <c r="H252" s="5"/>
      <c r="I252" s="5"/>
      <c r="J252" s="5"/>
    </row>
    <row r="253" spans="1:10" ht="21" customHeight="1" x14ac:dyDescent="0.5">
      <c r="A253" s="2"/>
      <c r="B253" s="12" t="s">
        <v>5</v>
      </c>
      <c r="C253" s="97">
        <v>-2653.1214955</v>
      </c>
      <c r="D253" s="97">
        <v>-2739.7946462999998</v>
      </c>
      <c r="E253" s="97">
        <v>86.673150799999803</v>
      </c>
      <c r="F253" s="130">
        <v>-3.1634907717280552</v>
      </c>
      <c r="G253" s="5"/>
      <c r="H253" s="5"/>
      <c r="I253" s="5"/>
      <c r="J253" s="5"/>
    </row>
    <row r="254" spans="1:10" ht="21" customHeight="1" x14ac:dyDescent="0.5">
      <c r="A254" s="2"/>
      <c r="B254" s="12" t="str">
        <f>+$B$14</f>
        <v>Otros resultados y provisiones</v>
      </c>
      <c r="C254" s="97">
        <v>-742.21055680000006</v>
      </c>
      <c r="D254" s="97">
        <v>-684.07943579999994</v>
      </c>
      <c r="E254" s="97">
        <v>-58.131121000000121</v>
      </c>
      <c r="F254" s="130">
        <v>8.4977150251590885</v>
      </c>
      <c r="G254" s="5"/>
      <c r="H254" s="5"/>
      <c r="I254" s="5"/>
      <c r="J254" s="5"/>
    </row>
    <row r="255" spans="1:10" ht="21" customHeight="1" thickBot="1" x14ac:dyDescent="0.55000000000000004">
      <c r="A255" s="2"/>
      <c r="B255" s="267" t="s">
        <v>112</v>
      </c>
      <c r="C255" s="268">
        <v>813.29369710000003</v>
      </c>
      <c r="D255" s="268">
        <v>1246.1516758</v>
      </c>
      <c r="E255" s="268">
        <v>-432.85797869999999</v>
      </c>
      <c r="F255" s="269">
        <v>-34.735577306198735</v>
      </c>
      <c r="G255" s="5"/>
      <c r="H255" s="5"/>
      <c r="I255" s="5"/>
      <c r="J255" s="5"/>
    </row>
    <row r="256" spans="1:10" ht="21" customHeight="1" x14ac:dyDescent="0.5">
      <c r="A256" s="2"/>
      <c r="B256" s="12"/>
      <c r="C256" s="97"/>
      <c r="D256" s="97"/>
      <c r="E256" s="97"/>
      <c r="F256" s="130"/>
      <c r="G256" s="5"/>
      <c r="H256" s="5"/>
      <c r="I256" s="5"/>
      <c r="J256" s="5"/>
    </row>
    <row r="257" spans="2:10" ht="18" customHeight="1" x14ac:dyDescent="0.25">
      <c r="B257" s="15"/>
      <c r="C257" s="147"/>
      <c r="D257" s="147"/>
      <c r="E257" s="147"/>
      <c r="F257" s="148"/>
    </row>
    <row r="258" spans="2:10" ht="18" customHeight="1" x14ac:dyDescent="0.25"/>
    <row r="259" spans="2:10" ht="18" customHeight="1" thickBot="1" x14ac:dyDescent="0.3">
      <c r="E259" s="8" t="s">
        <v>2</v>
      </c>
      <c r="F259" s="8"/>
    </row>
    <row r="260" spans="2:10" ht="18" customHeight="1" thickBot="1" x14ac:dyDescent="0.3">
      <c r="C260" s="273" t="s">
        <v>178</v>
      </c>
      <c r="D260" s="273" t="s">
        <v>180</v>
      </c>
      <c r="E260" s="10" t="s">
        <v>3</v>
      </c>
      <c r="F260" s="10" t="s">
        <v>0</v>
      </c>
    </row>
    <row r="261" spans="2:10" ht="21" customHeight="1" x14ac:dyDescent="0.25">
      <c r="B261" s="65" t="s">
        <v>332</v>
      </c>
    </row>
    <row r="262" spans="2:10" ht="21" customHeight="1" x14ac:dyDescent="0.25">
      <c r="B262" s="9" t="s">
        <v>333</v>
      </c>
      <c r="C262" s="13">
        <v>50883.454205900001</v>
      </c>
      <c r="D262" s="13">
        <v>52977.202431799997</v>
      </c>
      <c r="E262" s="13">
        <v>-2093.7482258999953</v>
      </c>
      <c r="F262" s="14">
        <v>-3.9521683474988589</v>
      </c>
    </row>
    <row r="263" spans="2:10" ht="21" customHeight="1" x14ac:dyDescent="0.25">
      <c r="B263" s="9" t="s">
        <v>347</v>
      </c>
      <c r="C263" s="13">
        <v>54571.377570500001</v>
      </c>
      <c r="D263" s="13">
        <v>56397.178662099999</v>
      </c>
      <c r="E263" s="13">
        <v>-1825.8010915999985</v>
      </c>
      <c r="F263" s="14">
        <v>-3.2373979247067766</v>
      </c>
    </row>
    <row r="264" spans="2:10" ht="21" customHeight="1" x14ac:dyDescent="0.25">
      <c r="B264" s="9" t="s">
        <v>104</v>
      </c>
      <c r="C264" s="13">
        <v>58286.131751399997</v>
      </c>
      <c r="D264" s="13">
        <v>54402.191046100001</v>
      </c>
      <c r="E264" s="13">
        <v>3883.9407052999959</v>
      </c>
      <c r="F264" s="14">
        <v>7.1393093377595287</v>
      </c>
    </row>
    <row r="265" spans="2:10" ht="21" customHeight="1" x14ac:dyDescent="0.25">
      <c r="B265" s="9" t="s">
        <v>8</v>
      </c>
      <c r="C265" s="13">
        <v>80748.599393299999</v>
      </c>
      <c r="D265" s="13">
        <v>72650.863977300003</v>
      </c>
      <c r="E265" s="13">
        <v>8097.7354159999959</v>
      </c>
      <c r="F265" s="14">
        <v>11.146096512396824</v>
      </c>
    </row>
    <row r="266" spans="2:10" ht="21" customHeight="1" x14ac:dyDescent="0.25">
      <c r="B266" s="9" t="s">
        <v>348</v>
      </c>
      <c r="C266" s="13">
        <v>58240.745477900004</v>
      </c>
      <c r="D266" s="13">
        <v>53612.170853800002</v>
      </c>
      <c r="E266" s="13">
        <v>4628.5746241000015</v>
      </c>
      <c r="F266" s="14">
        <v>8.6334400386846681</v>
      </c>
      <c r="G266" s="81"/>
      <c r="H266" s="61"/>
      <c r="I266" s="61"/>
      <c r="J266" s="61"/>
    </row>
    <row r="267" spans="2:10" ht="21" customHeight="1" thickBot="1" x14ac:dyDescent="0.3">
      <c r="B267" s="136" t="s">
        <v>336</v>
      </c>
      <c r="C267" s="137">
        <v>22507.853915399999</v>
      </c>
      <c r="D267" s="137">
        <v>19038.693123500001</v>
      </c>
      <c r="E267" s="137">
        <v>3469.160791899998</v>
      </c>
      <c r="F267" s="138">
        <v>18.221633015440087</v>
      </c>
      <c r="G267" s="81"/>
      <c r="H267" s="61"/>
      <c r="I267" s="61"/>
      <c r="J267" s="61"/>
    </row>
    <row r="268" spans="2:10" ht="18" customHeight="1" x14ac:dyDescent="0.45">
      <c r="B268" s="139"/>
      <c r="C268" s="149"/>
      <c r="D268" s="149"/>
      <c r="E268" s="149"/>
      <c r="F268" s="46"/>
      <c r="G268" s="81"/>
      <c r="H268" s="61"/>
      <c r="I268" s="61"/>
      <c r="J268" s="61"/>
    </row>
    <row r="269" spans="2:10" ht="18" customHeight="1" x14ac:dyDescent="0.45">
      <c r="B269" s="139"/>
      <c r="C269" s="149"/>
      <c r="D269" s="149"/>
      <c r="E269" s="149"/>
      <c r="F269" s="46"/>
      <c r="G269" s="81"/>
      <c r="H269" s="61"/>
      <c r="I269" s="61"/>
      <c r="J269" s="61"/>
    </row>
    <row r="270" spans="2:10" ht="23" x14ac:dyDescent="0.25">
      <c r="B270" s="9"/>
    </row>
    <row r="271" spans="2:10" ht="23" x14ac:dyDescent="0.25">
      <c r="B271" s="9" t="s">
        <v>349</v>
      </c>
    </row>
    <row r="272" spans="2:10" ht="23" x14ac:dyDescent="0.25">
      <c r="B272" s="9" t="s">
        <v>350</v>
      </c>
    </row>
    <row r="273" spans="1:10" ht="23" x14ac:dyDescent="0.25">
      <c r="B273" s="9"/>
    </row>
    <row r="274" spans="1:10" ht="23" x14ac:dyDescent="0.25">
      <c r="B274" s="9"/>
    </row>
    <row r="278" spans="1:10" ht="75" customHeight="1" x14ac:dyDescent="0.25"/>
    <row r="279" spans="1:10" ht="29" x14ac:dyDescent="0.5">
      <c r="A279" s="2"/>
      <c r="B279" s="4" t="s">
        <v>353</v>
      </c>
      <c r="C279" s="5"/>
      <c r="D279" s="5"/>
      <c r="E279" s="5"/>
      <c r="F279" s="5"/>
      <c r="G279" s="5"/>
      <c r="H279" s="5"/>
      <c r="I279" s="5"/>
      <c r="J279" s="5"/>
    </row>
    <row r="280" spans="1:10" ht="21" customHeight="1" x14ac:dyDescent="0.5">
      <c r="A280" s="2"/>
      <c r="B280" s="34" t="s">
        <v>176</v>
      </c>
      <c r="C280" s="5"/>
      <c r="D280" s="5"/>
      <c r="E280" s="5"/>
      <c r="F280" s="5"/>
      <c r="G280" s="5"/>
      <c r="H280" s="5"/>
      <c r="I280" s="5"/>
      <c r="J280" s="5"/>
    </row>
    <row r="281" spans="1:10" ht="21" customHeight="1" x14ac:dyDescent="0.5">
      <c r="A281" s="2"/>
      <c r="B281" s="5"/>
      <c r="C281" s="5"/>
      <c r="D281" s="5"/>
      <c r="E281" s="5"/>
      <c r="F281" s="5"/>
      <c r="G281" s="5"/>
      <c r="H281" s="5"/>
      <c r="I281" s="5"/>
      <c r="J281" s="5"/>
    </row>
    <row r="282" spans="1:10" ht="21" customHeight="1" thickBot="1" x14ac:dyDescent="0.55000000000000004">
      <c r="A282" s="2"/>
      <c r="B282" s="9"/>
      <c r="C282" s="150" t="s">
        <v>168</v>
      </c>
      <c r="D282" s="150" t="s">
        <v>169</v>
      </c>
      <c r="E282" s="150" t="s">
        <v>170</v>
      </c>
      <c r="F282" s="150" t="s">
        <v>171</v>
      </c>
      <c r="G282" s="150" t="s">
        <v>172</v>
      </c>
      <c r="H282" s="150" t="s">
        <v>173</v>
      </c>
      <c r="I282" s="150" t="s">
        <v>174</v>
      </c>
      <c r="J282" s="150" t="s">
        <v>175</v>
      </c>
    </row>
    <row r="283" spans="1:10" ht="21" customHeight="1" x14ac:dyDescent="0.5">
      <c r="A283" s="2"/>
      <c r="B283" s="65" t="s">
        <v>149</v>
      </c>
      <c r="C283" s="9"/>
      <c r="D283" s="9"/>
      <c r="E283" s="9"/>
      <c r="F283" s="9"/>
      <c r="G283" s="144"/>
      <c r="H283" s="144"/>
      <c r="I283" s="144"/>
      <c r="J283" s="144"/>
    </row>
    <row r="284" spans="1:10" ht="21" customHeight="1" x14ac:dyDescent="0.5">
      <c r="A284" s="2"/>
      <c r="B284" s="34" t="s">
        <v>109</v>
      </c>
      <c r="C284" s="97">
        <v>1499.8493398000001</v>
      </c>
      <c r="D284" s="97">
        <v>1547.4986248999999</v>
      </c>
      <c r="E284" s="97">
        <v>1633.7766153999996</v>
      </c>
      <c r="F284" s="97">
        <v>1579.6602681000004</v>
      </c>
      <c r="G284" s="97">
        <v>1496.738773</v>
      </c>
      <c r="H284" s="97">
        <v>1530.7257715999999</v>
      </c>
      <c r="I284" s="97">
        <v>1467.5741056000002</v>
      </c>
      <c r="J284" s="97">
        <v>1461.8131986999997</v>
      </c>
    </row>
    <row r="285" spans="1:10" ht="21" customHeight="1" x14ac:dyDescent="0.5">
      <c r="A285" s="2"/>
      <c r="B285" s="34" t="s">
        <v>4</v>
      </c>
      <c r="C285" s="97">
        <v>338.67899069999999</v>
      </c>
      <c r="D285" s="97">
        <v>363.85946269999999</v>
      </c>
      <c r="E285" s="97">
        <v>363.27482420000001</v>
      </c>
      <c r="F285" s="97">
        <v>344.82802190000007</v>
      </c>
      <c r="G285" s="97">
        <v>350.40508729999999</v>
      </c>
      <c r="H285" s="97">
        <v>339.50756990000002</v>
      </c>
      <c r="I285" s="97">
        <v>317.69348879999995</v>
      </c>
      <c r="J285" s="97">
        <v>356.20953810000003</v>
      </c>
    </row>
    <row r="286" spans="1:10" ht="21" customHeight="1" x14ac:dyDescent="0.5">
      <c r="A286" s="2"/>
      <c r="B286" s="34" t="str">
        <f>+$B$10</f>
        <v>Resultado por operaciones financieras y otros</v>
      </c>
      <c r="C286" s="97">
        <f>+C287-C285-C284</f>
        <v>-33.856681900000012</v>
      </c>
      <c r="D286" s="97">
        <f t="shared" ref="D286" si="14">+D287-D285-D284</f>
        <v>26.087002200000143</v>
      </c>
      <c r="E286" s="97">
        <f t="shared" ref="E286" si="15">+E287-E285-E284</f>
        <v>-86.627065299999913</v>
      </c>
      <c r="F286" s="97">
        <f t="shared" ref="F286" si="16">+F287-F285-F284</f>
        <v>-2.7709763000004841</v>
      </c>
      <c r="G286" s="97">
        <f t="shared" ref="G286" si="17">+G287-G285-G284</f>
        <v>-14.313772599999993</v>
      </c>
      <c r="H286" s="97">
        <f t="shared" ref="H286:J286" si="18">+H287-H285-H284</f>
        <v>-56.747995799999899</v>
      </c>
      <c r="I286" s="97">
        <f t="shared" si="18"/>
        <v>-47.597880100000111</v>
      </c>
      <c r="J286" s="97">
        <f t="shared" si="18"/>
        <v>-55.829036099999939</v>
      </c>
    </row>
    <row r="287" spans="1:10" ht="21" customHeight="1" x14ac:dyDescent="0.5">
      <c r="A287" s="2"/>
      <c r="B287" s="128" t="s">
        <v>110</v>
      </c>
      <c r="C287" s="99">
        <v>1804.6716486</v>
      </c>
      <c r="D287" s="99">
        <v>1937.4450898</v>
      </c>
      <c r="E287" s="99">
        <v>1910.4243742999997</v>
      </c>
      <c r="F287" s="99">
        <v>1921.7173137</v>
      </c>
      <c r="G287" s="99">
        <v>1832.8300876999999</v>
      </c>
      <c r="H287" s="99">
        <v>1813.4853457000002</v>
      </c>
      <c r="I287" s="99">
        <v>1737.6697143000001</v>
      </c>
      <c r="J287" s="99">
        <v>1762.1937006999997</v>
      </c>
    </row>
    <row r="288" spans="1:10" ht="21" customHeight="1" x14ac:dyDescent="0.5">
      <c r="A288" s="2"/>
      <c r="B288" s="12" t="s">
        <v>153</v>
      </c>
      <c r="C288" s="97">
        <v>-718.83030870000005</v>
      </c>
      <c r="D288" s="97">
        <v>-711.45668379999995</v>
      </c>
      <c r="E288" s="97">
        <v>-722.51269719999982</v>
      </c>
      <c r="F288" s="97">
        <v>-751.4329788</v>
      </c>
      <c r="G288" s="97">
        <v>-742.42717730000004</v>
      </c>
      <c r="H288" s="97">
        <v>-737.85211839999988</v>
      </c>
      <c r="I288" s="97">
        <v>-716.03526100000022</v>
      </c>
      <c r="J288" s="97">
        <v>-741.23854230000006</v>
      </c>
    </row>
    <row r="289" spans="1:10" ht="21" customHeight="1" x14ac:dyDescent="0.5">
      <c r="A289" s="2"/>
      <c r="B289" s="12" t="s">
        <v>5</v>
      </c>
      <c r="C289" s="97">
        <v>-642.20721130000004</v>
      </c>
      <c r="D289" s="97">
        <v>-667.50991540000007</v>
      </c>
      <c r="E289" s="97">
        <v>-712.19929129999991</v>
      </c>
      <c r="F289" s="97">
        <v>-717.87822829999982</v>
      </c>
      <c r="G289" s="97">
        <v>-700.88834680000002</v>
      </c>
      <c r="H289" s="97">
        <v>-725.79310300000009</v>
      </c>
      <c r="I289" s="97">
        <v>-610.03863239999987</v>
      </c>
      <c r="J289" s="97">
        <v>-616.40141330000006</v>
      </c>
    </row>
    <row r="290" spans="1:10" s="97" customFormat="1" ht="21" customHeight="1" x14ac:dyDescent="0.5">
      <c r="A290" s="2"/>
      <c r="B290" s="12" t="str">
        <f>+$B$14</f>
        <v>Otros resultados y provisiones</v>
      </c>
      <c r="C290" s="97">
        <v>-156.64930820000001</v>
      </c>
      <c r="D290" s="97">
        <v>-196.61415399999998</v>
      </c>
      <c r="E290" s="97">
        <v>-165.70047510000001</v>
      </c>
      <c r="F290" s="97">
        <v>-165.11549849999994</v>
      </c>
      <c r="G290" s="97">
        <v>-162.16209360000002</v>
      </c>
      <c r="H290" s="97">
        <v>-189.83326479999997</v>
      </c>
      <c r="I290" s="97">
        <v>-165.19402200000002</v>
      </c>
      <c r="J290" s="97">
        <v>-225.02117640000006</v>
      </c>
    </row>
    <row r="291" spans="1:10" ht="21" customHeight="1" thickBot="1" x14ac:dyDescent="0.55000000000000004">
      <c r="A291" s="2"/>
      <c r="B291" s="267" t="s">
        <v>112</v>
      </c>
      <c r="C291" s="268">
        <v>286.98482039999999</v>
      </c>
      <c r="D291" s="268">
        <v>361.8643366</v>
      </c>
      <c r="E291" s="268">
        <v>310.01191070000004</v>
      </c>
      <c r="F291" s="268">
        <v>287.29060809999999</v>
      </c>
      <c r="G291" s="268">
        <v>227.35247000000001</v>
      </c>
      <c r="H291" s="268">
        <v>160.00685949999999</v>
      </c>
      <c r="I291" s="268">
        <v>246.40179889999996</v>
      </c>
      <c r="J291" s="268">
        <v>179.53256870000007</v>
      </c>
    </row>
    <row r="292" spans="1:10" ht="21" customHeight="1" x14ac:dyDescent="0.5">
      <c r="A292" s="2"/>
      <c r="B292" s="114"/>
      <c r="C292" s="115"/>
      <c r="D292" s="115"/>
      <c r="E292" s="115"/>
      <c r="F292" s="115"/>
      <c r="G292" s="115"/>
      <c r="H292" s="115"/>
      <c r="I292" s="115"/>
      <c r="J292" s="115"/>
    </row>
    <row r="293" spans="1:10" ht="21" customHeight="1" x14ac:dyDescent="0.5">
      <c r="A293" s="2"/>
      <c r="C293" s="115"/>
      <c r="D293" s="115"/>
      <c r="E293" s="115"/>
      <c r="F293" s="115"/>
      <c r="G293" s="115"/>
      <c r="H293" s="115"/>
      <c r="I293" s="115"/>
      <c r="J293" s="115"/>
    </row>
    <row r="294" spans="1:10" ht="21" customHeight="1" x14ac:dyDescent="0.5">
      <c r="A294" s="2"/>
      <c r="B294" s="114"/>
      <c r="C294" s="115"/>
      <c r="D294" s="115"/>
      <c r="E294" s="115"/>
      <c r="F294" s="115"/>
      <c r="G294" s="115"/>
      <c r="H294" s="115"/>
      <c r="I294" s="115"/>
      <c r="J294" s="115"/>
    </row>
    <row r="295" spans="1:10" ht="23.5" thickBot="1" x14ac:dyDescent="0.3">
      <c r="C295" s="273" t="s">
        <v>253</v>
      </c>
      <c r="D295" s="273" t="s">
        <v>254</v>
      </c>
      <c r="E295" s="273" t="s">
        <v>255</v>
      </c>
      <c r="F295" s="273" t="s">
        <v>180</v>
      </c>
      <c r="G295" s="273" t="s">
        <v>256</v>
      </c>
      <c r="H295" s="273" t="s">
        <v>257</v>
      </c>
      <c r="I295" s="273" t="s">
        <v>179</v>
      </c>
      <c r="J295" s="273" t="s">
        <v>178</v>
      </c>
    </row>
    <row r="296" spans="1:10" ht="23" x14ac:dyDescent="0.25">
      <c r="B296" s="65" t="s">
        <v>332</v>
      </c>
    </row>
    <row r="297" spans="1:10" ht="23" x14ac:dyDescent="0.25">
      <c r="B297" s="9" t="s">
        <v>333</v>
      </c>
      <c r="C297" s="97">
        <v>51816.131497000002</v>
      </c>
      <c r="D297" s="97">
        <v>52796.7367485</v>
      </c>
      <c r="E297" s="97">
        <v>52264.043824499997</v>
      </c>
      <c r="F297" s="97">
        <v>52977.202431799997</v>
      </c>
      <c r="G297" s="97">
        <v>50319.796467699998</v>
      </c>
      <c r="H297" s="97">
        <v>49072.7402535</v>
      </c>
      <c r="I297" s="97">
        <v>50338.217901099997</v>
      </c>
      <c r="J297" s="97">
        <v>50883.454205900001</v>
      </c>
    </row>
    <row r="298" spans="1:10" ht="23" x14ac:dyDescent="0.25">
      <c r="B298" s="9" t="s">
        <v>347</v>
      </c>
      <c r="C298" s="97">
        <v>54655.957024700001</v>
      </c>
      <c r="D298" s="97">
        <v>56090.4922745</v>
      </c>
      <c r="E298" s="97">
        <v>55665.464874899997</v>
      </c>
      <c r="F298" s="97">
        <v>56397.178662099999</v>
      </c>
      <c r="G298" s="97">
        <v>53549.275705699998</v>
      </c>
      <c r="H298" s="97">
        <v>52748.050435700003</v>
      </c>
      <c r="I298" s="97">
        <v>54069.7158012</v>
      </c>
      <c r="J298" s="97">
        <v>54571.377570500001</v>
      </c>
    </row>
    <row r="299" spans="1:10" ht="23" x14ac:dyDescent="0.25">
      <c r="B299" s="9" t="s">
        <v>104</v>
      </c>
      <c r="C299" s="13">
        <v>48938.667583000002</v>
      </c>
      <c r="D299" s="13">
        <v>50611.252482099997</v>
      </c>
      <c r="E299" s="13">
        <v>53054.196583800003</v>
      </c>
      <c r="F299" s="13">
        <v>54402.191046100001</v>
      </c>
      <c r="G299" s="13">
        <v>54362.428023699998</v>
      </c>
      <c r="H299" s="13">
        <v>55768.7214035</v>
      </c>
      <c r="I299" s="13">
        <v>57292.799202499999</v>
      </c>
      <c r="J299" s="13">
        <v>58286.131751399997</v>
      </c>
    </row>
    <row r="300" spans="1:10" ht="23" x14ac:dyDescent="0.25">
      <c r="B300" s="9" t="s">
        <v>8</v>
      </c>
      <c r="C300" s="13">
        <v>66641.280001300009</v>
      </c>
      <c r="D300" s="13">
        <v>69143.062710099999</v>
      </c>
      <c r="E300" s="13">
        <v>70854.215674799998</v>
      </c>
      <c r="F300" s="13">
        <v>72650.863977300003</v>
      </c>
      <c r="G300" s="13">
        <v>73950.926177400004</v>
      </c>
      <c r="H300" s="13">
        <v>74715.335360099998</v>
      </c>
      <c r="I300" s="13">
        <v>78261.234836799995</v>
      </c>
      <c r="J300" s="13">
        <v>80748.599393299999</v>
      </c>
    </row>
    <row r="301" spans="1:10" ht="23" x14ac:dyDescent="0.25">
      <c r="B301" s="9" t="s">
        <v>348</v>
      </c>
      <c r="C301" s="13">
        <v>48938.667584800001</v>
      </c>
      <c r="D301" s="13">
        <v>51070.953049900003</v>
      </c>
      <c r="E301" s="13">
        <v>51621.764560299998</v>
      </c>
      <c r="F301" s="13">
        <v>53612.170853800002</v>
      </c>
      <c r="G301" s="13">
        <v>53331.182529199999</v>
      </c>
      <c r="H301" s="13">
        <v>54800.0963844</v>
      </c>
      <c r="I301" s="13">
        <v>56159.301667300002</v>
      </c>
      <c r="J301" s="13">
        <v>58240.745477900004</v>
      </c>
    </row>
    <row r="302" spans="1:10" ht="23.5" thickBot="1" x14ac:dyDescent="0.3">
      <c r="B302" s="136" t="s">
        <v>336</v>
      </c>
      <c r="C302" s="137">
        <v>17702.6124165</v>
      </c>
      <c r="D302" s="137">
        <v>18072.1096602</v>
      </c>
      <c r="E302" s="137">
        <v>19232.4511145</v>
      </c>
      <c r="F302" s="137">
        <v>19038.693123500001</v>
      </c>
      <c r="G302" s="137">
        <v>20619.743648200001</v>
      </c>
      <c r="H302" s="137">
        <v>19915.238975699998</v>
      </c>
      <c r="I302" s="137">
        <v>22101.9331695</v>
      </c>
      <c r="J302" s="137">
        <v>22507.853915399999</v>
      </c>
    </row>
    <row r="303" spans="1:10" ht="23" x14ac:dyDescent="0.25">
      <c r="B303" s="9"/>
      <c r="C303" s="13"/>
      <c r="D303" s="13"/>
      <c r="E303" s="13"/>
      <c r="F303" s="13"/>
      <c r="G303" s="13"/>
      <c r="H303" s="13"/>
      <c r="I303" s="13"/>
      <c r="J303" s="13"/>
    </row>
    <row r="305" spans="2:2" ht="19" x14ac:dyDescent="0.25">
      <c r="B305" s="15"/>
    </row>
    <row r="306" spans="2:2" ht="23" x14ac:dyDescent="0.25">
      <c r="B306" s="9" t="s">
        <v>349</v>
      </c>
    </row>
    <row r="307" spans="2:2" ht="23" x14ac:dyDescent="0.25">
      <c r="B307" s="9" t="s">
        <v>350</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6"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A41F-59B2-4FE5-A3C6-04FBE42F9AF6}">
  <sheetPr>
    <pageSetUpPr autoPageBreaks="0"/>
  </sheetPr>
  <dimension ref="A1:J3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346</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50">
        <v>2025</v>
      </c>
      <c r="D6" s="15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34" t="s">
        <v>109</v>
      </c>
      <c r="C8" s="97">
        <v>5796.027368</v>
      </c>
      <c r="D8" s="97">
        <v>5869.0538699999997</v>
      </c>
      <c r="E8" s="97">
        <v>-73.026501999999709</v>
      </c>
      <c r="F8" s="130">
        <v>-1.2442636175700958</v>
      </c>
      <c r="G8" s="5"/>
      <c r="H8" s="5"/>
      <c r="I8" s="5"/>
      <c r="J8" s="5"/>
    </row>
    <row r="9" spans="1:10" ht="21" customHeight="1" x14ac:dyDescent="0.5">
      <c r="A9" s="2"/>
      <c r="B9" s="34" t="s">
        <v>4</v>
      </c>
      <c r="C9" s="97">
        <v>1076.305556</v>
      </c>
      <c r="D9" s="97">
        <v>1074.2541799999999</v>
      </c>
      <c r="E9" s="97">
        <v>2.0513760000001184</v>
      </c>
      <c r="F9" s="130">
        <v>0.19095815852446751</v>
      </c>
      <c r="G9" s="5"/>
      <c r="H9" s="5"/>
      <c r="I9" s="5"/>
      <c r="J9" s="5"/>
    </row>
    <row r="10" spans="1:10" ht="21" customHeight="1" x14ac:dyDescent="0.5">
      <c r="A10" s="2"/>
      <c r="B10" s="34" t="str">
        <f>+RCB_por_país_EUR!$B$207</f>
        <v>Resultado por operaciones financieras y otros</v>
      </c>
      <c r="C10" s="97">
        <f>+C11-C9-C8</f>
        <v>134.27660299999934</v>
      </c>
      <c r="D10" s="97">
        <f t="shared" ref="D10:E10" si="0">+D11-D9-D8</f>
        <v>127.40787</v>
      </c>
      <c r="E10" s="97">
        <f t="shared" si="0"/>
        <v>6.8687329999995654</v>
      </c>
      <c r="F10" s="130">
        <f>IF(ISERR(+C10/D10-1)*100,"—",IF((+C10/D10-1)*100&lt;-100,"—",IF((+C10/D10-1)*100&gt;999,"—",(+C10/D10-1)*100)))</f>
        <v>5.3911371408998043</v>
      </c>
      <c r="G10" s="5"/>
      <c r="H10" s="5"/>
      <c r="I10" s="5"/>
      <c r="J10" s="5"/>
    </row>
    <row r="11" spans="1:10" ht="21" customHeight="1" x14ac:dyDescent="0.5">
      <c r="A11" s="2"/>
      <c r="B11" s="128" t="s">
        <v>110</v>
      </c>
      <c r="C11" s="99">
        <v>7006.6095269999996</v>
      </c>
      <c r="D11" s="99">
        <v>7070.7159199999996</v>
      </c>
      <c r="E11" s="99">
        <v>-64.106393000000025</v>
      </c>
      <c r="F11" s="98">
        <v>-0.90664642343600232</v>
      </c>
      <c r="G11" s="5"/>
      <c r="H11" s="5"/>
      <c r="I11" s="5"/>
      <c r="J11" s="5"/>
    </row>
    <row r="12" spans="1:10" ht="21" customHeight="1" x14ac:dyDescent="0.5">
      <c r="A12" s="2"/>
      <c r="B12" s="12" t="s">
        <v>153</v>
      </c>
      <c r="C12" s="97">
        <v>-2267.8768300000002</v>
      </c>
      <c r="D12" s="97">
        <v>-2287.8543800000002</v>
      </c>
      <c r="E12" s="97">
        <v>19.977550000000065</v>
      </c>
      <c r="F12" s="130">
        <v>-0.87320024275321506</v>
      </c>
      <c r="G12" s="5"/>
      <c r="H12" s="5"/>
      <c r="I12" s="5"/>
      <c r="J12" s="5"/>
    </row>
    <row r="13" spans="1:10" ht="21" customHeight="1" x14ac:dyDescent="0.5">
      <c r="A13" s="2"/>
      <c r="B13" s="12" t="s">
        <v>5</v>
      </c>
      <c r="C13" s="97">
        <v>-996.22313199999996</v>
      </c>
      <c r="D13" s="97">
        <v>-1092.49596</v>
      </c>
      <c r="E13" s="97">
        <v>96.272828000000004</v>
      </c>
      <c r="F13" s="130">
        <v>-8.8121907562935071</v>
      </c>
      <c r="G13" s="5"/>
      <c r="H13" s="5"/>
      <c r="I13" s="5"/>
      <c r="J13" s="5"/>
    </row>
    <row r="14" spans="1:10" ht="21" customHeight="1" x14ac:dyDescent="0.5">
      <c r="A14" s="2"/>
      <c r="B14" s="12" t="s">
        <v>93</v>
      </c>
      <c r="C14" s="97">
        <v>-492.23406610000001</v>
      </c>
      <c r="D14" s="97">
        <v>-893.04592390000005</v>
      </c>
      <c r="E14" s="97">
        <v>400.81185780000004</v>
      </c>
      <c r="F14" s="130">
        <v>-44.881438577046964</v>
      </c>
      <c r="G14" s="5"/>
      <c r="H14" s="5"/>
      <c r="I14" s="5"/>
      <c r="J14" s="5"/>
    </row>
    <row r="15" spans="1:10" ht="21" customHeight="1" thickBot="1" x14ac:dyDescent="0.55000000000000004">
      <c r="A15" s="2"/>
      <c r="B15" s="267" t="s">
        <v>112</v>
      </c>
      <c r="C15" s="268">
        <v>3250.2754989</v>
      </c>
      <c r="D15" s="268">
        <v>2797.3196561</v>
      </c>
      <c r="E15" s="268">
        <v>452.95584280000003</v>
      </c>
      <c r="F15" s="269">
        <v>16.192494905337607</v>
      </c>
      <c r="G15" s="5"/>
      <c r="H15" s="5"/>
      <c r="I15" s="5"/>
      <c r="J15" s="5"/>
    </row>
    <row r="16" spans="1:10" ht="21" customHeight="1" x14ac:dyDescent="0.5">
      <c r="A16" s="2"/>
      <c r="B16" s="12"/>
      <c r="C16" s="97"/>
      <c r="D16" s="97"/>
      <c r="E16" s="97"/>
      <c r="F16" s="130"/>
      <c r="G16" s="5"/>
      <c r="H16" s="5"/>
      <c r="I16" s="5"/>
      <c r="J16" s="5"/>
    </row>
    <row r="17" spans="2:10" ht="18" customHeight="1" x14ac:dyDescent="0.25">
      <c r="B17" s="15"/>
      <c r="C17" s="147"/>
      <c r="D17" s="147"/>
      <c r="E17" s="147"/>
      <c r="F17" s="148"/>
    </row>
    <row r="18" spans="2:10" ht="18" customHeight="1" x14ac:dyDescent="0.25"/>
    <row r="19" spans="2:10" ht="18" customHeight="1" thickBot="1" x14ac:dyDescent="0.3">
      <c r="E19" s="8" t="s">
        <v>2</v>
      </c>
      <c r="F19" s="8"/>
    </row>
    <row r="20" spans="2:10" ht="18" customHeight="1" thickBot="1" x14ac:dyDescent="0.3">
      <c r="C20" s="273" t="s">
        <v>178</v>
      </c>
      <c r="D20" s="273" t="s">
        <v>180</v>
      </c>
      <c r="E20" s="10" t="s">
        <v>3</v>
      </c>
      <c r="F20" s="10" t="s">
        <v>0</v>
      </c>
    </row>
    <row r="21" spans="2:10" ht="21" customHeight="1" x14ac:dyDescent="0.25">
      <c r="B21" s="65" t="s">
        <v>332</v>
      </c>
    </row>
    <row r="22" spans="2:10" ht="21" customHeight="1" x14ac:dyDescent="0.25">
      <c r="B22" s="9" t="s">
        <v>333</v>
      </c>
      <c r="C22" s="13">
        <v>152013.1851341</v>
      </c>
      <c r="D22" s="13">
        <v>151104.59226</v>
      </c>
      <c r="E22" s="13">
        <v>908.59287409999524</v>
      </c>
      <c r="F22" s="14">
        <v>0.60130063587783855</v>
      </c>
    </row>
    <row r="23" spans="2:10" ht="21" customHeight="1" x14ac:dyDescent="0.25">
      <c r="B23" s="9" t="s">
        <v>347</v>
      </c>
      <c r="C23" s="13">
        <v>154763.9685741</v>
      </c>
      <c r="D23" s="13">
        <v>154580.00258</v>
      </c>
      <c r="E23" s="13">
        <v>183.96599409999908</v>
      </c>
      <c r="F23" s="14">
        <v>0.11901021544154193</v>
      </c>
    </row>
    <row r="24" spans="2:10" ht="21" customHeight="1" x14ac:dyDescent="0.25">
      <c r="B24" s="9" t="s">
        <v>104</v>
      </c>
      <c r="C24" s="13">
        <v>230849.98551200001</v>
      </c>
      <c r="D24" s="13">
        <v>222091.69312000001</v>
      </c>
      <c r="E24" s="13">
        <v>8758.292392000003</v>
      </c>
      <c r="F24" s="14">
        <v>3.9435479413756123</v>
      </c>
    </row>
    <row r="25" spans="2:10" ht="21" customHeight="1" x14ac:dyDescent="0.25">
      <c r="B25" s="9" t="s">
        <v>8</v>
      </c>
      <c r="C25" s="13">
        <v>281486.45187200001</v>
      </c>
      <c r="D25" s="13">
        <v>266230.36323999998</v>
      </c>
      <c r="E25" s="13">
        <v>15256.088632000028</v>
      </c>
      <c r="F25" s="14">
        <v>5.7304089760216597</v>
      </c>
    </row>
    <row r="26" spans="2:10" ht="21" customHeight="1" x14ac:dyDescent="0.25">
      <c r="B26" s="9" t="s">
        <v>348</v>
      </c>
      <c r="C26" s="13">
        <v>230849.98551200001</v>
      </c>
      <c r="D26" s="13">
        <v>222088.89423999999</v>
      </c>
      <c r="E26" s="13">
        <v>8761.0912720000197</v>
      </c>
      <c r="F26" s="14">
        <v>3.944857892143117</v>
      </c>
      <c r="G26" s="81"/>
      <c r="H26" s="61"/>
      <c r="I26" s="61"/>
      <c r="J26" s="61"/>
    </row>
    <row r="27" spans="2:10" ht="21" customHeight="1" thickBot="1" x14ac:dyDescent="0.3">
      <c r="B27" s="136" t="s">
        <v>336</v>
      </c>
      <c r="C27" s="137">
        <v>50636.466359999999</v>
      </c>
      <c r="D27" s="137">
        <v>44141.468999999997</v>
      </c>
      <c r="E27" s="137">
        <v>6494.9973600000012</v>
      </c>
      <c r="F27" s="138">
        <v>14.714048959267762</v>
      </c>
      <c r="G27" s="81"/>
      <c r="H27" s="61"/>
      <c r="I27" s="61"/>
      <c r="J27" s="61"/>
    </row>
    <row r="28" spans="2:10" ht="18" customHeight="1" x14ac:dyDescent="0.45">
      <c r="B28" s="139"/>
      <c r="C28" s="149"/>
      <c r="D28" s="149"/>
      <c r="E28" s="149"/>
      <c r="F28" s="46"/>
      <c r="G28" s="81"/>
      <c r="H28" s="61"/>
      <c r="I28" s="61"/>
      <c r="J28" s="61"/>
    </row>
    <row r="29" spans="2:10" ht="18" customHeight="1" x14ac:dyDescent="0.45">
      <c r="B29" s="139"/>
      <c r="C29" s="149"/>
      <c r="D29" s="149"/>
      <c r="E29" s="149"/>
      <c r="F29" s="46"/>
      <c r="G29" s="81"/>
      <c r="H29" s="61"/>
      <c r="I29" s="61"/>
      <c r="J29" s="61"/>
    </row>
    <row r="30" spans="2:10" ht="23" x14ac:dyDescent="0.25">
      <c r="B30" s="9"/>
    </row>
    <row r="31" spans="2:10" ht="23" x14ac:dyDescent="0.25">
      <c r="B31" s="9" t="s">
        <v>349</v>
      </c>
    </row>
    <row r="32" spans="2:10" ht="23" x14ac:dyDescent="0.25">
      <c r="B32" s="9" t="s">
        <v>350</v>
      </c>
    </row>
    <row r="33" spans="1:10" ht="23" x14ac:dyDescent="0.25">
      <c r="B33" s="9"/>
    </row>
    <row r="34" spans="1:10" ht="23" x14ac:dyDescent="0.25">
      <c r="B34" s="9"/>
    </row>
    <row r="38" spans="1:10" ht="75" customHeight="1" x14ac:dyDescent="0.25"/>
    <row r="39" spans="1:10" ht="29" x14ac:dyDescent="0.5">
      <c r="A39" s="2"/>
      <c r="B39" s="4" t="s">
        <v>346</v>
      </c>
      <c r="C39" s="5"/>
      <c r="D39" s="5"/>
      <c r="E39" s="5"/>
      <c r="F39" s="5"/>
      <c r="G39" s="5"/>
      <c r="H39" s="5"/>
      <c r="I39" s="5"/>
      <c r="J39" s="5"/>
    </row>
    <row r="40" spans="1:10" ht="21" customHeight="1" x14ac:dyDescent="0.5">
      <c r="A40" s="2"/>
      <c r="B40" s="34" t="s">
        <v>150</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50" t="s">
        <v>168</v>
      </c>
      <c r="D42" s="150" t="s">
        <v>169</v>
      </c>
      <c r="E42" s="150" t="s">
        <v>170</v>
      </c>
      <c r="F42" s="150" t="s">
        <v>171</v>
      </c>
      <c r="G42" s="150" t="s">
        <v>172</v>
      </c>
      <c r="H42" s="150" t="s">
        <v>173</v>
      </c>
      <c r="I42" s="150" t="s">
        <v>174</v>
      </c>
      <c r="J42" s="150" t="s">
        <v>175</v>
      </c>
    </row>
    <row r="43" spans="1:10" ht="21" customHeight="1" x14ac:dyDescent="0.5">
      <c r="A43" s="2"/>
      <c r="B43" s="65" t="s">
        <v>149</v>
      </c>
      <c r="C43" s="9"/>
      <c r="D43" s="9"/>
      <c r="E43" s="9"/>
      <c r="F43" s="9"/>
      <c r="G43" s="144"/>
      <c r="H43" s="144"/>
      <c r="I43" s="144"/>
      <c r="J43" s="144"/>
    </row>
    <row r="44" spans="1:10" ht="21" customHeight="1" x14ac:dyDescent="0.5">
      <c r="A44" s="2"/>
      <c r="B44" s="34" t="s">
        <v>109</v>
      </c>
      <c r="C44" s="97">
        <v>1472.4788742000001</v>
      </c>
      <c r="D44" s="97">
        <v>1470.9596957999997</v>
      </c>
      <c r="E44" s="97">
        <v>1495.2633900000005</v>
      </c>
      <c r="F44" s="97">
        <v>1430.3519099999994</v>
      </c>
      <c r="G44" s="97">
        <v>1467.1964499999999</v>
      </c>
      <c r="H44" s="97">
        <v>1447.6930400000001</v>
      </c>
      <c r="I44" s="97">
        <v>1442.5179199999998</v>
      </c>
      <c r="J44" s="97">
        <v>1438.6199580000002</v>
      </c>
    </row>
    <row r="45" spans="1:10" ht="21" customHeight="1" x14ac:dyDescent="0.5">
      <c r="A45" s="2"/>
      <c r="B45" s="34" t="s">
        <v>4</v>
      </c>
      <c r="C45" s="97">
        <v>283.12124999999997</v>
      </c>
      <c r="D45" s="97">
        <v>276.47443000000004</v>
      </c>
      <c r="E45" s="97">
        <v>269.88576999999998</v>
      </c>
      <c r="F45" s="97">
        <v>244.77272999999991</v>
      </c>
      <c r="G45" s="97">
        <v>291.28039999999999</v>
      </c>
      <c r="H45" s="97">
        <v>269.06984999999997</v>
      </c>
      <c r="I45" s="97">
        <v>258.71539000000007</v>
      </c>
      <c r="J45" s="97">
        <v>257.23991599999999</v>
      </c>
    </row>
    <row r="46" spans="1:10" ht="21" customHeight="1" x14ac:dyDescent="0.5">
      <c r="A46" s="2"/>
      <c r="B46" s="34" t="str">
        <f>+$B$10</f>
        <v>Resultado por operaciones financieras y otros</v>
      </c>
      <c r="C46" s="97">
        <f>+C47-C45-C44</f>
        <v>24.623499999999922</v>
      </c>
      <c r="D46" s="97">
        <f t="shared" ref="D46:H46" si="1">+D47-D45-D44</f>
        <v>70.274660000000267</v>
      </c>
      <c r="E46" s="97">
        <f t="shared" si="1"/>
        <v>35.081189999999879</v>
      </c>
      <c r="F46" s="97">
        <f t="shared" si="1"/>
        <v>-2.5714799999998377</v>
      </c>
      <c r="G46" s="97">
        <f t="shared" si="1"/>
        <v>35.258720000000267</v>
      </c>
      <c r="H46" s="97">
        <f t="shared" si="1"/>
        <v>49.693801099999746</v>
      </c>
      <c r="I46" s="97">
        <f t="shared" ref="I46:J46" si="2">+I47-I45-I44</f>
        <v>37.336584000000357</v>
      </c>
      <c r="J46" s="97">
        <f t="shared" si="2"/>
        <v>11.987497899999198</v>
      </c>
    </row>
    <row r="47" spans="1:10" ht="21" customHeight="1" x14ac:dyDescent="0.5">
      <c r="A47" s="2"/>
      <c r="B47" s="128" t="s">
        <v>110</v>
      </c>
      <c r="C47" s="99">
        <v>1780.2236241999999</v>
      </c>
      <c r="D47" s="99">
        <v>1817.7087858</v>
      </c>
      <c r="E47" s="99">
        <v>1800.2303500000003</v>
      </c>
      <c r="F47" s="99">
        <v>1672.5531599999995</v>
      </c>
      <c r="G47" s="99">
        <v>1793.7355700000001</v>
      </c>
      <c r="H47" s="99">
        <v>1766.4566910999999</v>
      </c>
      <c r="I47" s="99">
        <v>1738.5698940000002</v>
      </c>
      <c r="J47" s="99">
        <v>1707.8473718999994</v>
      </c>
    </row>
    <row r="48" spans="1:10" ht="21" customHeight="1" x14ac:dyDescent="0.5">
      <c r="A48" s="2"/>
      <c r="B48" s="12" t="s">
        <v>153</v>
      </c>
      <c r="C48" s="97">
        <v>-566.72694000000001</v>
      </c>
      <c r="D48" s="97">
        <v>-558.41070999999988</v>
      </c>
      <c r="E48" s="97">
        <v>-562.22785000000022</v>
      </c>
      <c r="F48" s="97">
        <v>-600.48888000000011</v>
      </c>
      <c r="G48" s="97">
        <v>-570.76257999999996</v>
      </c>
      <c r="H48" s="97">
        <v>-566.8828400000001</v>
      </c>
      <c r="I48" s="97">
        <v>-557.90517999999997</v>
      </c>
      <c r="J48" s="97">
        <v>-572.32623000000012</v>
      </c>
    </row>
    <row r="49" spans="1:10" ht="21" customHeight="1" x14ac:dyDescent="0.5">
      <c r="A49" s="2"/>
      <c r="B49" s="12" t="s">
        <v>5</v>
      </c>
      <c r="C49" s="97">
        <v>-283.57709999999997</v>
      </c>
      <c r="D49" s="97">
        <v>-287.30550000000005</v>
      </c>
      <c r="E49" s="97">
        <v>-229.66671999999994</v>
      </c>
      <c r="F49" s="97">
        <v>-291.94664</v>
      </c>
      <c r="G49" s="97">
        <v>-291.44119000000001</v>
      </c>
      <c r="H49" s="97">
        <v>-244.01591999999994</v>
      </c>
      <c r="I49" s="97">
        <v>-230.03705000000002</v>
      </c>
      <c r="J49" s="97">
        <v>-230.728972</v>
      </c>
    </row>
    <row r="50" spans="1:10" ht="21" customHeight="1" x14ac:dyDescent="0.5">
      <c r="A50" s="2"/>
      <c r="B50" s="12" t="s">
        <v>93</v>
      </c>
      <c r="C50" s="97">
        <v>-350.08872000000002</v>
      </c>
      <c r="D50" s="97">
        <v>-232.73972399999997</v>
      </c>
      <c r="E50" s="97">
        <v>-103.24169280000001</v>
      </c>
      <c r="F50" s="97">
        <v>-206.97578710000005</v>
      </c>
      <c r="G50" s="97">
        <v>-121.58818600000001</v>
      </c>
      <c r="H50" s="97">
        <v>-118.966635</v>
      </c>
      <c r="I50" s="97">
        <v>-149.90301799999997</v>
      </c>
      <c r="J50" s="97">
        <v>-101.77622710000003</v>
      </c>
    </row>
    <row r="51" spans="1:10" ht="21" customHeight="1" thickBot="1" x14ac:dyDescent="0.55000000000000004">
      <c r="A51" s="2"/>
      <c r="B51" s="267" t="s">
        <v>112</v>
      </c>
      <c r="C51" s="268">
        <v>579.83086419999995</v>
      </c>
      <c r="D51" s="268">
        <v>739.25285180000014</v>
      </c>
      <c r="E51" s="268">
        <v>905.0940872000001</v>
      </c>
      <c r="F51" s="268">
        <v>573.14185289999978</v>
      </c>
      <c r="G51" s="268">
        <v>809.94361400000003</v>
      </c>
      <c r="H51" s="268">
        <v>836.59129609999991</v>
      </c>
      <c r="I51" s="268">
        <v>800.72464599999989</v>
      </c>
      <c r="J51" s="268">
        <v>803.01594280000018</v>
      </c>
    </row>
    <row r="52" spans="1:10" ht="21" customHeight="1" x14ac:dyDescent="0.5">
      <c r="A52" s="2"/>
      <c r="B52" s="114"/>
      <c r="C52" s="115"/>
      <c r="D52" s="115"/>
      <c r="E52" s="115"/>
      <c r="F52" s="115"/>
      <c r="G52" s="115"/>
      <c r="H52" s="115"/>
      <c r="I52" s="115"/>
      <c r="J52" s="115"/>
    </row>
    <row r="53" spans="1:10" ht="21" customHeight="1" x14ac:dyDescent="0.5">
      <c r="A53" s="2"/>
      <c r="B53" s="1" t="s">
        <v>28</v>
      </c>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73" t="s">
        <v>253</v>
      </c>
      <c r="D55" s="273" t="s">
        <v>254</v>
      </c>
      <c r="E55" s="273" t="s">
        <v>255</v>
      </c>
      <c r="F55" s="273" t="s">
        <v>180</v>
      </c>
      <c r="G55" s="273" t="s">
        <v>256</v>
      </c>
      <c r="H55" s="273" t="s">
        <v>257</v>
      </c>
      <c r="I55" s="273" t="s">
        <v>179</v>
      </c>
      <c r="J55" s="273" t="s">
        <v>178</v>
      </c>
    </row>
    <row r="56" spans="1:10" ht="23" x14ac:dyDescent="0.25">
      <c r="B56" s="65" t="s">
        <v>332</v>
      </c>
    </row>
    <row r="57" spans="1:10" ht="23" x14ac:dyDescent="0.25">
      <c r="B57" s="9" t="s">
        <v>333</v>
      </c>
      <c r="C57" s="97">
        <v>155789.04011</v>
      </c>
      <c r="D57" s="97">
        <v>157674.75763949999</v>
      </c>
      <c r="E57" s="97">
        <v>154672.8152177</v>
      </c>
      <c r="F57" s="97">
        <v>151104.59226</v>
      </c>
      <c r="G57" s="97">
        <v>152431.87534</v>
      </c>
      <c r="H57" s="97">
        <v>155769.24432</v>
      </c>
      <c r="I57" s="97">
        <v>152424.0364937</v>
      </c>
      <c r="J57" s="97">
        <v>152013.1851341</v>
      </c>
    </row>
    <row r="58" spans="1:10" ht="23" x14ac:dyDescent="0.25">
      <c r="B58" s="9" t="s">
        <v>347</v>
      </c>
      <c r="C58" s="97">
        <v>159421.22555999999</v>
      </c>
      <c r="D58" s="97">
        <v>161296.04079950001</v>
      </c>
      <c r="E58" s="97">
        <v>158208.12311769999</v>
      </c>
      <c r="F58" s="97">
        <v>154580.00258</v>
      </c>
      <c r="G58" s="97">
        <v>155832.59036</v>
      </c>
      <c r="H58" s="97">
        <v>158651.19680000001</v>
      </c>
      <c r="I58" s="97">
        <v>155247.78238369999</v>
      </c>
      <c r="J58" s="97">
        <v>154763.9685741</v>
      </c>
    </row>
    <row r="59" spans="1:10" ht="23" x14ac:dyDescent="0.25">
      <c r="B59" s="9" t="s">
        <v>104</v>
      </c>
      <c r="C59" s="13">
        <v>210061.49731000001</v>
      </c>
      <c r="D59" s="13">
        <v>215659.17353999999</v>
      </c>
      <c r="E59" s="13">
        <v>217183.56086999999</v>
      </c>
      <c r="F59" s="13">
        <v>222091.69312000001</v>
      </c>
      <c r="G59" s="13">
        <v>218201.11533</v>
      </c>
      <c r="H59" s="13">
        <v>224322.09895000001</v>
      </c>
      <c r="I59" s="13">
        <v>228018.85758000001</v>
      </c>
      <c r="J59" s="13">
        <v>230849.98551200001</v>
      </c>
    </row>
    <row r="60" spans="1:10" ht="23" x14ac:dyDescent="0.25">
      <c r="B60" s="9" t="s">
        <v>8</v>
      </c>
      <c r="C60" s="13">
        <v>250103.79419000002</v>
      </c>
      <c r="D60" s="13">
        <v>256949.89457999999</v>
      </c>
      <c r="E60" s="13">
        <v>259826.29439</v>
      </c>
      <c r="F60" s="13">
        <v>266230.36323999998</v>
      </c>
      <c r="G60" s="13">
        <v>263958.38101999997</v>
      </c>
      <c r="H60" s="13">
        <v>271203.85995000001</v>
      </c>
      <c r="I60" s="13">
        <v>276740.88829000003</v>
      </c>
      <c r="J60" s="13">
        <v>281486.45187200001</v>
      </c>
    </row>
    <row r="61" spans="1:10" ht="23" x14ac:dyDescent="0.25">
      <c r="B61" s="9" t="s">
        <v>348</v>
      </c>
      <c r="C61" s="13">
        <v>210061.49731000001</v>
      </c>
      <c r="D61" s="13">
        <v>215659.17353999999</v>
      </c>
      <c r="E61" s="13">
        <v>217169.72912999999</v>
      </c>
      <c r="F61" s="13">
        <v>222088.89423999999</v>
      </c>
      <c r="G61" s="13">
        <v>218201.11533</v>
      </c>
      <c r="H61" s="13">
        <v>224322.09895000001</v>
      </c>
      <c r="I61" s="13">
        <v>228018.85758000001</v>
      </c>
      <c r="J61" s="13">
        <v>230849.98551200001</v>
      </c>
    </row>
    <row r="62" spans="1:10" ht="23.5" thickBot="1" x14ac:dyDescent="0.3">
      <c r="B62" s="136" t="s">
        <v>336</v>
      </c>
      <c r="C62" s="137">
        <v>40042.296880000002</v>
      </c>
      <c r="D62" s="137">
        <v>41290.721039999997</v>
      </c>
      <c r="E62" s="137">
        <v>42656.565260000003</v>
      </c>
      <c r="F62" s="137">
        <v>44141.468999999997</v>
      </c>
      <c r="G62" s="137">
        <v>45757.26569</v>
      </c>
      <c r="H62" s="137">
        <v>46881.760999999999</v>
      </c>
      <c r="I62" s="137">
        <v>48722.030709999999</v>
      </c>
      <c r="J62" s="137">
        <v>50636.466359999999</v>
      </c>
    </row>
    <row r="63" spans="1:10" ht="23" x14ac:dyDescent="0.25">
      <c r="B63" s="9"/>
      <c r="C63" s="13"/>
      <c r="D63" s="13"/>
      <c r="E63" s="13"/>
      <c r="F63" s="13"/>
      <c r="G63" s="13"/>
      <c r="H63" s="13"/>
      <c r="I63" s="13"/>
      <c r="J63" s="13"/>
    </row>
    <row r="65" spans="2:2" ht="19" x14ac:dyDescent="0.25">
      <c r="B65" s="15"/>
    </row>
    <row r="66" spans="2:2" ht="19" x14ac:dyDescent="0.25">
      <c r="B66" s="15" t="s">
        <v>349</v>
      </c>
    </row>
    <row r="67" spans="2:2" ht="19" x14ac:dyDescent="0.25">
      <c r="B67" s="15" t="s">
        <v>350</v>
      </c>
    </row>
    <row r="68" spans="2:2" ht="19" x14ac:dyDescent="0.25">
      <c r="B68" s="15"/>
    </row>
    <row r="81" spans="1:10" ht="25" customHeight="1" x14ac:dyDescent="0.25"/>
    <row r="82" spans="1:10" ht="75" customHeight="1" x14ac:dyDescent="0.5">
      <c r="A82" s="2"/>
      <c r="B82" s="2"/>
      <c r="C82" s="2"/>
      <c r="D82" s="2"/>
      <c r="E82" s="2"/>
      <c r="F82" s="2"/>
      <c r="G82" s="2"/>
      <c r="H82" s="2"/>
      <c r="I82" s="2"/>
      <c r="J82" s="2"/>
    </row>
    <row r="83" spans="1:10" ht="29" x14ac:dyDescent="0.5">
      <c r="A83" s="2"/>
      <c r="B83" s="4" t="s">
        <v>351</v>
      </c>
      <c r="C83" s="5"/>
      <c r="D83" s="5"/>
      <c r="E83" s="5"/>
      <c r="F83" s="5"/>
      <c r="G83" s="5"/>
      <c r="H83" s="5"/>
      <c r="I83" s="5"/>
      <c r="J83" s="5"/>
    </row>
    <row r="84" spans="1:10" ht="21" customHeight="1" x14ac:dyDescent="0.5">
      <c r="A84" s="2"/>
      <c r="B84" s="34" t="s">
        <v>354</v>
      </c>
      <c r="C84" s="5"/>
      <c r="D84" s="5"/>
      <c r="E84" s="5"/>
      <c r="F84" s="5"/>
      <c r="G84" s="5"/>
      <c r="H84" s="5"/>
      <c r="I84" s="5"/>
      <c r="J84" s="5"/>
    </row>
    <row r="85" spans="1:10" ht="21" customHeight="1" thickBot="1" x14ac:dyDescent="0.55000000000000004">
      <c r="A85" s="2"/>
      <c r="B85" s="57"/>
      <c r="C85" s="7"/>
      <c r="D85" s="7"/>
      <c r="E85" s="8" t="s">
        <v>2</v>
      </c>
      <c r="F85" s="8"/>
      <c r="G85" s="5"/>
      <c r="H85" s="5"/>
      <c r="I85" s="5"/>
      <c r="J85" s="5"/>
    </row>
    <row r="86" spans="1:10" ht="21" customHeight="1" thickBot="1" x14ac:dyDescent="0.55000000000000004">
      <c r="A86" s="2"/>
      <c r="B86" s="5"/>
      <c r="C86" s="150">
        <v>2025</v>
      </c>
      <c r="D86" s="150">
        <v>2024</v>
      </c>
      <c r="E86" s="10" t="s">
        <v>3</v>
      </c>
      <c r="F86" s="10" t="s">
        <v>0</v>
      </c>
      <c r="G86" s="129"/>
      <c r="H86" s="5"/>
      <c r="I86" s="5"/>
      <c r="J86" s="5"/>
    </row>
    <row r="87" spans="1:10" ht="21" customHeight="1" x14ac:dyDescent="0.5">
      <c r="A87" s="2"/>
      <c r="B87" s="65" t="s">
        <v>149</v>
      </c>
      <c r="C87" s="9"/>
      <c r="D87" s="9"/>
      <c r="E87" s="9"/>
      <c r="F87" s="9"/>
      <c r="G87" s="5"/>
      <c r="H87" s="5"/>
      <c r="I87" s="5"/>
      <c r="J87" s="5"/>
    </row>
    <row r="88" spans="1:10" ht="21" customHeight="1" x14ac:dyDescent="0.5">
      <c r="A88" s="2"/>
      <c r="B88" s="34" t="s">
        <v>109</v>
      </c>
      <c r="C88" s="97">
        <v>4050.3149706999998</v>
      </c>
      <c r="D88" s="97">
        <v>3954.6200048000001</v>
      </c>
      <c r="E88" s="97">
        <v>95.694965899999715</v>
      </c>
      <c r="F88" s="130">
        <v>2.4198270828511466</v>
      </c>
      <c r="G88" s="5"/>
      <c r="H88" s="5"/>
      <c r="I88" s="5"/>
      <c r="J88" s="5"/>
    </row>
    <row r="89" spans="1:10" ht="21" customHeight="1" x14ac:dyDescent="0.5">
      <c r="A89" s="2"/>
      <c r="B89" s="34" t="s">
        <v>4</v>
      </c>
      <c r="C89" s="97">
        <v>42.991336199999999</v>
      </c>
      <c r="D89" s="97">
        <v>-27.718445299999999</v>
      </c>
      <c r="E89" s="97">
        <v>70.709781499999991</v>
      </c>
      <c r="F89" s="130" t="s">
        <v>157</v>
      </c>
      <c r="G89" s="5"/>
      <c r="H89" s="5"/>
      <c r="I89" s="5"/>
      <c r="J89" s="5"/>
    </row>
    <row r="90" spans="1:10" ht="21" customHeight="1" x14ac:dyDescent="0.5">
      <c r="A90" s="2"/>
      <c r="B90" s="34" t="str">
        <f>+$B$10</f>
        <v>Resultado por operaciones financieras y otros</v>
      </c>
      <c r="C90" s="97">
        <f>+C91-C89-C88</f>
        <v>-83.030453899999884</v>
      </c>
      <c r="D90" s="97">
        <f t="shared" ref="D90" si="3">+D91-D89-D88</f>
        <v>-18.57477629999994</v>
      </c>
      <c r="E90" s="97">
        <f t="shared" ref="E90" si="4">+E91-E89-E88</f>
        <v>-64.455677599999746</v>
      </c>
      <c r="F90" s="130">
        <f>IF(ISERR(+C90/D90-1)*100,"—",IF((+C90/D90-1)*100&lt;-100,"—",IF((+C90/D90-1)*100&gt;999,"—",(+C90/D90-1)*100)))</f>
        <v>347.0064810417133</v>
      </c>
      <c r="G90" s="5"/>
      <c r="H90" s="5"/>
      <c r="I90" s="5"/>
      <c r="J90" s="5"/>
    </row>
    <row r="91" spans="1:10" ht="21" customHeight="1" x14ac:dyDescent="0.5">
      <c r="A91" s="2"/>
      <c r="B91" s="128" t="s">
        <v>110</v>
      </c>
      <c r="C91" s="99">
        <v>4010.2758530000001</v>
      </c>
      <c r="D91" s="99">
        <v>3908.3267832000001</v>
      </c>
      <c r="E91" s="99">
        <v>101.94906979999996</v>
      </c>
      <c r="F91" s="98">
        <v>2.6085093559276959</v>
      </c>
      <c r="G91" s="5"/>
      <c r="H91" s="5"/>
      <c r="I91" s="5"/>
      <c r="J91" s="5"/>
    </row>
    <row r="92" spans="1:10" ht="21" customHeight="1" x14ac:dyDescent="0.5">
      <c r="A92" s="2"/>
      <c r="B92" s="12" t="s">
        <v>153</v>
      </c>
      <c r="C92" s="97">
        <v>-2109.8055648999998</v>
      </c>
      <c r="D92" s="97">
        <v>-2201.1727129000001</v>
      </c>
      <c r="E92" s="97">
        <v>91.36714800000027</v>
      </c>
      <c r="F92" s="130">
        <v>-4.1508395713131438</v>
      </c>
      <c r="G92" s="5"/>
      <c r="H92" s="5"/>
      <c r="I92" s="5"/>
      <c r="J92" s="5"/>
    </row>
    <row r="93" spans="1:10" ht="21" customHeight="1" x14ac:dyDescent="0.5">
      <c r="A93" s="2"/>
      <c r="B93" s="12" t="s">
        <v>5</v>
      </c>
      <c r="C93" s="97">
        <v>-104.4756929</v>
      </c>
      <c r="D93" s="97">
        <v>-11.6065673</v>
      </c>
      <c r="E93" s="97">
        <v>-92.869125600000004</v>
      </c>
      <c r="F93" s="130">
        <v>800.14291219420238</v>
      </c>
      <c r="G93" s="5"/>
      <c r="H93" s="5"/>
      <c r="I93" s="5"/>
      <c r="J93" s="5"/>
    </row>
    <row r="94" spans="1:10" ht="21" customHeight="1" x14ac:dyDescent="0.5">
      <c r="A94" s="2"/>
      <c r="B94" s="12" t="s">
        <v>93</v>
      </c>
      <c r="C94" s="97">
        <v>-422.8613004</v>
      </c>
      <c r="D94" s="97">
        <v>-341.32610979999998</v>
      </c>
      <c r="E94" s="97">
        <v>-81.535190600000021</v>
      </c>
      <c r="F94" s="130">
        <v>23.887768400658118</v>
      </c>
      <c r="G94" s="5"/>
      <c r="H94" s="5"/>
      <c r="I94" s="5"/>
      <c r="J94" s="5"/>
    </row>
    <row r="95" spans="1:10" ht="21" customHeight="1" thickBot="1" x14ac:dyDescent="0.55000000000000004">
      <c r="A95" s="2"/>
      <c r="B95" s="267" t="s">
        <v>112</v>
      </c>
      <c r="C95" s="268">
        <v>1373.1332947999999</v>
      </c>
      <c r="D95" s="268">
        <v>1354.2213932</v>
      </c>
      <c r="E95" s="268">
        <v>18.911901599999965</v>
      </c>
      <c r="F95" s="269">
        <v>1.3965147571115748</v>
      </c>
      <c r="G95" s="5"/>
      <c r="H95" s="5"/>
      <c r="I95" s="5"/>
      <c r="J95" s="5"/>
    </row>
    <row r="96" spans="1:10" ht="21" customHeight="1" x14ac:dyDescent="0.5">
      <c r="A96" s="2"/>
      <c r="B96" s="12"/>
      <c r="C96" s="97"/>
      <c r="D96" s="97"/>
      <c r="E96" s="97"/>
      <c r="F96" s="130"/>
      <c r="G96" s="5"/>
      <c r="H96" s="5"/>
      <c r="I96" s="5"/>
      <c r="J96" s="5"/>
    </row>
    <row r="97" spans="2:10" ht="18" customHeight="1" x14ac:dyDescent="0.25">
      <c r="B97" s="15"/>
      <c r="C97" s="147"/>
      <c r="D97" s="147"/>
      <c r="E97" s="147"/>
      <c r="F97" s="148"/>
    </row>
    <row r="98" spans="2:10" ht="18" customHeight="1" x14ac:dyDescent="0.25"/>
    <row r="99" spans="2:10" ht="18" customHeight="1" thickBot="1" x14ac:dyDescent="0.3">
      <c r="E99" s="8" t="s">
        <v>2</v>
      </c>
      <c r="F99" s="8"/>
    </row>
    <row r="100" spans="2:10" ht="18" customHeight="1" thickBot="1" x14ac:dyDescent="0.3">
      <c r="C100" s="273" t="s">
        <v>178</v>
      </c>
      <c r="D100" s="273" t="s">
        <v>180</v>
      </c>
      <c r="E100" s="10" t="s">
        <v>3</v>
      </c>
      <c r="F100" s="10" t="s">
        <v>0</v>
      </c>
    </row>
    <row r="101" spans="2:10" ht="21" customHeight="1" x14ac:dyDescent="0.25">
      <c r="B101" s="65" t="s">
        <v>332</v>
      </c>
    </row>
    <row r="102" spans="2:10" ht="21" customHeight="1" x14ac:dyDescent="0.25">
      <c r="B102" s="9" t="s">
        <v>333</v>
      </c>
      <c r="C102" s="13">
        <v>206003.08431450001</v>
      </c>
      <c r="D102" s="13">
        <v>198863.65770849999</v>
      </c>
      <c r="E102" s="13">
        <v>7139.4266060000227</v>
      </c>
      <c r="F102" s="14">
        <v>3.5901112793898209</v>
      </c>
    </row>
    <row r="103" spans="2:10" ht="21" customHeight="1" x14ac:dyDescent="0.25">
      <c r="B103" s="9" t="s">
        <v>347</v>
      </c>
      <c r="C103" s="13">
        <v>193319.7320468</v>
      </c>
      <c r="D103" s="13">
        <v>190452.4889428</v>
      </c>
      <c r="E103" s="13">
        <v>2867.2431039999938</v>
      </c>
      <c r="F103" s="14">
        <v>1.5054899623082028</v>
      </c>
    </row>
    <row r="104" spans="2:10" ht="21" customHeight="1" x14ac:dyDescent="0.25">
      <c r="B104" s="9" t="s">
        <v>104</v>
      </c>
      <c r="C104" s="13">
        <v>188283.55253059999</v>
      </c>
      <c r="D104" s="13">
        <v>181867.21445900001</v>
      </c>
      <c r="E104" s="13">
        <v>6416.338071599981</v>
      </c>
      <c r="F104" s="14">
        <v>3.5280345007134173</v>
      </c>
    </row>
    <row r="105" spans="2:10" ht="21" customHeight="1" x14ac:dyDescent="0.25">
      <c r="B105" s="9" t="s">
        <v>8</v>
      </c>
      <c r="C105" s="13">
        <v>188089.43602700002</v>
      </c>
      <c r="D105" s="13">
        <v>180600.46611939999</v>
      </c>
      <c r="E105" s="13">
        <v>7488.9699076000252</v>
      </c>
      <c r="F105" s="14">
        <v>4.1467057469546393</v>
      </c>
    </row>
    <row r="106" spans="2:10" ht="21" customHeight="1" x14ac:dyDescent="0.25">
      <c r="B106" s="9" t="s">
        <v>348</v>
      </c>
      <c r="C106" s="13">
        <v>182811.96325060001</v>
      </c>
      <c r="D106" s="13">
        <v>175586.7374865</v>
      </c>
      <c r="E106" s="13">
        <v>7225.2257641000033</v>
      </c>
      <c r="F106" s="14">
        <v>4.114904045446778</v>
      </c>
      <c r="G106" s="81"/>
      <c r="H106" s="61"/>
      <c r="I106" s="61"/>
      <c r="J106" s="61"/>
    </row>
    <row r="107" spans="2:10" ht="21" customHeight="1" thickBot="1" x14ac:dyDescent="0.3">
      <c r="B107" s="136" t="s">
        <v>336</v>
      </c>
      <c r="C107" s="137">
        <v>5277.4727763999999</v>
      </c>
      <c r="D107" s="137">
        <v>5013.7286328999999</v>
      </c>
      <c r="E107" s="137">
        <v>263.74414350000006</v>
      </c>
      <c r="F107" s="138">
        <v>5.2604391424241745</v>
      </c>
      <c r="G107" s="81"/>
      <c r="H107" s="61"/>
      <c r="I107" s="61"/>
      <c r="J107" s="61"/>
    </row>
    <row r="108" spans="2:10" ht="18" customHeight="1" x14ac:dyDescent="0.45">
      <c r="B108" s="139"/>
      <c r="C108" s="149"/>
      <c r="D108" s="149"/>
      <c r="E108" s="149"/>
      <c r="F108" s="46"/>
      <c r="G108" s="81"/>
      <c r="H108" s="61"/>
      <c r="I108" s="61"/>
      <c r="J108" s="61"/>
    </row>
    <row r="109" spans="2:10" ht="18" customHeight="1" x14ac:dyDescent="0.45">
      <c r="B109" s="139"/>
      <c r="C109" s="149"/>
      <c r="D109" s="149"/>
      <c r="E109" s="149"/>
      <c r="F109" s="46"/>
      <c r="G109" s="81"/>
      <c r="H109" s="61"/>
      <c r="I109" s="61"/>
      <c r="J109" s="61"/>
    </row>
    <row r="110" spans="2:10" ht="23" x14ac:dyDescent="0.25">
      <c r="B110" s="9"/>
    </row>
    <row r="111" spans="2:10" ht="23" x14ac:dyDescent="0.25">
      <c r="B111" s="9" t="s">
        <v>349</v>
      </c>
    </row>
    <row r="112" spans="2:10" ht="23" x14ac:dyDescent="0.25">
      <c r="B112" s="9" t="s">
        <v>350</v>
      </c>
    </row>
    <row r="113" spans="1:10" ht="23" x14ac:dyDescent="0.25">
      <c r="B113" s="9"/>
    </row>
    <row r="114" spans="1:10" ht="23" x14ac:dyDescent="0.25">
      <c r="B114" s="9"/>
    </row>
    <row r="118" spans="1:10" ht="75" customHeight="1" x14ac:dyDescent="0.25"/>
    <row r="119" spans="1:10" ht="29" x14ac:dyDescent="0.5">
      <c r="A119" s="2"/>
      <c r="B119" s="4" t="s">
        <v>351</v>
      </c>
      <c r="C119" s="5"/>
      <c r="D119" s="5"/>
      <c r="E119" s="5"/>
      <c r="F119" s="5"/>
      <c r="G119" s="5"/>
      <c r="H119" s="5"/>
      <c r="I119" s="5"/>
      <c r="J119" s="5"/>
    </row>
    <row r="120" spans="1:10" ht="21" customHeight="1" x14ac:dyDescent="0.5">
      <c r="A120" s="2"/>
      <c r="B120" s="34" t="s">
        <v>354</v>
      </c>
      <c r="C120" s="5"/>
      <c r="D120" s="5"/>
      <c r="E120" s="5"/>
      <c r="F120" s="5"/>
      <c r="G120" s="5"/>
      <c r="H120" s="5"/>
      <c r="I120" s="5"/>
      <c r="J120" s="5"/>
    </row>
    <row r="121" spans="1:10" ht="21" customHeight="1" x14ac:dyDescent="0.5">
      <c r="A121" s="2"/>
      <c r="B121" s="5"/>
      <c r="C121" s="5"/>
      <c r="D121" s="5"/>
      <c r="E121" s="5"/>
      <c r="F121" s="5"/>
      <c r="G121" s="5"/>
      <c r="H121" s="5"/>
      <c r="I121" s="5"/>
      <c r="J121" s="5"/>
    </row>
    <row r="122" spans="1:10" ht="21" customHeight="1" thickBot="1" x14ac:dyDescent="0.55000000000000004">
      <c r="A122" s="2"/>
      <c r="B122" s="9"/>
      <c r="C122" s="150" t="s">
        <v>168</v>
      </c>
      <c r="D122" s="150" t="s">
        <v>169</v>
      </c>
      <c r="E122" s="150" t="s">
        <v>170</v>
      </c>
      <c r="F122" s="150" t="s">
        <v>171</v>
      </c>
      <c r="G122" s="150" t="s">
        <v>172</v>
      </c>
      <c r="H122" s="150" t="s">
        <v>173</v>
      </c>
      <c r="I122" s="150" t="s">
        <v>174</v>
      </c>
      <c r="J122" s="150" t="s">
        <v>175</v>
      </c>
    </row>
    <row r="123" spans="1:10" ht="21" customHeight="1" x14ac:dyDescent="0.5">
      <c r="A123" s="2"/>
      <c r="B123" s="65" t="s">
        <v>149</v>
      </c>
      <c r="C123" s="9"/>
      <c r="D123" s="9"/>
      <c r="E123" s="9"/>
      <c r="F123" s="9"/>
      <c r="G123" s="144"/>
      <c r="H123" s="144"/>
      <c r="I123" s="144"/>
      <c r="J123" s="144"/>
    </row>
    <row r="124" spans="1:10" ht="21" customHeight="1" x14ac:dyDescent="0.5">
      <c r="A124" s="2"/>
      <c r="B124" s="34" t="s">
        <v>109</v>
      </c>
      <c r="C124" s="97">
        <v>958.26687690000006</v>
      </c>
      <c r="D124" s="97">
        <v>962.50285729999985</v>
      </c>
      <c r="E124" s="97">
        <v>1004.3551187</v>
      </c>
      <c r="F124" s="97">
        <v>1029.4951519000001</v>
      </c>
      <c r="G124" s="97">
        <v>1023.0357579</v>
      </c>
      <c r="H124" s="97">
        <v>997.12930339999991</v>
      </c>
      <c r="I124" s="97">
        <v>999.35662759999991</v>
      </c>
      <c r="J124" s="97">
        <v>1030.7932817999999</v>
      </c>
    </row>
    <row r="125" spans="1:10" ht="21" customHeight="1" x14ac:dyDescent="0.5">
      <c r="A125" s="2"/>
      <c r="B125" s="34" t="s">
        <v>4</v>
      </c>
      <c r="C125" s="97">
        <v>0.54821229999999999</v>
      </c>
      <c r="D125" s="97">
        <v>-13.423992999999999</v>
      </c>
      <c r="E125" s="97">
        <v>-1.8654414999999993</v>
      </c>
      <c r="F125" s="97">
        <v>-12.9772231</v>
      </c>
      <c r="G125" s="97">
        <v>4.2773463999999999</v>
      </c>
      <c r="H125" s="97">
        <v>1.9645435999999998</v>
      </c>
      <c r="I125" s="97">
        <v>7.7229510999999995</v>
      </c>
      <c r="J125" s="97">
        <v>29.026495099999998</v>
      </c>
    </row>
    <row r="126" spans="1:10" ht="21" customHeight="1" x14ac:dyDescent="0.5">
      <c r="A126" s="2"/>
      <c r="B126" s="34" t="str">
        <f>+$B$10</f>
        <v>Resultado por operaciones financieras y otros</v>
      </c>
      <c r="C126" s="97">
        <f>+C127-C125-C124</f>
        <v>-6.7647588000000951</v>
      </c>
      <c r="D126" s="97">
        <f t="shared" ref="D126:H126" si="5">+D127-D125-D124</f>
        <v>-0.66026019999992513</v>
      </c>
      <c r="E126" s="97">
        <f t="shared" si="5"/>
        <v>6.0026467000001276</v>
      </c>
      <c r="F126" s="97">
        <f t="shared" si="5"/>
        <v>-17.152404000000161</v>
      </c>
      <c r="G126" s="97">
        <f t="shared" si="5"/>
        <v>-32.952325600000108</v>
      </c>
      <c r="H126" s="97">
        <f t="shared" si="5"/>
        <v>-23.301468399999862</v>
      </c>
      <c r="I126" s="97">
        <f t="shared" ref="I126:J126" si="6">+I127-I125-I124</f>
        <v>-13.354673599999842</v>
      </c>
      <c r="J126" s="97">
        <f t="shared" si="6"/>
        <v>-13.421986299999958</v>
      </c>
    </row>
    <row r="127" spans="1:10" ht="21" customHeight="1" x14ac:dyDescent="0.5">
      <c r="A127" s="2"/>
      <c r="B127" s="128" t="s">
        <v>110</v>
      </c>
      <c r="C127" s="99">
        <v>952.05033040000001</v>
      </c>
      <c r="D127" s="99">
        <v>948.41860409999992</v>
      </c>
      <c r="E127" s="99">
        <v>1008.4923239000002</v>
      </c>
      <c r="F127" s="99">
        <v>999.3655248</v>
      </c>
      <c r="G127" s="99">
        <v>994.36077869999997</v>
      </c>
      <c r="H127" s="99">
        <v>975.79237860000001</v>
      </c>
      <c r="I127" s="99">
        <v>993.72490510000011</v>
      </c>
      <c r="J127" s="99">
        <v>1046.3977906</v>
      </c>
    </row>
    <row r="128" spans="1:10" ht="21" customHeight="1" x14ac:dyDescent="0.5">
      <c r="A128" s="2"/>
      <c r="B128" s="12" t="s">
        <v>153</v>
      </c>
      <c r="C128" s="97">
        <v>-557.2098747</v>
      </c>
      <c r="D128" s="97">
        <v>-548.56728539999995</v>
      </c>
      <c r="E128" s="97">
        <v>-533.76701939999998</v>
      </c>
      <c r="F128" s="97">
        <v>-561.62853340000015</v>
      </c>
      <c r="G128" s="97">
        <v>-533.41886539999996</v>
      </c>
      <c r="H128" s="97">
        <v>-533.32677639999997</v>
      </c>
      <c r="I128" s="97">
        <v>-514.90314380000018</v>
      </c>
      <c r="J128" s="97">
        <v>-528.1567792999997</v>
      </c>
    </row>
    <row r="129" spans="1:10" ht="21" customHeight="1" x14ac:dyDescent="0.5">
      <c r="A129" s="2"/>
      <c r="B129" s="12" t="s">
        <v>5</v>
      </c>
      <c r="C129" s="97">
        <v>-7.5340144000000002</v>
      </c>
      <c r="D129" s="97">
        <v>-9.4456874999999982</v>
      </c>
      <c r="E129" s="97">
        <v>-14.156585400000001</v>
      </c>
      <c r="F129" s="97">
        <v>19.529719999999998</v>
      </c>
      <c r="G129" s="97">
        <v>-30.168709</v>
      </c>
      <c r="H129" s="97">
        <v>-37.517526300000007</v>
      </c>
      <c r="I129" s="97">
        <v>3.3451864000000029</v>
      </c>
      <c r="J129" s="97">
        <v>-40.134643999999994</v>
      </c>
    </row>
    <row r="130" spans="1:10" ht="21" customHeight="1" x14ac:dyDescent="0.5">
      <c r="A130" s="2"/>
      <c r="B130" s="12" t="s">
        <v>93</v>
      </c>
      <c r="C130" s="97">
        <v>-72.371244399999995</v>
      </c>
      <c r="D130" s="97">
        <v>-49.470752000000005</v>
      </c>
      <c r="E130" s="97">
        <v>-79.602942799999994</v>
      </c>
      <c r="F130" s="97">
        <v>-139.88117059999999</v>
      </c>
      <c r="G130" s="97">
        <v>-140.01515130000001</v>
      </c>
      <c r="H130" s="97">
        <v>-124.61699619999996</v>
      </c>
      <c r="I130" s="97">
        <v>-61.249251800000025</v>
      </c>
      <c r="J130" s="97">
        <v>-96.979901100000006</v>
      </c>
    </row>
    <row r="131" spans="1:10" ht="21" customHeight="1" thickBot="1" x14ac:dyDescent="0.55000000000000004">
      <c r="A131" s="2"/>
      <c r="B131" s="267" t="s">
        <v>112</v>
      </c>
      <c r="C131" s="268">
        <v>314.93519689999999</v>
      </c>
      <c r="D131" s="268">
        <v>340.93487920000001</v>
      </c>
      <c r="E131" s="268">
        <v>380.96577630000002</v>
      </c>
      <c r="F131" s="268">
        <v>317.38554079999994</v>
      </c>
      <c r="G131" s="268">
        <v>290.75805300000002</v>
      </c>
      <c r="H131" s="268">
        <v>280.33107970000003</v>
      </c>
      <c r="I131" s="268">
        <v>420.9176958999999</v>
      </c>
      <c r="J131" s="268">
        <v>381.12646619999998</v>
      </c>
    </row>
    <row r="132" spans="1:10" ht="21" customHeight="1" x14ac:dyDescent="0.5">
      <c r="A132" s="2"/>
      <c r="B132" s="114"/>
      <c r="C132" s="115"/>
      <c r="D132" s="115"/>
      <c r="E132" s="115"/>
      <c r="F132" s="115"/>
      <c r="G132" s="115"/>
      <c r="H132" s="115"/>
      <c r="I132" s="115"/>
      <c r="J132" s="115"/>
    </row>
    <row r="133" spans="1:10" ht="21" customHeight="1" x14ac:dyDescent="0.5">
      <c r="A133" s="2"/>
      <c r="C133" s="115"/>
      <c r="D133" s="115"/>
      <c r="E133" s="115"/>
      <c r="F133" s="115"/>
      <c r="G133" s="115"/>
      <c r="H133" s="115"/>
      <c r="I133" s="115"/>
      <c r="J133" s="115"/>
    </row>
    <row r="134" spans="1:10" ht="21" customHeight="1" x14ac:dyDescent="0.5">
      <c r="A134" s="2"/>
      <c r="B134" s="114"/>
      <c r="C134" s="115"/>
      <c r="D134" s="115"/>
      <c r="E134" s="115"/>
      <c r="F134" s="115"/>
      <c r="G134" s="115"/>
      <c r="H134" s="115"/>
      <c r="I134" s="115"/>
      <c r="J134" s="115"/>
    </row>
    <row r="135" spans="1:10" ht="23.5" thickBot="1" x14ac:dyDescent="0.3">
      <c r="C135" s="273" t="s">
        <v>253</v>
      </c>
      <c r="D135" s="273" t="s">
        <v>254</v>
      </c>
      <c r="E135" s="273" t="s">
        <v>255</v>
      </c>
      <c r="F135" s="273" t="s">
        <v>180</v>
      </c>
      <c r="G135" s="273" t="s">
        <v>256</v>
      </c>
      <c r="H135" s="273" t="s">
        <v>257</v>
      </c>
      <c r="I135" s="273" t="s">
        <v>179</v>
      </c>
      <c r="J135" s="273" t="s">
        <v>178</v>
      </c>
    </row>
    <row r="136" spans="1:10" ht="23" x14ac:dyDescent="0.25">
      <c r="B136" s="65" t="s">
        <v>332</v>
      </c>
    </row>
    <row r="137" spans="1:10" ht="23" x14ac:dyDescent="0.25">
      <c r="B137" s="9" t="s">
        <v>333</v>
      </c>
      <c r="C137" s="97">
        <v>207541.14360849999</v>
      </c>
      <c r="D137" s="97">
        <v>207256.6207999</v>
      </c>
      <c r="E137" s="97">
        <v>206605.69959890001</v>
      </c>
      <c r="F137" s="97">
        <v>198863.65770849999</v>
      </c>
      <c r="G137" s="97">
        <v>202241.72590280001</v>
      </c>
      <c r="H137" s="97">
        <v>200007.81715449999</v>
      </c>
      <c r="I137" s="97">
        <v>204763.1342652</v>
      </c>
      <c r="J137" s="97">
        <v>206003.08431450001</v>
      </c>
    </row>
    <row r="138" spans="1:10" ht="23" x14ac:dyDescent="0.25">
      <c r="B138" s="9" t="s">
        <v>347</v>
      </c>
      <c r="C138" s="97">
        <v>196631.21020900001</v>
      </c>
      <c r="D138" s="97">
        <v>194521.04561599999</v>
      </c>
      <c r="E138" s="97">
        <v>192744.94646810001</v>
      </c>
      <c r="F138" s="97">
        <v>190452.4889428</v>
      </c>
      <c r="G138" s="97">
        <v>190517.47413399999</v>
      </c>
      <c r="H138" s="97">
        <v>190796.2438501</v>
      </c>
      <c r="I138" s="97">
        <v>191905.0417036</v>
      </c>
      <c r="J138" s="97">
        <v>193319.7320468</v>
      </c>
    </row>
    <row r="139" spans="1:10" ht="23" x14ac:dyDescent="0.25">
      <c r="B139" s="9" t="s">
        <v>104</v>
      </c>
      <c r="C139" s="13">
        <v>192635.4058253</v>
      </c>
      <c r="D139" s="13">
        <v>185326.496682</v>
      </c>
      <c r="E139" s="13">
        <v>185671.24124209999</v>
      </c>
      <c r="F139" s="13">
        <v>181867.21445900001</v>
      </c>
      <c r="G139" s="13">
        <v>180793.8116329</v>
      </c>
      <c r="H139" s="13">
        <v>182271.038451</v>
      </c>
      <c r="I139" s="13">
        <v>184167.3942146</v>
      </c>
      <c r="J139" s="13">
        <v>188283.55253059999</v>
      </c>
    </row>
    <row r="140" spans="1:10" ht="23" x14ac:dyDescent="0.25">
      <c r="B140" s="9" t="s">
        <v>8</v>
      </c>
      <c r="C140" s="13">
        <v>190498.5454074</v>
      </c>
      <c r="D140" s="13">
        <v>184468.65125990001</v>
      </c>
      <c r="E140" s="13">
        <v>182973.21316839999</v>
      </c>
      <c r="F140" s="13">
        <v>180600.46611939999</v>
      </c>
      <c r="G140" s="13">
        <v>180208.6412323</v>
      </c>
      <c r="H140" s="13">
        <v>181842.2726268</v>
      </c>
      <c r="I140" s="13">
        <v>184804.77317290002</v>
      </c>
      <c r="J140" s="13">
        <v>188089.43602700002</v>
      </c>
    </row>
    <row r="141" spans="1:10" ht="23" x14ac:dyDescent="0.25">
      <c r="B141" s="9" t="s">
        <v>348</v>
      </c>
      <c r="C141" s="13">
        <v>185364.85014679999</v>
      </c>
      <c r="D141" s="13">
        <v>179319.2450622</v>
      </c>
      <c r="E141" s="13">
        <v>177872.7221588</v>
      </c>
      <c r="F141" s="13">
        <v>175586.7374865</v>
      </c>
      <c r="G141" s="13">
        <v>175261.5696893</v>
      </c>
      <c r="H141" s="13">
        <v>176794.69441689999</v>
      </c>
      <c r="I141" s="13">
        <v>179639.51672360001</v>
      </c>
      <c r="J141" s="13">
        <v>182811.96325060001</v>
      </c>
    </row>
    <row r="142" spans="1:10" ht="23.5" thickBot="1" x14ac:dyDescent="0.3">
      <c r="B142" s="136" t="s">
        <v>336</v>
      </c>
      <c r="C142" s="137">
        <v>5133.6952606000004</v>
      </c>
      <c r="D142" s="137">
        <v>5149.4061977000001</v>
      </c>
      <c r="E142" s="137">
        <v>5100.4910096000003</v>
      </c>
      <c r="F142" s="137">
        <v>5013.7286328999999</v>
      </c>
      <c r="G142" s="137">
        <v>4947.071543</v>
      </c>
      <c r="H142" s="137">
        <v>5047.5782098999998</v>
      </c>
      <c r="I142" s="137">
        <v>5165.2564493</v>
      </c>
      <c r="J142" s="137">
        <v>5277.4727763999999</v>
      </c>
    </row>
    <row r="143" spans="1:10" ht="23" x14ac:dyDescent="0.25">
      <c r="B143" s="9"/>
      <c r="C143" s="13"/>
      <c r="D143" s="13"/>
      <c r="E143" s="13"/>
      <c r="F143" s="13"/>
      <c r="G143" s="13"/>
      <c r="H143" s="13"/>
      <c r="I143" s="13"/>
      <c r="J143" s="13"/>
    </row>
    <row r="145" spans="2:2" ht="19" x14ac:dyDescent="0.25">
      <c r="B145" s="15"/>
    </row>
    <row r="146" spans="2:2" ht="19" x14ac:dyDescent="0.25">
      <c r="B146" s="15" t="s">
        <v>349</v>
      </c>
    </row>
    <row r="147" spans="2:2" ht="19" x14ac:dyDescent="0.25">
      <c r="B147" s="15" t="s">
        <v>350</v>
      </c>
    </row>
    <row r="161" spans="1:10" ht="25" customHeight="1" x14ac:dyDescent="0.25"/>
    <row r="162" spans="1:10" ht="75" customHeight="1" x14ac:dyDescent="0.5">
      <c r="A162" s="2"/>
      <c r="B162" s="2"/>
      <c r="C162" s="2"/>
      <c r="D162" s="2"/>
      <c r="E162" s="2"/>
      <c r="F162" s="2"/>
      <c r="G162" s="2"/>
      <c r="H162" s="2"/>
      <c r="I162" s="2"/>
      <c r="J162" s="2"/>
    </row>
    <row r="163" spans="1:10" ht="29" x14ac:dyDescent="0.5">
      <c r="A163" s="2"/>
      <c r="B163" s="4" t="s">
        <v>352</v>
      </c>
      <c r="C163" s="5"/>
      <c r="D163" s="5"/>
      <c r="E163" s="5"/>
      <c r="F163" s="5"/>
      <c r="G163" s="5"/>
      <c r="H163" s="5"/>
      <c r="I163" s="5"/>
      <c r="J163" s="5"/>
    </row>
    <row r="164" spans="1:10" ht="21" customHeight="1" x14ac:dyDescent="0.5">
      <c r="A164" s="2"/>
      <c r="B164" s="34" t="s">
        <v>355</v>
      </c>
      <c r="C164" s="5"/>
      <c r="D164" s="5"/>
      <c r="E164" s="5"/>
      <c r="F164" s="5"/>
      <c r="G164" s="5"/>
      <c r="H164" s="5"/>
      <c r="I164" s="5"/>
      <c r="J164" s="5"/>
    </row>
    <row r="165" spans="1:10" ht="21" customHeight="1" thickBot="1" x14ac:dyDescent="0.55000000000000004">
      <c r="A165" s="2"/>
      <c r="B165" s="57"/>
      <c r="C165" s="7"/>
      <c r="D165" s="7"/>
      <c r="E165" s="8" t="s">
        <v>2</v>
      </c>
      <c r="F165" s="8"/>
      <c r="G165" s="5"/>
      <c r="H165" s="5"/>
      <c r="I165" s="5"/>
      <c r="J165" s="5"/>
    </row>
    <row r="166" spans="1:10" ht="21" customHeight="1" thickBot="1" x14ac:dyDescent="0.55000000000000004">
      <c r="A166" s="2"/>
      <c r="B166" s="5"/>
      <c r="C166" s="150">
        <v>2025</v>
      </c>
      <c r="D166" s="150">
        <v>2024</v>
      </c>
      <c r="E166" s="10" t="s">
        <v>3</v>
      </c>
      <c r="F166" s="10" t="s">
        <v>0</v>
      </c>
      <c r="G166" s="129"/>
      <c r="H166" s="5"/>
      <c r="I166" s="5"/>
      <c r="J166" s="5"/>
    </row>
    <row r="167" spans="1:10" ht="21" customHeight="1" x14ac:dyDescent="0.5">
      <c r="A167" s="2"/>
      <c r="B167" s="65" t="s">
        <v>149</v>
      </c>
      <c r="C167" s="9"/>
      <c r="D167" s="9"/>
      <c r="E167" s="9"/>
      <c r="F167" s="9"/>
      <c r="G167" s="5"/>
      <c r="H167" s="5"/>
      <c r="I167" s="5"/>
      <c r="J167" s="5"/>
    </row>
    <row r="168" spans="1:10" ht="21" customHeight="1" x14ac:dyDescent="0.5">
      <c r="A168" s="2"/>
      <c r="B168" s="34" t="s">
        <v>109</v>
      </c>
      <c r="C168" s="97">
        <v>65865.147019199998</v>
      </c>
      <c r="D168" s="97">
        <v>61819.6309244</v>
      </c>
      <c r="E168" s="97">
        <v>4045.5160947999975</v>
      </c>
      <c r="F168" s="130">
        <v>6.5440638100012434</v>
      </c>
      <c r="G168" s="5"/>
      <c r="H168" s="5"/>
      <c r="I168" s="5"/>
      <c r="J168" s="5"/>
    </row>
    <row r="169" spans="1:10" ht="21" customHeight="1" x14ac:dyDescent="0.5">
      <c r="A169" s="2"/>
      <c r="B169" s="34" t="s">
        <v>4</v>
      </c>
      <c r="C169" s="97">
        <v>15658.817828200001</v>
      </c>
      <c r="D169" s="97">
        <v>13793.3265553</v>
      </c>
      <c r="E169" s="97">
        <v>1865.4912729000007</v>
      </c>
      <c r="F169" s="130">
        <v>13.52459296472755</v>
      </c>
      <c r="G169" s="5"/>
      <c r="H169" s="5"/>
      <c r="I169" s="5"/>
      <c r="J169" s="5"/>
    </row>
    <row r="170" spans="1:10" ht="21" customHeight="1" x14ac:dyDescent="0.5">
      <c r="A170" s="2"/>
      <c r="B170" s="34" t="str">
        <f>+$B$10</f>
        <v>Resultado por operaciones financieras y otros</v>
      </c>
      <c r="C170" s="97">
        <f>+C171-C169-C168</f>
        <v>-964.06447539999499</v>
      </c>
      <c r="D170" s="97">
        <f t="shared" ref="D170" si="7">+D171-D169-D168</f>
        <v>-1276.117206700008</v>
      </c>
      <c r="E170" s="97">
        <f t="shared" ref="E170" si="8">+E171-E169-E168</f>
        <v>312.05273130001115</v>
      </c>
      <c r="F170" s="130">
        <f>IF(ISERR(+C170/D170-1)*100,"—",IF((+C170/D170-1)*100&lt;-100,"—",IF((+C170/D170-1)*100&gt;999,"—",(+C170/D170-1)*100)))</f>
        <v>-24.453297053095135</v>
      </c>
      <c r="G170" s="5"/>
      <c r="H170" s="5"/>
      <c r="I170" s="5"/>
      <c r="J170" s="5"/>
    </row>
    <row r="171" spans="1:10" ht="21" customHeight="1" x14ac:dyDescent="0.5">
      <c r="A171" s="2"/>
      <c r="B171" s="128" t="s">
        <v>110</v>
      </c>
      <c r="C171" s="99">
        <v>80559.900372000004</v>
      </c>
      <c r="D171" s="99">
        <v>74336.840272999994</v>
      </c>
      <c r="E171" s="99">
        <v>6223.0600990000094</v>
      </c>
      <c r="F171" s="98">
        <v>8.3714347773539899</v>
      </c>
      <c r="G171" s="5"/>
      <c r="H171" s="5"/>
      <c r="I171" s="5"/>
      <c r="J171" s="5"/>
    </row>
    <row r="172" spans="1:10" ht="21" customHeight="1" x14ac:dyDescent="0.5">
      <c r="A172" s="2"/>
      <c r="B172" s="12" t="s">
        <v>153</v>
      </c>
      <c r="C172" s="97">
        <v>-36163.8805297</v>
      </c>
      <c r="D172" s="97">
        <v>-34663.361759500003</v>
      </c>
      <c r="E172" s="97">
        <v>-1500.5187701999967</v>
      </c>
      <c r="F172" s="130">
        <v>4.3288322137097897</v>
      </c>
      <c r="G172" s="5"/>
      <c r="H172" s="5"/>
      <c r="I172" s="5"/>
      <c r="J172" s="5"/>
    </row>
    <row r="173" spans="1:10" ht="21" customHeight="1" x14ac:dyDescent="0.5">
      <c r="A173" s="2"/>
      <c r="B173" s="12" t="s">
        <v>5</v>
      </c>
      <c r="C173" s="97">
        <v>-13558.044563400001</v>
      </c>
      <c r="D173" s="97">
        <v>-12906.1867038</v>
      </c>
      <c r="E173" s="97">
        <v>-651.85785960000067</v>
      </c>
      <c r="F173" s="130">
        <v>5.050739421025674</v>
      </c>
      <c r="G173" s="5"/>
      <c r="H173" s="5"/>
      <c r="I173" s="5"/>
      <c r="J173" s="5"/>
    </row>
    <row r="174" spans="1:10" ht="21" customHeight="1" x14ac:dyDescent="0.5">
      <c r="A174" s="2"/>
      <c r="B174" s="12" t="s">
        <v>93</v>
      </c>
      <c r="C174" s="97">
        <v>-1517.5009057</v>
      </c>
      <c r="D174" s="97">
        <v>-778.9002845</v>
      </c>
      <c r="E174" s="97">
        <v>-738.60062119999998</v>
      </c>
      <c r="F174" s="130">
        <v>94.826081835896417</v>
      </c>
      <c r="G174" s="5"/>
      <c r="H174" s="5"/>
      <c r="I174" s="5"/>
      <c r="J174" s="5"/>
    </row>
    <row r="175" spans="1:10" ht="21" customHeight="1" thickBot="1" x14ac:dyDescent="0.55000000000000004">
      <c r="A175" s="2"/>
      <c r="B175" s="267" t="s">
        <v>112</v>
      </c>
      <c r="C175" s="268">
        <v>29320.474373199999</v>
      </c>
      <c r="D175" s="268">
        <v>25988.391525200001</v>
      </c>
      <c r="E175" s="268">
        <v>3332.0828479999982</v>
      </c>
      <c r="F175" s="269">
        <v>12.821427770044938</v>
      </c>
      <c r="G175" s="5"/>
      <c r="H175" s="5"/>
      <c r="I175" s="5"/>
      <c r="J175" s="5"/>
    </row>
    <row r="176" spans="1:10" ht="21" customHeight="1" x14ac:dyDescent="0.5">
      <c r="A176" s="2"/>
      <c r="B176" s="12"/>
      <c r="C176" s="97"/>
      <c r="D176" s="97"/>
      <c r="E176" s="97"/>
      <c r="F176" s="130"/>
      <c r="G176" s="5"/>
      <c r="H176" s="5"/>
      <c r="I176" s="5"/>
      <c r="J176" s="5"/>
    </row>
    <row r="177" spans="1:10" ht="21" customHeight="1" x14ac:dyDescent="0.5">
      <c r="A177" s="2"/>
      <c r="C177" s="115"/>
      <c r="D177" s="115"/>
      <c r="E177" s="115"/>
      <c r="F177" s="116"/>
      <c r="G177" s="5"/>
      <c r="H177" s="5"/>
      <c r="I177" s="5"/>
      <c r="J177" s="5"/>
    </row>
    <row r="178" spans="1:10" ht="18" customHeight="1" x14ac:dyDescent="0.25">
      <c r="C178" s="147"/>
      <c r="D178" s="147"/>
      <c r="E178" s="147"/>
      <c r="F178" s="148"/>
    </row>
    <row r="179" spans="1:10" ht="18" customHeight="1" thickBot="1" x14ac:dyDescent="0.3">
      <c r="E179" s="8" t="s">
        <v>2</v>
      </c>
      <c r="F179" s="8"/>
    </row>
    <row r="180" spans="1:10" ht="18" customHeight="1" thickBot="1" x14ac:dyDescent="0.3">
      <c r="C180" s="273" t="s">
        <v>178</v>
      </c>
      <c r="D180" s="273" t="s">
        <v>180</v>
      </c>
      <c r="E180" s="10" t="s">
        <v>3</v>
      </c>
      <c r="F180" s="10" t="s">
        <v>0</v>
      </c>
    </row>
    <row r="181" spans="1:10" ht="21" customHeight="1" x14ac:dyDescent="0.25">
      <c r="B181" s="65" t="s">
        <v>332</v>
      </c>
    </row>
    <row r="182" spans="1:10" ht="21" customHeight="1" x14ac:dyDescent="0.25">
      <c r="B182" s="9" t="s">
        <v>333</v>
      </c>
      <c r="C182" s="13">
        <v>688305.04130489996</v>
      </c>
      <c r="D182" s="13">
        <v>667774.75606359995</v>
      </c>
      <c r="E182" s="13">
        <v>20530.285241300007</v>
      </c>
      <c r="F182" s="14">
        <v>3.0744326668354427</v>
      </c>
    </row>
    <row r="183" spans="1:10" ht="21" customHeight="1" x14ac:dyDescent="0.25">
      <c r="B183" s="9" t="s">
        <v>347</v>
      </c>
      <c r="C183" s="13">
        <v>704923.77139340003</v>
      </c>
      <c r="D183" s="13">
        <v>683783.13988789998</v>
      </c>
      <c r="E183" s="13">
        <v>21140.63150550006</v>
      </c>
      <c r="F183" s="14">
        <v>3.0917158192823933</v>
      </c>
    </row>
    <row r="184" spans="1:10" ht="21" customHeight="1" x14ac:dyDescent="0.25">
      <c r="B184" s="9" t="s">
        <v>104</v>
      </c>
      <c r="C184" s="13">
        <v>903970.9701113</v>
      </c>
      <c r="D184" s="13">
        <v>819951.48476529995</v>
      </c>
      <c r="E184" s="13">
        <v>84019.48534600006</v>
      </c>
      <c r="F184" s="14">
        <v>10.246884956864188</v>
      </c>
    </row>
    <row r="185" spans="1:10" ht="21" customHeight="1" x14ac:dyDescent="0.25">
      <c r="B185" s="9" t="s">
        <v>8</v>
      </c>
      <c r="C185" s="13">
        <v>1146437.0659317998</v>
      </c>
      <c r="D185" s="13">
        <v>1039329.9692247</v>
      </c>
      <c r="E185" s="13">
        <v>107107.09670709982</v>
      </c>
      <c r="F185" s="14">
        <v>10.305398658618262</v>
      </c>
    </row>
    <row r="186" spans="1:10" ht="21" customHeight="1" x14ac:dyDescent="0.25">
      <c r="B186" s="9" t="s">
        <v>348</v>
      </c>
      <c r="C186" s="13">
        <v>820869.88823349995</v>
      </c>
      <c r="D186" s="13">
        <v>759673.90724830003</v>
      </c>
      <c r="E186" s="13">
        <v>61195.980985199916</v>
      </c>
      <c r="F186" s="14">
        <v>8.055559155225529</v>
      </c>
      <c r="G186" s="81"/>
      <c r="H186" s="61"/>
      <c r="I186" s="61"/>
      <c r="J186" s="61"/>
    </row>
    <row r="187" spans="1:10" ht="21" customHeight="1" thickBot="1" x14ac:dyDescent="0.3">
      <c r="B187" s="136" t="s">
        <v>336</v>
      </c>
      <c r="C187" s="137">
        <v>325567.17769829999</v>
      </c>
      <c r="D187" s="137">
        <v>279656.06197639997</v>
      </c>
      <c r="E187" s="137">
        <v>45911.115721900016</v>
      </c>
      <c r="F187" s="138">
        <v>16.416992858096684</v>
      </c>
      <c r="G187" s="81"/>
      <c r="H187" s="61"/>
      <c r="I187" s="61"/>
      <c r="J187" s="61"/>
    </row>
    <row r="188" spans="1:10" ht="18" customHeight="1" x14ac:dyDescent="0.45">
      <c r="B188" s="139"/>
      <c r="C188" s="149"/>
      <c r="D188" s="149"/>
      <c r="E188" s="149"/>
      <c r="F188" s="46"/>
      <c r="G188" s="81"/>
      <c r="H188" s="61"/>
      <c r="I188" s="61"/>
      <c r="J188" s="61"/>
    </row>
    <row r="189" spans="1:10" ht="18" customHeight="1" x14ac:dyDescent="0.45">
      <c r="B189" s="139"/>
      <c r="C189" s="149"/>
      <c r="D189" s="149"/>
      <c r="E189" s="149"/>
      <c r="F189" s="46"/>
      <c r="G189" s="81"/>
      <c r="H189" s="61"/>
      <c r="I189" s="61"/>
      <c r="J189" s="61"/>
    </row>
    <row r="190" spans="1:10" ht="23" x14ac:dyDescent="0.25">
      <c r="B190" s="9"/>
    </row>
    <row r="191" spans="1:10" ht="23" x14ac:dyDescent="0.25">
      <c r="B191" s="9" t="s">
        <v>349</v>
      </c>
    </row>
    <row r="192" spans="1:10" ht="23" x14ac:dyDescent="0.25">
      <c r="B192" s="9" t="s">
        <v>350</v>
      </c>
    </row>
    <row r="193" spans="1:10" ht="23" x14ac:dyDescent="0.25">
      <c r="B193" s="9"/>
    </row>
    <row r="194" spans="1:10" ht="23" x14ac:dyDescent="0.25">
      <c r="B194" s="9"/>
    </row>
    <row r="198" spans="1:10" ht="75" customHeight="1" x14ac:dyDescent="0.25"/>
    <row r="199" spans="1:10" ht="29" x14ac:dyDescent="0.5">
      <c r="A199" s="2"/>
      <c r="B199" s="4" t="s">
        <v>352</v>
      </c>
      <c r="C199" s="5"/>
      <c r="D199" s="5"/>
      <c r="E199" s="5"/>
      <c r="F199" s="5"/>
      <c r="G199" s="5"/>
      <c r="H199" s="5"/>
      <c r="I199" s="5"/>
      <c r="J199" s="5"/>
    </row>
    <row r="200" spans="1:10" ht="21" customHeight="1" x14ac:dyDescent="0.5">
      <c r="A200" s="2"/>
      <c r="B200" s="34" t="s">
        <v>355</v>
      </c>
      <c r="C200" s="5"/>
      <c r="D200" s="5"/>
      <c r="E200" s="5"/>
      <c r="F200" s="5"/>
      <c r="G200" s="5"/>
      <c r="H200" s="5"/>
      <c r="I200" s="5"/>
      <c r="J200" s="5"/>
    </row>
    <row r="201" spans="1:10" ht="21" customHeight="1" x14ac:dyDescent="0.5">
      <c r="A201" s="2"/>
      <c r="B201" s="5"/>
      <c r="C201" s="5"/>
      <c r="D201" s="5"/>
      <c r="E201" s="5"/>
      <c r="F201" s="5"/>
      <c r="G201" s="5"/>
      <c r="H201" s="5"/>
      <c r="I201" s="5"/>
      <c r="J201" s="5"/>
    </row>
    <row r="202" spans="1:10" ht="21" customHeight="1" thickBot="1" x14ac:dyDescent="0.55000000000000004">
      <c r="A202" s="2"/>
      <c r="B202" s="9"/>
      <c r="C202" s="150" t="s">
        <v>168</v>
      </c>
      <c r="D202" s="150" t="s">
        <v>169</v>
      </c>
      <c r="E202" s="150" t="s">
        <v>170</v>
      </c>
      <c r="F202" s="150" t="s">
        <v>171</v>
      </c>
      <c r="G202" s="150" t="s">
        <v>172</v>
      </c>
      <c r="H202" s="150" t="s">
        <v>173</v>
      </c>
      <c r="I202" s="150" t="s">
        <v>174</v>
      </c>
      <c r="J202" s="150" t="s">
        <v>175</v>
      </c>
    </row>
    <row r="203" spans="1:10" ht="21" customHeight="1" x14ac:dyDescent="0.5">
      <c r="A203" s="2"/>
      <c r="B203" s="65" t="s">
        <v>149</v>
      </c>
      <c r="C203" s="9"/>
      <c r="D203" s="9"/>
      <c r="E203" s="9"/>
      <c r="F203" s="9"/>
      <c r="G203" s="144"/>
      <c r="H203" s="144"/>
      <c r="I203" s="144"/>
      <c r="J203" s="144"/>
    </row>
    <row r="204" spans="1:10" ht="21" customHeight="1" x14ac:dyDescent="0.5">
      <c r="A204" s="2"/>
      <c r="B204" s="34" t="s">
        <v>109</v>
      </c>
      <c r="C204" s="97">
        <v>15099.507355899999</v>
      </c>
      <c r="D204" s="97">
        <v>14900.589978500002</v>
      </c>
      <c r="E204" s="97">
        <v>15512.228888599995</v>
      </c>
      <c r="F204" s="97">
        <v>16307.304701400004</v>
      </c>
      <c r="G204" s="97">
        <v>16243.750791099999</v>
      </c>
      <c r="H204" s="97">
        <v>16261.909415300001</v>
      </c>
      <c r="I204" s="97">
        <v>16584.349575999997</v>
      </c>
      <c r="J204" s="97">
        <v>16775.137236800001</v>
      </c>
    </row>
    <row r="205" spans="1:10" ht="21" customHeight="1" x14ac:dyDescent="0.5">
      <c r="A205" s="2"/>
      <c r="B205" s="34" t="s">
        <v>4</v>
      </c>
      <c r="C205" s="97">
        <v>3232.5644244999999</v>
      </c>
      <c r="D205" s="97">
        <v>3654.4950113</v>
      </c>
      <c r="E205" s="97">
        <v>3556.5547320000005</v>
      </c>
      <c r="F205" s="97">
        <v>3349.7123874999997</v>
      </c>
      <c r="G205" s="97">
        <v>3683.3920174</v>
      </c>
      <c r="H205" s="97">
        <v>3903.3738423999998</v>
      </c>
      <c r="I205" s="97">
        <v>3887.0594717000004</v>
      </c>
      <c r="J205" s="97">
        <v>4184.9924967000006</v>
      </c>
    </row>
    <row r="206" spans="1:10" ht="21" customHeight="1" x14ac:dyDescent="0.5">
      <c r="A206" s="2"/>
      <c r="B206" s="34" t="str">
        <f>+$B$10</f>
        <v>Resultado por operaciones financieras y otros</v>
      </c>
      <c r="C206" s="97">
        <f>+C207-C205-C204</f>
        <v>-457.6604372999991</v>
      </c>
      <c r="D206" s="97">
        <f t="shared" ref="D206" si="9">+D207-D205-D204</f>
        <v>143.25904340000125</v>
      </c>
      <c r="E206" s="97">
        <f t="shared" ref="E206" si="10">+E207-E205-E204</f>
        <v>-389.50326110000242</v>
      </c>
      <c r="F206" s="97">
        <f t="shared" ref="F206" si="11">+F207-F205-F204</f>
        <v>-572.21255170000586</v>
      </c>
      <c r="G206" s="97">
        <f t="shared" ref="G206" si="12">+G207-G205-G204</f>
        <v>-674.72327209999821</v>
      </c>
      <c r="H206" s="97">
        <f t="shared" ref="H206:J206" si="13">+H207-H205-H204</f>
        <v>-465.73206189999837</v>
      </c>
      <c r="I206" s="97">
        <f t="shared" si="13"/>
        <v>-176.79091700000208</v>
      </c>
      <c r="J206" s="97">
        <f t="shared" si="13"/>
        <v>353.18177560000549</v>
      </c>
    </row>
    <row r="207" spans="1:10" ht="21" customHeight="1" x14ac:dyDescent="0.5">
      <c r="A207" s="2"/>
      <c r="B207" s="128" t="s">
        <v>110</v>
      </c>
      <c r="C207" s="99">
        <v>17874.411343100001</v>
      </c>
      <c r="D207" s="99">
        <v>18698.344033200003</v>
      </c>
      <c r="E207" s="99">
        <v>18679.280359499993</v>
      </c>
      <c r="F207" s="99">
        <v>19084.804537199998</v>
      </c>
      <c r="G207" s="99">
        <v>19252.419536400001</v>
      </c>
      <c r="H207" s="99">
        <v>19699.551195800002</v>
      </c>
      <c r="I207" s="99">
        <v>20294.618130699993</v>
      </c>
      <c r="J207" s="99">
        <v>21313.311509100007</v>
      </c>
    </row>
    <row r="208" spans="1:10" ht="21" customHeight="1" x14ac:dyDescent="0.5">
      <c r="A208" s="2"/>
      <c r="B208" s="12" t="s">
        <v>153</v>
      </c>
      <c r="C208" s="97">
        <v>-7969.8269607000002</v>
      </c>
      <c r="D208" s="97">
        <v>-8161.7622417000002</v>
      </c>
      <c r="E208" s="97">
        <v>-8661.3555930999992</v>
      </c>
      <c r="F208" s="97">
        <v>-9870.4169640000036</v>
      </c>
      <c r="G208" s="97">
        <v>-8532.7121423000008</v>
      </c>
      <c r="H208" s="97">
        <v>-8614.7308351999982</v>
      </c>
      <c r="I208" s="97">
        <v>-8809.7879484000005</v>
      </c>
      <c r="J208" s="97">
        <v>-10206.6496038</v>
      </c>
    </row>
    <row r="209" spans="1:10" ht="21" customHeight="1" x14ac:dyDescent="0.5">
      <c r="A209" s="2"/>
      <c r="B209" s="12" t="s">
        <v>5</v>
      </c>
      <c r="C209" s="97">
        <v>-3780.5274731</v>
      </c>
      <c r="D209" s="97">
        <v>-3902.6155472</v>
      </c>
      <c r="E209" s="97">
        <v>-3043.5810932999993</v>
      </c>
      <c r="F209" s="97">
        <v>-2179.4625902000007</v>
      </c>
      <c r="G209" s="97">
        <v>-2892.3582170999998</v>
      </c>
      <c r="H209" s="97">
        <v>-3317.5448261000001</v>
      </c>
      <c r="I209" s="97">
        <v>-3827.6959442000007</v>
      </c>
      <c r="J209" s="97">
        <v>-3520.4455760000001</v>
      </c>
    </row>
    <row r="210" spans="1:10" ht="21" customHeight="1" x14ac:dyDescent="0.5">
      <c r="A210" s="2"/>
      <c r="B210" s="12" t="s">
        <v>93</v>
      </c>
      <c r="C210" s="97">
        <v>-161.9144661</v>
      </c>
      <c r="D210" s="97">
        <v>-214.58349159999997</v>
      </c>
      <c r="E210" s="97">
        <v>-185.12830880000007</v>
      </c>
      <c r="F210" s="97">
        <v>-217.27401799999996</v>
      </c>
      <c r="G210" s="97">
        <v>-466.87182080000002</v>
      </c>
      <c r="H210" s="97">
        <v>-361.83666570000003</v>
      </c>
      <c r="I210" s="97">
        <v>-289.02301449999993</v>
      </c>
      <c r="J210" s="97">
        <v>-399.7694047</v>
      </c>
    </row>
    <row r="211" spans="1:10" ht="21" customHeight="1" thickBot="1" x14ac:dyDescent="0.55000000000000004">
      <c r="A211" s="2"/>
      <c r="B211" s="267" t="s">
        <v>112</v>
      </c>
      <c r="C211" s="268">
        <v>5962.1424432000003</v>
      </c>
      <c r="D211" s="268">
        <v>6419.3827526999994</v>
      </c>
      <c r="E211" s="268">
        <v>6789.2153643000001</v>
      </c>
      <c r="F211" s="268">
        <v>6817.6509650000007</v>
      </c>
      <c r="G211" s="268">
        <v>7360.4773562</v>
      </c>
      <c r="H211" s="268">
        <v>7405.4388688000008</v>
      </c>
      <c r="I211" s="268">
        <v>7368.1112236000008</v>
      </c>
      <c r="J211" s="268">
        <v>7186.4469245999971</v>
      </c>
    </row>
    <row r="212" spans="1:10" ht="21" customHeight="1" x14ac:dyDescent="0.5">
      <c r="A212" s="2"/>
      <c r="B212" s="114"/>
      <c r="C212" s="115"/>
      <c r="D212" s="115"/>
      <c r="E212" s="115"/>
      <c r="F212" s="115"/>
      <c r="G212" s="115"/>
      <c r="H212" s="115"/>
      <c r="I212" s="115"/>
      <c r="J212" s="115"/>
    </row>
    <row r="213" spans="1:10" ht="21" customHeight="1" x14ac:dyDescent="0.5">
      <c r="A213" s="2"/>
      <c r="B213" s="114"/>
      <c r="C213" s="115"/>
      <c r="D213" s="115"/>
      <c r="E213" s="115"/>
      <c r="F213" s="115"/>
      <c r="G213" s="115"/>
      <c r="H213" s="115"/>
      <c r="I213" s="115"/>
      <c r="J213" s="115"/>
    </row>
    <row r="214" spans="1:10" ht="21" customHeight="1" x14ac:dyDescent="0.5">
      <c r="A214" s="2"/>
      <c r="B214" s="114"/>
      <c r="C214" s="115"/>
      <c r="D214" s="115"/>
      <c r="E214" s="115"/>
      <c r="F214" s="115"/>
      <c r="G214" s="115"/>
      <c r="H214" s="115"/>
      <c r="I214" s="115"/>
      <c r="J214" s="115"/>
    </row>
    <row r="215" spans="1:10" ht="23.5" thickBot="1" x14ac:dyDescent="0.3">
      <c r="C215" s="273" t="s">
        <v>253</v>
      </c>
      <c r="D215" s="273" t="s">
        <v>254</v>
      </c>
      <c r="E215" s="273" t="s">
        <v>255</v>
      </c>
      <c r="F215" s="273" t="s">
        <v>180</v>
      </c>
      <c r="G215" s="273" t="s">
        <v>256</v>
      </c>
      <c r="H215" s="273" t="s">
        <v>257</v>
      </c>
      <c r="I215" s="273" t="s">
        <v>179</v>
      </c>
      <c r="J215" s="273" t="s">
        <v>178</v>
      </c>
    </row>
    <row r="216" spans="1:10" ht="23" x14ac:dyDescent="0.25">
      <c r="B216" s="65" t="s">
        <v>332</v>
      </c>
    </row>
    <row r="217" spans="1:10" ht="23" x14ac:dyDescent="0.25">
      <c r="B217" s="9" t="s">
        <v>333</v>
      </c>
      <c r="C217" s="97">
        <v>626676.66293350002</v>
      </c>
      <c r="D217" s="97">
        <v>641178.16805890005</v>
      </c>
      <c r="E217" s="97">
        <v>658700.38898239995</v>
      </c>
      <c r="F217" s="97">
        <v>667774.75606359995</v>
      </c>
      <c r="G217" s="97">
        <v>674588.50471829996</v>
      </c>
      <c r="H217" s="97">
        <v>674200.51323589997</v>
      </c>
      <c r="I217" s="97">
        <v>683100.08965109999</v>
      </c>
      <c r="J217" s="97">
        <v>688305.04130489996</v>
      </c>
    </row>
    <row r="218" spans="1:10" ht="23" x14ac:dyDescent="0.25">
      <c r="B218" s="9" t="s">
        <v>347</v>
      </c>
      <c r="C218" s="97">
        <v>642688.37698149995</v>
      </c>
      <c r="D218" s="97">
        <v>658334.90503579995</v>
      </c>
      <c r="E218" s="97">
        <v>676238.0697003</v>
      </c>
      <c r="F218" s="97">
        <v>683783.13988789998</v>
      </c>
      <c r="G218" s="97">
        <v>690902.51204209996</v>
      </c>
      <c r="H218" s="97">
        <v>690912.89628740004</v>
      </c>
      <c r="I218" s="97">
        <v>700487.07209100004</v>
      </c>
      <c r="J218" s="97">
        <v>704923.77139340003</v>
      </c>
    </row>
    <row r="219" spans="1:10" ht="23" x14ac:dyDescent="0.25">
      <c r="B219" s="9" t="s">
        <v>104</v>
      </c>
      <c r="C219" s="13">
        <v>766803.33587810001</v>
      </c>
      <c r="D219" s="13">
        <v>769741.05861840001</v>
      </c>
      <c r="E219" s="13">
        <v>760364.61451570003</v>
      </c>
      <c r="F219" s="13">
        <v>819951.48476529995</v>
      </c>
      <c r="G219" s="13">
        <v>852398.25491210003</v>
      </c>
      <c r="H219" s="13">
        <v>835355.75185700005</v>
      </c>
      <c r="I219" s="13">
        <v>820641.99929009995</v>
      </c>
      <c r="J219" s="13">
        <v>903970.9701113</v>
      </c>
    </row>
    <row r="220" spans="1:10" ht="23" x14ac:dyDescent="0.25">
      <c r="B220" s="9" t="s">
        <v>8</v>
      </c>
      <c r="C220" s="13">
        <v>981640.48868379998</v>
      </c>
      <c r="D220" s="13">
        <v>1009739.2461131001</v>
      </c>
      <c r="E220" s="13">
        <v>1005320.6528532</v>
      </c>
      <c r="F220" s="13">
        <v>1039329.9692247</v>
      </c>
      <c r="G220" s="13">
        <v>1074462.5791529999</v>
      </c>
      <c r="H220" s="13">
        <v>1087351.2627657</v>
      </c>
      <c r="I220" s="13">
        <v>1100739.7635816999</v>
      </c>
      <c r="J220" s="13">
        <v>1146437.0659317998</v>
      </c>
    </row>
    <row r="221" spans="1:10" ht="23" x14ac:dyDescent="0.25">
      <c r="B221" s="9" t="s">
        <v>348</v>
      </c>
      <c r="C221" s="13">
        <v>764849.21791889996</v>
      </c>
      <c r="D221" s="13">
        <v>759793.89761670004</v>
      </c>
      <c r="E221" s="13">
        <v>732950.68655510002</v>
      </c>
      <c r="F221" s="13">
        <v>759673.90724830003</v>
      </c>
      <c r="G221" s="13">
        <v>776746.07905830001</v>
      </c>
      <c r="H221" s="13">
        <v>775952.78479369998</v>
      </c>
      <c r="I221" s="13">
        <v>772786.32594709995</v>
      </c>
      <c r="J221" s="13">
        <v>820869.88823349995</v>
      </c>
    </row>
    <row r="222" spans="1:10" ht="23.5" thickBot="1" x14ac:dyDescent="0.3">
      <c r="B222" s="136" t="s">
        <v>336</v>
      </c>
      <c r="C222" s="137">
        <v>216791.27076489999</v>
      </c>
      <c r="D222" s="137">
        <v>249945.34849639999</v>
      </c>
      <c r="E222" s="137">
        <v>272369.96629810001</v>
      </c>
      <c r="F222" s="137">
        <v>279656.06197639997</v>
      </c>
      <c r="G222" s="137">
        <v>297716.50009470002</v>
      </c>
      <c r="H222" s="137">
        <v>311398.47797200002</v>
      </c>
      <c r="I222" s="137">
        <v>327953.43763459998</v>
      </c>
      <c r="J222" s="137">
        <v>325567.17769829999</v>
      </c>
    </row>
    <row r="223" spans="1:10" ht="23" x14ac:dyDescent="0.25">
      <c r="B223" s="9"/>
      <c r="C223" s="13"/>
      <c r="D223" s="13"/>
      <c r="E223" s="13"/>
      <c r="F223" s="13"/>
      <c r="G223" s="13"/>
      <c r="H223" s="13"/>
      <c r="I223" s="13"/>
      <c r="J223" s="13"/>
    </row>
    <row r="225" spans="2:2" ht="19" x14ac:dyDescent="0.25">
      <c r="B225" s="15"/>
    </row>
    <row r="226" spans="2:2" ht="19" x14ac:dyDescent="0.25">
      <c r="B226" s="15" t="s">
        <v>349</v>
      </c>
    </row>
    <row r="227" spans="2:2" ht="19" x14ac:dyDescent="0.25">
      <c r="B227" s="15" t="s">
        <v>350</v>
      </c>
    </row>
    <row r="241" spans="1:10" ht="25" customHeight="1" x14ac:dyDescent="0.25"/>
    <row r="242" spans="1:10" ht="75" customHeight="1" x14ac:dyDescent="0.5">
      <c r="A242" s="2"/>
      <c r="B242" s="2"/>
      <c r="C242" s="2"/>
      <c r="D242" s="2"/>
      <c r="E242" s="2"/>
      <c r="F242" s="2"/>
      <c r="G242" s="2"/>
      <c r="H242" s="2"/>
      <c r="I242" s="2"/>
      <c r="J242" s="2"/>
    </row>
    <row r="243" spans="1:10" ht="29" x14ac:dyDescent="0.5">
      <c r="A243" s="2"/>
      <c r="B243" s="4" t="s">
        <v>353</v>
      </c>
      <c r="C243" s="5"/>
      <c r="D243" s="5"/>
      <c r="E243" s="5"/>
      <c r="F243" s="5"/>
      <c r="G243" s="5"/>
      <c r="H243" s="5"/>
      <c r="I243" s="5"/>
      <c r="J243" s="5"/>
    </row>
    <row r="244" spans="1:10" ht="21" customHeight="1" x14ac:dyDescent="0.5">
      <c r="A244" s="2"/>
      <c r="B244" s="34" t="s">
        <v>356</v>
      </c>
      <c r="C244" s="5"/>
      <c r="D244" s="5"/>
      <c r="E244" s="5"/>
      <c r="F244" s="5"/>
      <c r="G244" s="5"/>
      <c r="H244" s="5"/>
      <c r="I244" s="5"/>
      <c r="J244" s="5"/>
    </row>
    <row r="245" spans="1:10" ht="21" customHeight="1" thickBot="1" x14ac:dyDescent="0.55000000000000004">
      <c r="A245" s="2"/>
      <c r="B245" s="57"/>
      <c r="C245" s="7"/>
      <c r="D245" s="7"/>
      <c r="E245" s="8" t="s">
        <v>2</v>
      </c>
      <c r="F245" s="8"/>
      <c r="G245" s="5"/>
      <c r="H245" s="5"/>
      <c r="I245" s="5"/>
      <c r="J245" s="5"/>
    </row>
    <row r="246" spans="1:10" ht="21" customHeight="1" thickBot="1" x14ac:dyDescent="0.55000000000000004">
      <c r="A246" s="2"/>
      <c r="B246" s="5"/>
      <c r="C246" s="150">
        <v>2025</v>
      </c>
      <c r="D246" s="150">
        <v>2024</v>
      </c>
      <c r="E246" s="10" t="s">
        <v>3</v>
      </c>
      <c r="F246" s="10" t="s">
        <v>0</v>
      </c>
      <c r="G246" s="129"/>
      <c r="H246" s="5"/>
      <c r="I246" s="5"/>
      <c r="J246" s="5"/>
    </row>
    <row r="247" spans="1:10" ht="21" customHeight="1" x14ac:dyDescent="0.5">
      <c r="A247" s="2"/>
      <c r="B247" s="65" t="s">
        <v>149</v>
      </c>
      <c r="C247" s="9"/>
      <c r="D247" s="9"/>
      <c r="E247" s="9"/>
      <c r="F247" s="9"/>
      <c r="G247" s="5"/>
      <c r="H247" s="5"/>
      <c r="I247" s="5"/>
      <c r="J247" s="5"/>
    </row>
    <row r="248" spans="1:10" ht="21" customHeight="1" x14ac:dyDescent="0.5">
      <c r="A248" s="2"/>
      <c r="B248" s="34" t="s">
        <v>109</v>
      </c>
      <c r="C248" s="97">
        <v>37553.935397499998</v>
      </c>
      <c r="D248" s="97">
        <v>39470.028069300002</v>
      </c>
      <c r="E248" s="97">
        <v>-1916.0926718000046</v>
      </c>
      <c r="F248" s="130">
        <v>-4.8545510746427656</v>
      </c>
      <c r="G248" s="5"/>
      <c r="H248" s="5"/>
      <c r="I248" s="5"/>
      <c r="J248" s="5"/>
    </row>
    <row r="249" spans="1:10" ht="21" customHeight="1" x14ac:dyDescent="0.5">
      <c r="A249" s="2"/>
      <c r="B249" s="34" t="s">
        <v>4</v>
      </c>
      <c r="C249" s="97">
        <v>8597.9385473999992</v>
      </c>
      <c r="D249" s="97">
        <v>8893.1424728000002</v>
      </c>
      <c r="E249" s="97">
        <v>-295.20392540000103</v>
      </c>
      <c r="F249" s="130">
        <v>-3.3194557076184594</v>
      </c>
      <c r="G249" s="5"/>
      <c r="H249" s="5"/>
      <c r="I249" s="5"/>
      <c r="J249" s="5"/>
    </row>
    <row r="250" spans="1:10" ht="21" customHeight="1" x14ac:dyDescent="0.5">
      <c r="A250" s="2"/>
      <c r="B250" s="34" t="str">
        <f>+$B$10</f>
        <v>Resultado por operaciones financieras y otros</v>
      </c>
      <c r="C250" s="97">
        <f>+C251-C249-C248</f>
        <v>-1100.0335329000009</v>
      </c>
      <c r="D250" s="97">
        <f t="shared" ref="D250" si="14">+D251-D249-D248</f>
        <v>-612.57698340000206</v>
      </c>
      <c r="E250" s="97">
        <f t="shared" ref="E250" si="15">+E251-E249-E248</f>
        <v>-487.45654949999516</v>
      </c>
      <c r="F250" s="130">
        <f>IF(ISERR(+C250/D250-1)*100,"—",IF((+C250/D250-1)*100&lt;-100,"—",IF((+C250/D250-1)*100&gt;999,"—",(+C250/D250-1)*100)))</f>
        <v>79.574741250390431</v>
      </c>
      <c r="G250" s="5"/>
      <c r="H250" s="5"/>
      <c r="I250" s="5"/>
      <c r="J250" s="5"/>
    </row>
    <row r="251" spans="1:10" ht="21" customHeight="1" x14ac:dyDescent="0.5">
      <c r="A251" s="2"/>
      <c r="B251" s="128" t="s">
        <v>110</v>
      </c>
      <c r="C251" s="99">
        <v>45051.840411999998</v>
      </c>
      <c r="D251" s="99">
        <v>47750.593558699999</v>
      </c>
      <c r="E251" s="99">
        <v>-2698.7531467000008</v>
      </c>
      <c r="F251" s="98">
        <v>-5.6517687960934202</v>
      </c>
      <c r="G251" s="5"/>
      <c r="H251" s="5"/>
      <c r="I251" s="5"/>
      <c r="J251" s="5"/>
    </row>
    <row r="252" spans="1:10" ht="21" customHeight="1" x14ac:dyDescent="0.5">
      <c r="A252" s="2"/>
      <c r="B252" s="12" t="s">
        <v>153</v>
      </c>
      <c r="C252" s="97">
        <v>-18519.2920835</v>
      </c>
      <c r="D252" s="97">
        <v>-18309.2292313</v>
      </c>
      <c r="E252" s="97">
        <v>-210.06285220000063</v>
      </c>
      <c r="F252" s="130">
        <v>1.1473058179909283</v>
      </c>
      <c r="G252" s="5"/>
      <c r="H252" s="5"/>
      <c r="I252" s="5"/>
      <c r="J252" s="5"/>
    </row>
    <row r="253" spans="1:10" ht="21" customHeight="1" x14ac:dyDescent="0.5">
      <c r="A253" s="2"/>
      <c r="B253" s="12" t="s">
        <v>5</v>
      </c>
      <c r="C253" s="97">
        <v>-16726.142561199998</v>
      </c>
      <c r="D253" s="97">
        <v>-17272.558349800001</v>
      </c>
      <c r="E253" s="97">
        <v>546.415788600003</v>
      </c>
      <c r="F253" s="130">
        <v>-3.1634907668806918</v>
      </c>
      <c r="G253" s="5"/>
      <c r="H253" s="5"/>
      <c r="I253" s="5"/>
      <c r="J253" s="5"/>
    </row>
    <row r="254" spans="1:10" ht="21" customHeight="1" x14ac:dyDescent="0.5">
      <c r="A254" s="2"/>
      <c r="B254" s="12" t="s">
        <v>93</v>
      </c>
      <c r="C254" s="97">
        <v>-4679.1372345</v>
      </c>
      <c r="D254" s="97">
        <v>-4312.6597031000001</v>
      </c>
      <c r="E254" s="97">
        <v>-366.47753139999986</v>
      </c>
      <c r="F254" s="130">
        <v>8.4977150211172621</v>
      </c>
      <c r="G254" s="5"/>
      <c r="H254" s="5"/>
      <c r="I254" s="5"/>
      <c r="J254" s="5"/>
    </row>
    <row r="255" spans="1:10" ht="21" customHeight="1" thickBot="1" x14ac:dyDescent="0.55000000000000004">
      <c r="A255" s="2"/>
      <c r="B255" s="267" t="s">
        <v>112</v>
      </c>
      <c r="C255" s="268">
        <v>5127.2685327999998</v>
      </c>
      <c r="D255" s="268">
        <v>7856.1462744999999</v>
      </c>
      <c r="E255" s="268">
        <v>-2728.8777417000001</v>
      </c>
      <c r="F255" s="269">
        <v>-34.735577041857944</v>
      </c>
      <c r="G255" s="5"/>
      <c r="H255" s="5"/>
      <c r="I255" s="5"/>
      <c r="J255" s="5"/>
    </row>
    <row r="256" spans="1:10" ht="21" customHeight="1" x14ac:dyDescent="0.5">
      <c r="A256" s="2"/>
      <c r="B256" s="12"/>
      <c r="C256" s="97"/>
      <c r="D256" s="97"/>
      <c r="E256" s="97"/>
      <c r="F256" s="130"/>
      <c r="G256" s="5"/>
      <c r="H256" s="5"/>
      <c r="I256" s="5"/>
      <c r="J256" s="5"/>
    </row>
    <row r="257" spans="2:10" ht="18" customHeight="1" x14ac:dyDescent="0.25">
      <c r="B257" s="15"/>
      <c r="C257" s="147"/>
      <c r="D257" s="147"/>
      <c r="E257" s="147"/>
      <c r="F257" s="148"/>
    </row>
    <row r="258" spans="2:10" ht="18" customHeight="1" x14ac:dyDescent="0.25"/>
    <row r="259" spans="2:10" ht="18" customHeight="1" thickBot="1" x14ac:dyDescent="0.3">
      <c r="E259" s="8" t="s">
        <v>2</v>
      </c>
      <c r="F259" s="8"/>
    </row>
    <row r="260" spans="2:10" ht="18" customHeight="1" thickBot="1" x14ac:dyDescent="0.3">
      <c r="C260" s="273" t="s">
        <v>178</v>
      </c>
      <c r="D260" s="273" t="s">
        <v>180</v>
      </c>
      <c r="E260" s="10" t="s">
        <v>3</v>
      </c>
      <c r="F260" s="10" t="s">
        <v>0</v>
      </c>
    </row>
    <row r="261" spans="2:10" ht="21" customHeight="1" x14ac:dyDescent="0.25">
      <c r="B261" s="65" t="s">
        <v>332</v>
      </c>
    </row>
    <row r="262" spans="2:10" ht="21" customHeight="1" x14ac:dyDescent="0.25">
      <c r="B262" s="9" t="s">
        <v>333</v>
      </c>
      <c r="C262" s="13">
        <v>328592.0615908</v>
      </c>
      <c r="D262" s="13">
        <v>342112.94095810002</v>
      </c>
      <c r="E262" s="13">
        <v>-13520.879367300018</v>
      </c>
      <c r="F262" s="14">
        <v>-3.9521683480999847</v>
      </c>
    </row>
    <row r="263" spans="2:10" ht="21" customHeight="1" x14ac:dyDescent="0.25">
      <c r="B263" s="9" t="s">
        <v>347</v>
      </c>
      <c r="C263" s="13">
        <v>352407.70776169997</v>
      </c>
      <c r="D263" s="13">
        <v>364198.25449750002</v>
      </c>
      <c r="E263" s="13">
        <v>-11790.546735800046</v>
      </c>
      <c r="F263" s="14">
        <v>-3.2373979254974659</v>
      </c>
    </row>
    <row r="264" spans="2:10" ht="21" customHeight="1" x14ac:dyDescent="0.25">
      <c r="B264" s="9" t="s">
        <v>104</v>
      </c>
      <c r="C264" s="13">
        <v>376396.62033900002</v>
      </c>
      <c r="D264" s="13">
        <v>351315.14536169998</v>
      </c>
      <c r="E264" s="13">
        <v>25081.474977300037</v>
      </c>
      <c r="F264" s="14">
        <v>7.1393093376253836</v>
      </c>
    </row>
    <row r="265" spans="2:10" ht="21" customHeight="1" x14ac:dyDescent="0.25">
      <c r="B265" s="9" t="s">
        <v>8</v>
      </c>
      <c r="C265" s="13">
        <v>521453.37142069999</v>
      </c>
      <c r="D265" s="13">
        <v>469160.31042360002</v>
      </c>
      <c r="E265" s="13">
        <v>52293.060997099965</v>
      </c>
      <c r="F265" s="14">
        <v>11.146096512274259</v>
      </c>
    </row>
    <row r="266" spans="2:10" ht="21" customHeight="1" x14ac:dyDescent="0.25">
      <c r="B266" s="9" t="s">
        <v>348</v>
      </c>
      <c r="C266" s="13">
        <v>376103.52763530001</v>
      </c>
      <c r="D266" s="13">
        <v>346213.4012349</v>
      </c>
      <c r="E266" s="13">
        <v>29890.126400400011</v>
      </c>
      <c r="F266" s="14">
        <v>8.6334400383652561</v>
      </c>
      <c r="G266" s="81"/>
      <c r="H266" s="61"/>
      <c r="I266" s="61"/>
      <c r="J266" s="61"/>
    </row>
    <row r="267" spans="2:10" ht="21" customHeight="1" thickBot="1" x14ac:dyDescent="0.3">
      <c r="B267" s="136" t="s">
        <v>336</v>
      </c>
      <c r="C267" s="137">
        <v>145349.84378540001</v>
      </c>
      <c r="D267" s="137">
        <v>122946.9091887</v>
      </c>
      <c r="E267" s="137">
        <v>22402.934596700012</v>
      </c>
      <c r="F267" s="138">
        <v>18.22163301585385</v>
      </c>
      <c r="G267" s="81"/>
      <c r="H267" s="61"/>
      <c r="I267" s="61"/>
      <c r="J267" s="61"/>
    </row>
    <row r="268" spans="2:10" ht="18" customHeight="1" x14ac:dyDescent="0.45">
      <c r="B268" s="139"/>
      <c r="C268" s="149"/>
      <c r="D268" s="149"/>
      <c r="E268" s="149"/>
      <c r="F268" s="46"/>
      <c r="G268" s="81"/>
      <c r="H268" s="61"/>
      <c r="I268" s="61"/>
      <c r="J268" s="61"/>
    </row>
    <row r="269" spans="2:10" ht="18" customHeight="1" x14ac:dyDescent="0.45">
      <c r="B269" s="139"/>
      <c r="C269" s="149"/>
      <c r="D269" s="149"/>
      <c r="E269" s="149"/>
      <c r="F269" s="46"/>
      <c r="G269" s="81"/>
      <c r="H269" s="61"/>
      <c r="I269" s="61"/>
      <c r="J269" s="61"/>
    </row>
    <row r="270" spans="2:10" ht="23" x14ac:dyDescent="0.25">
      <c r="B270" s="9"/>
    </row>
    <row r="271" spans="2:10" ht="23" x14ac:dyDescent="0.25">
      <c r="B271" s="9" t="s">
        <v>349</v>
      </c>
    </row>
    <row r="272" spans="2:10" ht="23" x14ac:dyDescent="0.25">
      <c r="B272" s="9" t="s">
        <v>350</v>
      </c>
    </row>
    <row r="273" spans="1:10" ht="23" x14ac:dyDescent="0.25">
      <c r="B273" s="9"/>
    </row>
    <row r="274" spans="1:10" ht="23" x14ac:dyDescent="0.25">
      <c r="B274" s="9"/>
    </row>
    <row r="278" spans="1:10" ht="75" customHeight="1" x14ac:dyDescent="0.25"/>
    <row r="279" spans="1:10" ht="29" x14ac:dyDescent="0.5">
      <c r="A279" s="2"/>
      <c r="B279" s="4" t="s">
        <v>353</v>
      </c>
      <c r="C279" s="5"/>
      <c r="D279" s="5"/>
      <c r="E279" s="5"/>
      <c r="F279" s="5"/>
      <c r="G279" s="5"/>
      <c r="H279" s="5"/>
      <c r="I279" s="5"/>
      <c r="J279" s="5"/>
    </row>
    <row r="280" spans="1:10" ht="21" customHeight="1" x14ac:dyDescent="0.5">
      <c r="A280" s="2"/>
      <c r="B280" s="34" t="s">
        <v>356</v>
      </c>
      <c r="C280" s="5"/>
      <c r="D280" s="5"/>
      <c r="E280" s="5"/>
      <c r="F280" s="5"/>
      <c r="G280" s="5"/>
      <c r="H280" s="5"/>
      <c r="I280" s="5"/>
      <c r="J280" s="5"/>
    </row>
    <row r="281" spans="1:10" ht="21" customHeight="1" x14ac:dyDescent="0.5">
      <c r="A281" s="2"/>
      <c r="B281" s="5"/>
      <c r="C281" s="5"/>
      <c r="D281" s="5"/>
      <c r="E281" s="5"/>
      <c r="F281" s="5"/>
      <c r="G281" s="5"/>
      <c r="H281" s="5"/>
      <c r="I281" s="5"/>
      <c r="J281" s="5"/>
    </row>
    <row r="282" spans="1:10" ht="21" customHeight="1" thickBot="1" x14ac:dyDescent="0.55000000000000004">
      <c r="A282" s="2"/>
      <c r="B282" s="9"/>
      <c r="C282" s="150" t="s">
        <v>168</v>
      </c>
      <c r="D282" s="150" t="s">
        <v>169</v>
      </c>
      <c r="E282" s="150" t="s">
        <v>170</v>
      </c>
      <c r="F282" s="150" t="s">
        <v>171</v>
      </c>
      <c r="G282" s="150" t="s">
        <v>172</v>
      </c>
      <c r="H282" s="150" t="s">
        <v>173</v>
      </c>
      <c r="I282" s="150" t="s">
        <v>174</v>
      </c>
      <c r="J282" s="150" t="s">
        <v>175</v>
      </c>
    </row>
    <row r="283" spans="1:10" ht="21" customHeight="1" x14ac:dyDescent="0.5">
      <c r="A283" s="2"/>
      <c r="B283" s="65" t="s">
        <v>149</v>
      </c>
      <c r="C283" s="9"/>
      <c r="D283" s="9"/>
      <c r="E283" s="9"/>
      <c r="F283" s="9"/>
      <c r="G283" s="144"/>
      <c r="H283" s="144"/>
      <c r="I283" s="144"/>
      <c r="J283" s="144"/>
    </row>
    <row r="284" spans="1:10" ht="21" customHeight="1" x14ac:dyDescent="0.5">
      <c r="A284" s="2"/>
      <c r="B284" s="34" t="s">
        <v>109</v>
      </c>
      <c r="C284" s="97">
        <v>9455.5390432000004</v>
      </c>
      <c r="D284" s="97">
        <v>9755.9356566000006</v>
      </c>
      <c r="E284" s="97">
        <v>10299.860228499998</v>
      </c>
      <c r="F284" s="97">
        <v>9958.6931410000034</v>
      </c>
      <c r="G284" s="97">
        <v>9435.9290086000001</v>
      </c>
      <c r="H284" s="97">
        <v>9650.1941297000012</v>
      </c>
      <c r="I284" s="97">
        <v>9252.0654434999997</v>
      </c>
      <c r="J284" s="97">
        <v>9215.7468156999967</v>
      </c>
    </row>
    <row r="285" spans="1:10" ht="21" customHeight="1" x14ac:dyDescent="0.5">
      <c r="A285" s="2"/>
      <c r="B285" s="34" t="s">
        <v>4</v>
      </c>
      <c r="C285" s="97">
        <v>2135.1427256000002</v>
      </c>
      <c r="D285" s="97">
        <v>2293.8886441</v>
      </c>
      <c r="E285" s="97">
        <v>2290.2028812999997</v>
      </c>
      <c r="F285" s="97">
        <v>2173.9082218000003</v>
      </c>
      <c r="G285" s="97">
        <v>2209.0678695000001</v>
      </c>
      <c r="H285" s="97">
        <v>2140.3663670000001</v>
      </c>
      <c r="I285" s="97">
        <v>2002.8432845999996</v>
      </c>
      <c r="J285" s="97">
        <v>2245.6610262999993</v>
      </c>
    </row>
    <row r="286" spans="1:10" ht="21" customHeight="1" x14ac:dyDescent="0.5">
      <c r="A286" s="2"/>
      <c r="B286" s="34" t="str">
        <f>+$B$10</f>
        <v>Resultado por operaciones financieras y otros</v>
      </c>
      <c r="C286" s="97">
        <f>+C287-C285-C284</f>
        <v>-213.44355780000114</v>
      </c>
      <c r="D286" s="97">
        <f t="shared" ref="D286" si="16">+D287-D285-D284</f>
        <v>164.46096479999869</v>
      </c>
      <c r="E286" s="97">
        <f t="shared" ref="E286" si="17">+E287-E285-E284</f>
        <v>-546.12524409999969</v>
      </c>
      <c r="F286" s="97">
        <f t="shared" ref="F286" si="18">+F287-F285-F284</f>
        <v>-17.469146300001739</v>
      </c>
      <c r="G286" s="97">
        <f t="shared" ref="G286" si="19">+G287-G285-G284</f>
        <v>-90.238686600001529</v>
      </c>
      <c r="H286" s="97">
        <f t="shared" ref="H286:J286" si="20">+H287-H285-H284</f>
        <v>-357.75785689999975</v>
      </c>
      <c r="I286" s="97">
        <f t="shared" si="20"/>
        <v>-300.07254829999874</v>
      </c>
      <c r="J286" s="97">
        <f t="shared" si="20"/>
        <v>-351.96444110000084</v>
      </c>
    </row>
    <row r="287" spans="1:10" ht="21" customHeight="1" x14ac:dyDescent="0.5">
      <c r="A287" s="2"/>
      <c r="B287" s="128" t="s">
        <v>110</v>
      </c>
      <c r="C287" s="99">
        <v>11377.238211</v>
      </c>
      <c r="D287" s="99">
        <v>12214.285265499999</v>
      </c>
      <c r="E287" s="99">
        <v>12043.937865699998</v>
      </c>
      <c r="F287" s="99">
        <v>12115.132216500002</v>
      </c>
      <c r="G287" s="99">
        <v>11554.758191499999</v>
      </c>
      <c r="H287" s="99">
        <v>11432.802639800002</v>
      </c>
      <c r="I287" s="99">
        <v>10954.836179800001</v>
      </c>
      <c r="J287" s="99">
        <v>11109.443400899996</v>
      </c>
    </row>
    <row r="288" spans="1:10" ht="21" customHeight="1" x14ac:dyDescent="0.5">
      <c r="A288" s="2"/>
      <c r="B288" s="12" t="s">
        <v>153</v>
      </c>
      <c r="C288" s="97">
        <v>-4531.7405351999996</v>
      </c>
      <c r="D288" s="97">
        <v>-4485.2547937999998</v>
      </c>
      <c r="E288" s="97">
        <v>-4554.955513500001</v>
      </c>
      <c r="F288" s="97">
        <v>-4737.2783887999994</v>
      </c>
      <c r="G288" s="97">
        <v>-4680.5028835000003</v>
      </c>
      <c r="H288" s="97">
        <v>-4651.6602167999999</v>
      </c>
      <c r="I288" s="97">
        <v>-4514.1196428000003</v>
      </c>
      <c r="J288" s="97">
        <v>-4673.0093403999999</v>
      </c>
    </row>
    <row r="289" spans="1:10" ht="21" customHeight="1" x14ac:dyDescent="0.5">
      <c r="A289" s="2"/>
      <c r="B289" s="12" t="s">
        <v>5</v>
      </c>
      <c r="C289" s="97">
        <v>-4048.6835528000001</v>
      </c>
      <c r="D289" s="97">
        <v>-4208.2000519000003</v>
      </c>
      <c r="E289" s="97">
        <v>-4489.9364365999991</v>
      </c>
      <c r="F289" s="97">
        <v>-4525.7383085000019</v>
      </c>
      <c r="G289" s="97">
        <v>-4418.6285582999999</v>
      </c>
      <c r="H289" s="97">
        <v>-4575.6362581999992</v>
      </c>
      <c r="I289" s="97">
        <v>-3845.8823497000012</v>
      </c>
      <c r="J289" s="97">
        <v>-3885.9953949999981</v>
      </c>
    </row>
    <row r="290" spans="1:10" ht="21" customHeight="1" x14ac:dyDescent="0.5">
      <c r="A290" s="2"/>
      <c r="B290" s="12" t="s">
        <v>93</v>
      </c>
      <c r="C290" s="97">
        <v>-987.56829319999997</v>
      </c>
      <c r="D290" s="97">
        <v>-1239.5197004000001</v>
      </c>
      <c r="E290" s="97">
        <v>-1044.6297978000002</v>
      </c>
      <c r="F290" s="97">
        <v>-1040.9419116999998</v>
      </c>
      <c r="G290" s="97">
        <v>-1022.3226866</v>
      </c>
      <c r="H290" s="97">
        <v>-1196.7707688</v>
      </c>
      <c r="I290" s="97">
        <v>-1041.4369492999999</v>
      </c>
      <c r="J290" s="97">
        <v>-1418.6068298</v>
      </c>
    </row>
    <row r="291" spans="1:10" ht="21" customHeight="1" thickBot="1" x14ac:dyDescent="0.55000000000000004">
      <c r="A291" s="2"/>
      <c r="B291" s="267" t="s">
        <v>112</v>
      </c>
      <c r="C291" s="268">
        <v>1809.2458297999999</v>
      </c>
      <c r="D291" s="268">
        <v>2281.3107194000004</v>
      </c>
      <c r="E291" s="268">
        <v>1954.4161177999999</v>
      </c>
      <c r="F291" s="268">
        <v>1811.1736074999999</v>
      </c>
      <c r="G291" s="268">
        <v>1433.3040630999999</v>
      </c>
      <c r="H291" s="268">
        <v>1008.735396</v>
      </c>
      <c r="I291" s="268">
        <v>1553.397238</v>
      </c>
      <c r="J291" s="268">
        <v>1131.8318356999998</v>
      </c>
    </row>
    <row r="292" spans="1:10" ht="21" customHeight="1" x14ac:dyDescent="0.5">
      <c r="A292" s="2"/>
      <c r="B292" s="114"/>
      <c r="C292" s="115"/>
      <c r="D292" s="115"/>
      <c r="E292" s="115"/>
      <c r="F292" s="115"/>
      <c r="G292" s="115"/>
      <c r="H292" s="115"/>
      <c r="I292" s="115"/>
      <c r="J292" s="115"/>
    </row>
    <row r="293" spans="1:10" ht="21" customHeight="1" x14ac:dyDescent="0.5">
      <c r="A293" s="2"/>
      <c r="C293" s="115"/>
      <c r="D293" s="115"/>
      <c r="E293" s="115"/>
      <c r="F293" s="115"/>
      <c r="G293" s="115"/>
      <c r="H293" s="115"/>
      <c r="I293" s="115"/>
      <c r="J293" s="115"/>
    </row>
    <row r="294" spans="1:10" ht="21" customHeight="1" x14ac:dyDescent="0.5">
      <c r="A294" s="2"/>
      <c r="B294" s="114"/>
      <c r="C294" s="115"/>
      <c r="D294" s="115"/>
      <c r="E294" s="115"/>
      <c r="F294" s="115"/>
      <c r="G294" s="115"/>
      <c r="H294" s="115"/>
      <c r="I294" s="115"/>
      <c r="J294" s="115"/>
    </row>
    <row r="295" spans="1:10" ht="23.5" thickBot="1" x14ac:dyDescent="0.3">
      <c r="C295" s="273" t="s">
        <v>253</v>
      </c>
      <c r="D295" s="273" t="s">
        <v>254</v>
      </c>
      <c r="E295" s="273" t="s">
        <v>255</v>
      </c>
      <c r="F295" s="273" t="s">
        <v>180</v>
      </c>
      <c r="G295" s="273" t="s">
        <v>256</v>
      </c>
      <c r="H295" s="273" t="s">
        <v>257</v>
      </c>
      <c r="I295" s="273" t="s">
        <v>179</v>
      </c>
      <c r="J295" s="273" t="s">
        <v>178</v>
      </c>
    </row>
    <row r="296" spans="1:10" ht="23" x14ac:dyDescent="0.25">
      <c r="B296" s="65" t="s">
        <v>332</v>
      </c>
    </row>
    <row r="297" spans="1:10" ht="23" x14ac:dyDescent="0.25">
      <c r="B297" s="9" t="s">
        <v>333</v>
      </c>
      <c r="C297" s="97">
        <v>334615.04801480001</v>
      </c>
      <c r="D297" s="97">
        <v>340947.54069479997</v>
      </c>
      <c r="E297" s="97">
        <v>337507.54887639999</v>
      </c>
      <c r="F297" s="97">
        <v>342112.94095810002</v>
      </c>
      <c r="G297" s="97">
        <v>324952.10709619999</v>
      </c>
      <c r="H297" s="97">
        <v>316898.94366350002</v>
      </c>
      <c r="I297" s="97">
        <v>325071.0678964</v>
      </c>
      <c r="J297" s="97">
        <v>328592.0615908</v>
      </c>
    </row>
    <row r="298" spans="1:10" ht="23" x14ac:dyDescent="0.25">
      <c r="B298" s="9" t="s">
        <v>347</v>
      </c>
      <c r="C298" s="97">
        <v>352953.89979370002</v>
      </c>
      <c r="D298" s="97">
        <v>362217.753883</v>
      </c>
      <c r="E298" s="97">
        <v>359473.03790910001</v>
      </c>
      <c r="F298" s="97">
        <v>364198.25449750002</v>
      </c>
      <c r="G298" s="97">
        <v>345807.2407968</v>
      </c>
      <c r="H298" s="97">
        <v>340633.13719709998</v>
      </c>
      <c r="I298" s="97">
        <v>349168.10704109998</v>
      </c>
      <c r="J298" s="97">
        <v>352407.70776169997</v>
      </c>
    </row>
    <row r="299" spans="1:10" ht="23" x14ac:dyDescent="0.25">
      <c r="B299" s="9" t="s">
        <v>104</v>
      </c>
      <c r="C299" s="13">
        <v>316033.13736380002</v>
      </c>
      <c r="D299" s="13">
        <v>326834.25393170002</v>
      </c>
      <c r="E299" s="13">
        <v>342610.14908920001</v>
      </c>
      <c r="F299" s="13">
        <v>351315.14536169998</v>
      </c>
      <c r="G299" s="13">
        <v>351058.36614870001</v>
      </c>
      <c r="H299" s="13">
        <v>360139.84161080001</v>
      </c>
      <c r="I299" s="13">
        <v>369981.93809900002</v>
      </c>
      <c r="J299" s="13">
        <v>376396.62033900002</v>
      </c>
    </row>
    <row r="300" spans="1:10" ht="23" x14ac:dyDescent="0.25">
      <c r="B300" s="9" t="s">
        <v>8</v>
      </c>
      <c r="C300" s="13">
        <v>430351.98620879999</v>
      </c>
      <c r="D300" s="13">
        <v>446507.84572860005</v>
      </c>
      <c r="E300" s="13">
        <v>457558.02479260002</v>
      </c>
      <c r="F300" s="13">
        <v>469160.31042360002</v>
      </c>
      <c r="G300" s="13">
        <v>477555.77266659995</v>
      </c>
      <c r="H300" s="13">
        <v>482492.12758089998</v>
      </c>
      <c r="I300" s="13">
        <v>505390.62056730001</v>
      </c>
      <c r="J300" s="13">
        <v>521453.37142069999</v>
      </c>
    </row>
    <row r="301" spans="1:10" ht="23" x14ac:dyDescent="0.25">
      <c r="B301" s="9" t="s">
        <v>348</v>
      </c>
      <c r="C301" s="13">
        <v>316033.13737509999</v>
      </c>
      <c r="D301" s="13">
        <v>329802.88017060002</v>
      </c>
      <c r="E301" s="13">
        <v>333359.87708890002</v>
      </c>
      <c r="F301" s="13">
        <v>346213.4012349</v>
      </c>
      <c r="G301" s="13">
        <v>344398.85200259998</v>
      </c>
      <c r="H301" s="13">
        <v>353884.71414489998</v>
      </c>
      <c r="I301" s="13">
        <v>362662.10697369999</v>
      </c>
      <c r="J301" s="13">
        <v>376103.52763530001</v>
      </c>
    </row>
    <row r="302" spans="1:10" ht="23.5" thickBot="1" x14ac:dyDescent="0.3">
      <c r="B302" s="136" t="s">
        <v>336</v>
      </c>
      <c r="C302" s="137">
        <v>114318.8488337</v>
      </c>
      <c r="D302" s="137">
        <v>116704.965558</v>
      </c>
      <c r="E302" s="137">
        <v>124198.1477037</v>
      </c>
      <c r="F302" s="137">
        <v>122946.9091887</v>
      </c>
      <c r="G302" s="137">
        <v>133156.920664</v>
      </c>
      <c r="H302" s="137">
        <v>128607.413436</v>
      </c>
      <c r="I302" s="137">
        <v>142728.51359359999</v>
      </c>
      <c r="J302" s="137">
        <v>145349.84378540001</v>
      </c>
    </row>
    <row r="303" spans="1:10" ht="23" x14ac:dyDescent="0.25">
      <c r="B303" s="9"/>
      <c r="C303" s="13"/>
      <c r="D303" s="13"/>
      <c r="E303" s="13"/>
      <c r="F303" s="13"/>
      <c r="G303" s="13"/>
      <c r="H303" s="13"/>
      <c r="I303" s="13"/>
      <c r="J303" s="13"/>
    </row>
    <row r="305" spans="2:2" ht="19" x14ac:dyDescent="0.25">
      <c r="B305" s="15"/>
    </row>
    <row r="306" spans="2:2" ht="19" x14ac:dyDescent="0.25">
      <c r="B306" s="15" t="s">
        <v>349</v>
      </c>
    </row>
    <row r="307" spans="2:2" ht="19" x14ac:dyDescent="0.25">
      <c r="B307" s="15" t="s">
        <v>350</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6"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sheetPr>
    <pageSetUpPr autoPageBreaks="0"/>
  </sheetPr>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313</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11036.175184</v>
      </c>
      <c r="D8" s="97">
        <v>10777.2075577</v>
      </c>
      <c r="E8" s="97">
        <v>258.96762630000012</v>
      </c>
      <c r="F8" s="130">
        <v>2.4029195402753039</v>
      </c>
      <c r="G8" s="5"/>
      <c r="H8" s="5"/>
      <c r="I8" s="5"/>
      <c r="J8" s="5"/>
    </row>
    <row r="9" spans="1:10" ht="21" customHeight="1" x14ac:dyDescent="0.5">
      <c r="A9" s="2"/>
      <c r="B9" s="12" t="s">
        <v>4</v>
      </c>
      <c r="C9" s="97">
        <v>1478.7591685</v>
      </c>
      <c r="D9" s="97">
        <v>1508.2908113000001</v>
      </c>
      <c r="E9" s="97">
        <v>-29.5316428000001</v>
      </c>
      <c r="F9" s="130">
        <v>-1.9579541676413645</v>
      </c>
      <c r="G9" s="5"/>
      <c r="H9" s="5"/>
      <c r="I9" s="5"/>
      <c r="J9" s="5"/>
    </row>
    <row r="10" spans="1:10" ht="21" customHeight="1" x14ac:dyDescent="0.5">
      <c r="A10" s="2"/>
      <c r="B10" s="12" t="s">
        <v>151</v>
      </c>
      <c r="C10" s="97">
        <v>-11.3317415</v>
      </c>
      <c r="D10" s="97">
        <v>-4.2225843000000003</v>
      </c>
      <c r="E10" s="97">
        <v>-7.1091571999999994</v>
      </c>
      <c r="F10" s="130">
        <v>168.36033800438275</v>
      </c>
      <c r="G10" s="5"/>
      <c r="H10" s="5"/>
      <c r="I10" s="5"/>
      <c r="J10" s="5"/>
    </row>
    <row r="11" spans="1:10" ht="21" customHeight="1" x14ac:dyDescent="0.5">
      <c r="A11" s="2"/>
      <c r="B11" s="12" t="s">
        <v>152</v>
      </c>
      <c r="C11" s="97">
        <v>511.24727799999999</v>
      </c>
      <c r="D11" s="97">
        <v>630.8796893</v>
      </c>
      <c r="E11" s="97">
        <v>-119.6324113</v>
      </c>
      <c r="F11" s="130">
        <v>-18.962793275646511</v>
      </c>
      <c r="G11" s="5"/>
      <c r="H11" s="5"/>
      <c r="I11" s="5"/>
      <c r="J11" s="5"/>
    </row>
    <row r="12" spans="1:10" ht="21" customHeight="1" x14ac:dyDescent="0.5">
      <c r="A12" s="2"/>
      <c r="B12" s="38" t="s">
        <v>110</v>
      </c>
      <c r="C12" s="39">
        <v>13014.849888999999</v>
      </c>
      <c r="D12" s="39">
        <v>12912.155473999999</v>
      </c>
      <c r="E12" s="39">
        <v>102.69441499999994</v>
      </c>
      <c r="F12" s="40">
        <v>0.79533130782684647</v>
      </c>
      <c r="G12" s="5"/>
      <c r="H12" s="5"/>
      <c r="I12" s="5"/>
      <c r="J12" s="5"/>
    </row>
    <row r="13" spans="1:10" ht="21" customHeight="1" x14ac:dyDescent="0.5">
      <c r="A13" s="2"/>
      <c r="B13" s="12" t="s">
        <v>153</v>
      </c>
      <c r="C13" s="97">
        <v>-5287.2671297999996</v>
      </c>
      <c r="D13" s="97">
        <v>-5183.4217688999997</v>
      </c>
      <c r="E13" s="97">
        <v>-103.84536089999983</v>
      </c>
      <c r="F13" s="130">
        <v>2.0034132958861535</v>
      </c>
      <c r="G13" s="5"/>
      <c r="H13" s="5"/>
      <c r="I13" s="5"/>
      <c r="J13" s="5"/>
    </row>
    <row r="14" spans="1:10" ht="21" customHeight="1" x14ac:dyDescent="0.5">
      <c r="A14" s="2"/>
      <c r="B14" s="38" t="s">
        <v>111</v>
      </c>
      <c r="C14" s="39">
        <v>7727.5827591999996</v>
      </c>
      <c r="D14" s="39">
        <v>7728.7337051000004</v>
      </c>
      <c r="E14" s="39">
        <v>-1.1509459000008064</v>
      </c>
      <c r="F14" s="40">
        <v>-1.4891778445430532E-2</v>
      </c>
      <c r="G14" s="5"/>
      <c r="H14" s="5"/>
      <c r="I14" s="5"/>
      <c r="J14" s="5"/>
    </row>
    <row r="15" spans="1:10" ht="21" customHeight="1" x14ac:dyDescent="0.5">
      <c r="A15" s="2"/>
      <c r="B15" s="12" t="s">
        <v>5</v>
      </c>
      <c r="C15" s="97">
        <v>-4457.4394517999999</v>
      </c>
      <c r="D15" s="97">
        <v>-4561.7162557000001</v>
      </c>
      <c r="E15" s="97">
        <v>104.27680390000023</v>
      </c>
      <c r="F15" s="130">
        <v>-2.2859116625174409</v>
      </c>
      <c r="G15" s="5"/>
      <c r="H15" s="5"/>
      <c r="I15" s="5"/>
      <c r="J15" s="5"/>
    </row>
    <row r="16" spans="1:10" ht="21" customHeight="1" x14ac:dyDescent="0.5">
      <c r="A16" s="2"/>
      <c r="B16" s="12" t="s">
        <v>93</v>
      </c>
      <c r="C16" s="97">
        <v>-704.43171810000001</v>
      </c>
      <c r="D16" s="97">
        <v>-938.99288230000002</v>
      </c>
      <c r="E16" s="97">
        <v>234.56116420000001</v>
      </c>
      <c r="F16" s="130">
        <v>-24.980079042288178</v>
      </c>
      <c r="G16" s="5"/>
      <c r="H16" s="5"/>
      <c r="I16" s="5"/>
      <c r="J16" s="5"/>
    </row>
    <row r="17" spans="1:10" ht="21" customHeight="1" x14ac:dyDescent="0.5">
      <c r="A17" s="2"/>
      <c r="B17" s="38" t="s">
        <v>112</v>
      </c>
      <c r="C17" s="39">
        <v>2565.7115893</v>
      </c>
      <c r="D17" s="39">
        <v>2228.0245670999998</v>
      </c>
      <c r="E17" s="39">
        <v>337.68702220000023</v>
      </c>
      <c r="F17" s="40">
        <v>15.156341953604855</v>
      </c>
      <c r="G17" s="5"/>
      <c r="H17" s="5"/>
      <c r="I17" s="5"/>
      <c r="J17" s="5"/>
    </row>
    <row r="18" spans="1:10" ht="21" customHeight="1" x14ac:dyDescent="0.5">
      <c r="A18" s="2"/>
      <c r="B18" s="12" t="s">
        <v>154</v>
      </c>
      <c r="C18" s="97">
        <v>-488.88324610000001</v>
      </c>
      <c r="D18" s="97">
        <v>-294.06515949999999</v>
      </c>
      <c r="E18" s="97">
        <v>-194.81808660000002</v>
      </c>
      <c r="F18" s="130">
        <v>66.249972261674898</v>
      </c>
      <c r="G18" s="5"/>
      <c r="H18" s="5"/>
      <c r="I18" s="5"/>
      <c r="J18" s="5"/>
    </row>
    <row r="19" spans="1:10" ht="21" customHeight="1" x14ac:dyDescent="0.5">
      <c r="A19" s="2"/>
      <c r="B19" s="38" t="s">
        <v>155</v>
      </c>
      <c r="C19" s="39">
        <v>2076.8283431999998</v>
      </c>
      <c r="D19" s="39">
        <v>1933.9594076000001</v>
      </c>
      <c r="E19" s="39">
        <v>142.86893559999976</v>
      </c>
      <c r="F19" s="40">
        <v>7.3873802644749853</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2076.8283431999998</v>
      </c>
      <c r="D21" s="39">
        <v>1933.9594076000001</v>
      </c>
      <c r="E21" s="39">
        <v>142.86893559999976</v>
      </c>
      <c r="F21" s="40">
        <v>7.3873802644749853</v>
      </c>
      <c r="G21" s="5"/>
      <c r="H21" s="5"/>
      <c r="I21" s="5"/>
      <c r="J21" s="5"/>
    </row>
    <row r="22" spans="1:10" ht="21" customHeight="1" thickBot="1" x14ac:dyDescent="0.55000000000000004">
      <c r="A22" s="2"/>
      <c r="B22" s="12" t="s">
        <v>159</v>
      </c>
      <c r="C22" s="97">
        <v>-335.79672520000003</v>
      </c>
      <c r="D22" s="97">
        <v>-274.96548940000002</v>
      </c>
      <c r="E22" s="97">
        <v>-60.831235800000002</v>
      </c>
      <c r="F22" s="130">
        <v>22.123225693791376</v>
      </c>
      <c r="G22" s="5"/>
      <c r="H22" s="5"/>
      <c r="I22" s="5"/>
      <c r="J22" s="5"/>
    </row>
    <row r="23" spans="1:10" ht="21" customHeight="1" thickBot="1" x14ac:dyDescent="0.55000000000000004">
      <c r="A23" s="2"/>
      <c r="B23" s="41" t="s">
        <v>160</v>
      </c>
      <c r="C23" s="42">
        <v>1741.031618</v>
      </c>
      <c r="D23" s="42">
        <v>1658.9939182000001</v>
      </c>
      <c r="E23" s="42">
        <v>82.037699799999928</v>
      </c>
      <c r="F23" s="43">
        <v>4.9450271577252325</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row>
    <row r="32" spans="1:10" ht="21" customHeight="1" x14ac:dyDescent="0.25">
      <c r="B32" s="9" t="s">
        <v>333</v>
      </c>
      <c r="C32" s="13">
        <v>203857.44089950001</v>
      </c>
      <c r="D32" s="13">
        <v>207107.44830980001</v>
      </c>
      <c r="E32" s="13">
        <v>-3250.0074102999934</v>
      </c>
      <c r="F32" s="14">
        <v>-1.5692373387935792</v>
      </c>
    </row>
    <row r="33" spans="2:10" ht="21" customHeight="1" x14ac:dyDescent="0.25">
      <c r="B33" s="9" t="s">
        <v>334</v>
      </c>
      <c r="C33" s="13">
        <v>211894.09890429999</v>
      </c>
      <c r="D33" s="13">
        <v>215163.90384109999</v>
      </c>
      <c r="E33" s="13">
        <v>-3269.8049368000065</v>
      </c>
      <c r="F33" s="14">
        <v>-1.5196809866467098</v>
      </c>
    </row>
    <row r="34" spans="2:10" ht="21" customHeight="1" x14ac:dyDescent="0.25">
      <c r="B34" s="9" t="s">
        <v>104</v>
      </c>
      <c r="C34" s="13">
        <v>129946.1766437</v>
      </c>
      <c r="D34" s="13">
        <v>128974.94638179999</v>
      </c>
      <c r="E34" s="13">
        <v>971.2302619000111</v>
      </c>
      <c r="F34" s="14">
        <v>0.75303792647055057</v>
      </c>
    </row>
    <row r="35" spans="2:10" ht="21" customHeight="1" x14ac:dyDescent="0.25">
      <c r="B35" s="9" t="s">
        <v>8</v>
      </c>
      <c r="C35" s="13">
        <v>138998.50904549999</v>
      </c>
      <c r="D35" s="13">
        <v>137122.1004496</v>
      </c>
      <c r="E35" s="13">
        <v>1876.4085958999931</v>
      </c>
      <c r="F35" s="14">
        <v>1.3684217130189584</v>
      </c>
    </row>
    <row r="36" spans="2:10" ht="21" customHeight="1" x14ac:dyDescent="0.25">
      <c r="B36" s="9" t="s">
        <v>335</v>
      </c>
      <c r="C36" s="13">
        <v>129909.2950131</v>
      </c>
      <c r="D36" s="13">
        <v>128933.1352841</v>
      </c>
      <c r="E36" s="13">
        <v>976.15972899999178</v>
      </c>
      <c r="F36" s="14">
        <v>0.75710539951507061</v>
      </c>
      <c r="G36" s="81"/>
      <c r="H36" s="61"/>
      <c r="I36" s="61"/>
      <c r="J36" s="61"/>
    </row>
    <row r="37" spans="2:10" ht="21" customHeight="1" thickBot="1" x14ac:dyDescent="0.3">
      <c r="B37" s="136" t="s">
        <v>336</v>
      </c>
      <c r="C37" s="137">
        <v>9089.2140323999993</v>
      </c>
      <c r="D37" s="137">
        <v>8188.9651654999998</v>
      </c>
      <c r="E37" s="137">
        <v>900.24886689999948</v>
      </c>
      <c r="F37" s="138">
        <v>10.993438715464757</v>
      </c>
      <c r="G37" s="81"/>
      <c r="H37" s="61"/>
      <c r="I37" s="61"/>
      <c r="J37" s="61"/>
    </row>
    <row r="38" spans="2:10" ht="18" customHeight="1" x14ac:dyDescent="0.45">
      <c r="B38" s="139"/>
      <c r="C38" s="149"/>
      <c r="D38" s="149"/>
      <c r="E38" s="149"/>
      <c r="F38" s="46"/>
      <c r="G38" s="81"/>
      <c r="H38" s="61"/>
      <c r="I38" s="61"/>
      <c r="J38" s="61"/>
    </row>
    <row r="39" spans="2:10" ht="18" customHeight="1" x14ac:dyDescent="0.45">
      <c r="B39" s="139"/>
      <c r="C39" s="149"/>
      <c r="D39" s="149"/>
      <c r="E39" s="149"/>
      <c r="F39" s="46"/>
      <c r="G39" s="81"/>
      <c r="H39" s="61"/>
      <c r="I39" s="61"/>
      <c r="J39" s="61"/>
    </row>
    <row r="40" spans="2:10" ht="18" customHeight="1" x14ac:dyDescent="0.45">
      <c r="B40" s="139"/>
      <c r="C40" s="149"/>
      <c r="D40" s="149"/>
      <c r="E40" s="149"/>
      <c r="F40" s="46"/>
      <c r="G40" s="81"/>
      <c r="H40" s="61"/>
      <c r="I40" s="61"/>
      <c r="J40" s="61"/>
    </row>
    <row r="41" spans="2:10" ht="18" customHeight="1" x14ac:dyDescent="0.45">
      <c r="B41" s="139"/>
      <c r="C41" s="149"/>
      <c r="D41" s="149"/>
      <c r="E41" s="149"/>
      <c r="F41" s="46"/>
      <c r="G41" s="81"/>
      <c r="H41" s="61"/>
      <c r="I41" s="61"/>
      <c r="J41" s="61"/>
    </row>
    <row r="42" spans="2:10" ht="21" customHeight="1" x14ac:dyDescent="0.25">
      <c r="B42" s="65" t="s">
        <v>337</v>
      </c>
    </row>
    <row r="43" spans="2:10" ht="21" customHeight="1" x14ac:dyDescent="0.25">
      <c r="B43" s="9" t="s">
        <v>338</v>
      </c>
      <c r="C43" s="14">
        <v>9.3949572071650227</v>
      </c>
      <c r="D43" s="14">
        <v>9.798617987762599</v>
      </c>
      <c r="E43" s="253">
        <v>-0.40366078059757626</v>
      </c>
      <c r="F43" s="26"/>
    </row>
    <row r="44" spans="2:10" ht="21" customHeight="1" x14ac:dyDescent="0.25">
      <c r="B44" s="9" t="s">
        <v>339</v>
      </c>
      <c r="C44" s="14">
        <v>8.5556471457657501</v>
      </c>
      <c r="D44" s="14">
        <v>8.8961647254411726</v>
      </c>
      <c r="E44" s="253">
        <v>-0.34051757967542251</v>
      </c>
      <c r="F44" s="26"/>
    </row>
    <row r="45" spans="2:10" ht="21" customHeight="1" x14ac:dyDescent="0.25">
      <c r="B45" s="9" t="s">
        <v>9</v>
      </c>
      <c r="C45" s="14">
        <v>40.624879847970711</v>
      </c>
      <c r="D45" s="14">
        <v>40.143737266309806</v>
      </c>
      <c r="E45" s="253">
        <v>0.48114258166090451</v>
      </c>
      <c r="F45" s="26"/>
    </row>
    <row r="46" spans="2:10" ht="21" customHeight="1" x14ac:dyDescent="0.25">
      <c r="B46" s="9" t="s">
        <v>10</v>
      </c>
      <c r="C46" s="20">
        <v>5.3160475464564367</v>
      </c>
      <c r="D46" s="20">
        <v>5.074948694468115</v>
      </c>
      <c r="E46" s="254">
        <v>0.24109885198832171</v>
      </c>
      <c r="F46" s="26"/>
    </row>
    <row r="47" spans="2:10" ht="21" customHeight="1" x14ac:dyDescent="0.25">
      <c r="B47" s="9" t="s">
        <v>90</v>
      </c>
      <c r="C47" s="13">
        <v>71.13467879287488</v>
      </c>
      <c r="D47" s="13">
        <v>73.569510515796594</v>
      </c>
      <c r="E47" s="277">
        <v>-2.4348317229217145</v>
      </c>
      <c r="F47" s="26"/>
    </row>
    <row r="48" spans="2:10" ht="21" customHeight="1" x14ac:dyDescent="0.25">
      <c r="B48" s="9" t="s">
        <v>143</v>
      </c>
      <c r="C48" s="13">
        <v>30751</v>
      </c>
      <c r="D48" s="13">
        <v>29903</v>
      </c>
      <c r="E48" s="13">
        <v>848</v>
      </c>
      <c r="F48" s="14">
        <v>2.8358358693107713</v>
      </c>
    </row>
    <row r="49" spans="2:6" ht="21" customHeight="1" thickBot="1" x14ac:dyDescent="0.3">
      <c r="B49" s="141" t="s">
        <v>340</v>
      </c>
      <c r="C49" s="142">
        <v>26709.044999999998</v>
      </c>
      <c r="D49" s="142">
        <v>25040.741999999998</v>
      </c>
      <c r="E49" s="142">
        <v>1668.3029999999999</v>
      </c>
      <c r="F49" s="143">
        <v>6.6623544941280084</v>
      </c>
    </row>
    <row r="50" spans="2:6" ht="23" x14ac:dyDescent="0.25">
      <c r="B50" s="9"/>
    </row>
    <row r="51" spans="2:6" ht="23" x14ac:dyDescent="0.25">
      <c r="B51" s="9" t="s">
        <v>166</v>
      </c>
    </row>
    <row r="52" spans="2:6" ht="23" x14ac:dyDescent="0.25">
      <c r="B52" s="9" t="s">
        <v>342</v>
      </c>
    </row>
    <row r="53" spans="2:6" ht="23" x14ac:dyDescent="0.25">
      <c r="B53" s="9" t="s">
        <v>343</v>
      </c>
    </row>
    <row r="54" spans="2:6" ht="23" x14ac:dyDescent="0.25">
      <c r="B54" s="9" t="s">
        <v>344</v>
      </c>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67" spans="1:10" ht="23" x14ac:dyDescent="0.25">
      <c r="B67" s="9"/>
    </row>
    <row r="68" spans="1:10" ht="23" x14ac:dyDescent="0.25">
      <c r="B68" s="9"/>
    </row>
    <row r="71" spans="1:10" ht="25" customHeight="1" x14ac:dyDescent="0.25"/>
    <row r="72" spans="1:10" ht="75" customHeight="1" x14ac:dyDescent="0.25"/>
    <row r="73" spans="1:10" ht="29" x14ac:dyDescent="0.5">
      <c r="A73" s="2"/>
      <c r="B73" s="4" t="s">
        <v>313</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2710.2915945999998</v>
      </c>
      <c r="D78" s="97">
        <v>2655.4201384000003</v>
      </c>
      <c r="E78" s="97">
        <v>2614.0798193999999</v>
      </c>
      <c r="F78" s="97">
        <v>2797.4160052999996</v>
      </c>
      <c r="G78" s="97">
        <v>2756.1471013999999</v>
      </c>
      <c r="H78" s="97">
        <v>2747.4872065999998</v>
      </c>
      <c r="I78" s="97">
        <v>2763.2685449999999</v>
      </c>
      <c r="J78" s="97">
        <v>2769.2723310000001</v>
      </c>
    </row>
    <row r="79" spans="1:10" ht="21" customHeight="1" x14ac:dyDescent="0.5">
      <c r="A79" s="2"/>
      <c r="B79" s="12" t="s">
        <v>4</v>
      </c>
      <c r="C79" s="97">
        <v>354.4681827</v>
      </c>
      <c r="D79" s="97">
        <v>387.18308740000003</v>
      </c>
      <c r="E79" s="97">
        <v>373.00264209999989</v>
      </c>
      <c r="F79" s="97">
        <v>393.63689910000016</v>
      </c>
      <c r="G79" s="97">
        <v>339.45950649999997</v>
      </c>
      <c r="H79" s="97">
        <v>341.14952040000003</v>
      </c>
      <c r="I79" s="97">
        <v>379.72085370000002</v>
      </c>
      <c r="J79" s="97">
        <v>418.42928789999996</v>
      </c>
    </row>
    <row r="80" spans="1:10" ht="21" customHeight="1" x14ac:dyDescent="0.5">
      <c r="A80" s="2"/>
      <c r="B80" s="12" t="s">
        <v>151</v>
      </c>
      <c r="C80" s="97">
        <v>7.2458543000000004</v>
      </c>
      <c r="D80" s="97">
        <v>9.0596429999999977</v>
      </c>
      <c r="E80" s="97">
        <v>2.9953192000000008</v>
      </c>
      <c r="F80" s="97">
        <v>-23.523400800000001</v>
      </c>
      <c r="G80" s="97">
        <v>-5.7395845000000003</v>
      </c>
      <c r="H80" s="97">
        <v>-17.746565799999999</v>
      </c>
      <c r="I80" s="97">
        <v>-19.170058699999998</v>
      </c>
      <c r="J80" s="97">
        <v>31.324467499999997</v>
      </c>
    </row>
    <row r="81" spans="1:10" ht="21" customHeight="1" x14ac:dyDescent="0.5">
      <c r="A81" s="2"/>
      <c r="B81" s="12" t="s">
        <v>152</v>
      </c>
      <c r="C81" s="97">
        <v>111.9722314</v>
      </c>
      <c r="D81" s="97">
        <v>213.350483</v>
      </c>
      <c r="E81" s="97">
        <v>143.08330090000004</v>
      </c>
      <c r="F81" s="97">
        <v>162.47367399999996</v>
      </c>
      <c r="G81" s="97">
        <v>144.19301719999999</v>
      </c>
      <c r="H81" s="97">
        <v>120.15091040000004</v>
      </c>
      <c r="I81" s="97">
        <v>117.91653459999998</v>
      </c>
      <c r="J81" s="97">
        <v>128.98681579999999</v>
      </c>
    </row>
    <row r="82" spans="1:10" ht="21" customHeight="1" x14ac:dyDescent="0.5">
      <c r="A82" s="2"/>
      <c r="B82" s="38" t="s">
        <v>110</v>
      </c>
      <c r="C82" s="39">
        <v>3183.9778630000001</v>
      </c>
      <c r="D82" s="39">
        <v>3265.0133518000002</v>
      </c>
      <c r="E82" s="39">
        <v>3133.1610815999993</v>
      </c>
      <c r="F82" s="39">
        <v>3330.0031775999996</v>
      </c>
      <c r="G82" s="39">
        <v>3234.0600405999999</v>
      </c>
      <c r="H82" s="39">
        <v>3191.0410716000001</v>
      </c>
      <c r="I82" s="39">
        <v>3241.7358746000009</v>
      </c>
      <c r="J82" s="39">
        <v>3348.0129021999983</v>
      </c>
    </row>
    <row r="83" spans="1:10" ht="21" customHeight="1" x14ac:dyDescent="0.5">
      <c r="A83" s="2"/>
      <c r="B83" s="12" t="s">
        <v>153</v>
      </c>
      <c r="C83" s="97">
        <v>-1310.7843012999999</v>
      </c>
      <c r="D83" s="97">
        <v>-1306.6807796999999</v>
      </c>
      <c r="E83" s="97">
        <v>-1278.4609535</v>
      </c>
      <c r="F83" s="97">
        <v>-1287.4957343999999</v>
      </c>
      <c r="G83" s="97">
        <v>-1356.5051953</v>
      </c>
      <c r="H83" s="97">
        <v>-1307.9635249</v>
      </c>
      <c r="I83" s="97">
        <v>-1285.2242305999998</v>
      </c>
      <c r="J83" s="97">
        <v>-1337.5741789999997</v>
      </c>
    </row>
    <row r="84" spans="1:10" ht="21" customHeight="1" x14ac:dyDescent="0.5">
      <c r="A84" s="2"/>
      <c r="B84" s="38" t="s">
        <v>111</v>
      </c>
      <c r="C84" s="39">
        <v>1873.1935616999999</v>
      </c>
      <c r="D84" s="39">
        <v>1958.3325721000001</v>
      </c>
      <c r="E84" s="39">
        <v>1854.7001281000003</v>
      </c>
      <c r="F84" s="39">
        <v>2042.5074432000001</v>
      </c>
      <c r="G84" s="39">
        <v>1877.5548452999999</v>
      </c>
      <c r="H84" s="39">
        <v>1883.0775467000001</v>
      </c>
      <c r="I84" s="39">
        <v>1956.5116439999997</v>
      </c>
      <c r="J84" s="39">
        <v>2010.4387231999999</v>
      </c>
    </row>
    <row r="85" spans="1:10" ht="21" customHeight="1" x14ac:dyDescent="0.5">
      <c r="A85" s="2"/>
      <c r="B85" s="12" t="s">
        <v>5</v>
      </c>
      <c r="C85" s="97">
        <v>-1137.2154462000001</v>
      </c>
      <c r="D85" s="97">
        <v>-1055.8760239999999</v>
      </c>
      <c r="E85" s="97">
        <v>-1120.8257577999998</v>
      </c>
      <c r="F85" s="97">
        <v>-1247.7990277000004</v>
      </c>
      <c r="G85" s="97">
        <v>-1118.8292484000001</v>
      </c>
      <c r="H85" s="97">
        <v>-956.31943859999978</v>
      </c>
      <c r="I85" s="97">
        <v>-1069.2916479999999</v>
      </c>
      <c r="J85" s="97">
        <v>-1312.9991168000001</v>
      </c>
    </row>
    <row r="86" spans="1:10" ht="21" customHeight="1" x14ac:dyDescent="0.5">
      <c r="A86" s="2"/>
      <c r="B86" s="12" t="s">
        <v>93</v>
      </c>
      <c r="C86" s="97">
        <v>-117.8502871</v>
      </c>
      <c r="D86" s="97">
        <v>-179.75574460000001</v>
      </c>
      <c r="E86" s="97">
        <v>-111.54612850000001</v>
      </c>
      <c r="F86" s="97">
        <v>-529.84072209999999</v>
      </c>
      <c r="G86" s="97">
        <v>-84.334538100000003</v>
      </c>
      <c r="H86" s="97">
        <v>-145.58252689999998</v>
      </c>
      <c r="I86" s="97">
        <v>-91.448710000000005</v>
      </c>
      <c r="J86" s="97">
        <v>-383.06594310000003</v>
      </c>
    </row>
    <row r="87" spans="1:10" ht="21" customHeight="1" x14ac:dyDescent="0.5">
      <c r="A87" s="2"/>
      <c r="B87" s="38" t="s">
        <v>112</v>
      </c>
      <c r="C87" s="39">
        <v>618.1278284</v>
      </c>
      <c r="D87" s="39">
        <v>722.70080349999989</v>
      </c>
      <c r="E87" s="39">
        <v>622.32824180000011</v>
      </c>
      <c r="F87" s="39">
        <v>264.86769339999978</v>
      </c>
      <c r="G87" s="39">
        <v>674.3910588</v>
      </c>
      <c r="H87" s="39">
        <v>781.17558120000001</v>
      </c>
      <c r="I87" s="39">
        <v>795.77128600000015</v>
      </c>
      <c r="J87" s="39">
        <v>314.37366329999986</v>
      </c>
    </row>
    <row r="88" spans="1:10" ht="21" customHeight="1" x14ac:dyDescent="0.5">
      <c r="A88" s="2"/>
      <c r="B88" s="12" t="s">
        <v>154</v>
      </c>
      <c r="C88" s="97">
        <v>-81.917770200000007</v>
      </c>
      <c r="D88" s="97">
        <v>-54.223013100000003</v>
      </c>
      <c r="E88" s="97">
        <v>-115.3867845</v>
      </c>
      <c r="F88" s="97">
        <v>-42.537591699999979</v>
      </c>
      <c r="G88" s="97">
        <v>-116.17985280000001</v>
      </c>
      <c r="H88" s="97">
        <v>-161.65789560000002</v>
      </c>
      <c r="I88" s="97">
        <v>-176.14804199999998</v>
      </c>
      <c r="J88" s="97">
        <v>-34.897455700000023</v>
      </c>
    </row>
    <row r="89" spans="1:10" ht="21" customHeight="1" x14ac:dyDescent="0.5">
      <c r="A89" s="2"/>
      <c r="B89" s="38" t="s">
        <v>155</v>
      </c>
      <c r="C89" s="39">
        <v>536.21005820000005</v>
      </c>
      <c r="D89" s="39">
        <v>668.4777904</v>
      </c>
      <c r="E89" s="39">
        <v>506.94145729999991</v>
      </c>
      <c r="F89" s="39">
        <v>222.33010170000011</v>
      </c>
      <c r="G89" s="39">
        <v>558.21120599999995</v>
      </c>
      <c r="H89" s="39">
        <v>619.51768560000005</v>
      </c>
      <c r="I89" s="39">
        <v>619.62324400000011</v>
      </c>
      <c r="J89" s="39">
        <v>279.47620759999973</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536.21005820000005</v>
      </c>
      <c r="D91" s="39">
        <v>668.4777904</v>
      </c>
      <c r="E91" s="39">
        <v>506.94145729999991</v>
      </c>
      <c r="F91" s="39">
        <v>222.33010170000011</v>
      </c>
      <c r="G91" s="39">
        <v>558.21120599999995</v>
      </c>
      <c r="H91" s="39">
        <v>619.51768560000005</v>
      </c>
      <c r="I91" s="39">
        <v>619.62324400000011</v>
      </c>
      <c r="J91" s="39">
        <v>279.47620759999973</v>
      </c>
    </row>
    <row r="92" spans="1:10" ht="21" customHeight="1" thickBot="1" x14ac:dyDescent="0.55000000000000004">
      <c r="A92" s="2"/>
      <c r="B92" s="12" t="s">
        <v>159</v>
      </c>
      <c r="C92" s="97">
        <v>-72.726373499999994</v>
      </c>
      <c r="D92" s="97">
        <v>-62.521971699999995</v>
      </c>
      <c r="E92" s="97">
        <v>-70.705714300000011</v>
      </c>
      <c r="F92" s="97">
        <v>-69.011429900000024</v>
      </c>
      <c r="G92" s="97">
        <v>-66.398038999999997</v>
      </c>
      <c r="H92" s="97">
        <v>-68.962390600000006</v>
      </c>
      <c r="I92" s="97">
        <v>-101.41729659999999</v>
      </c>
      <c r="J92" s="97">
        <v>-99.018999000000036</v>
      </c>
    </row>
    <row r="93" spans="1:10" ht="21" customHeight="1" thickBot="1" x14ac:dyDescent="0.55000000000000004">
      <c r="A93" s="2"/>
      <c r="B93" s="41" t="s">
        <v>160</v>
      </c>
      <c r="C93" s="42">
        <v>463.48368470000003</v>
      </c>
      <c r="D93" s="42">
        <v>605.9558186999999</v>
      </c>
      <c r="E93" s="42">
        <v>436.23574300000018</v>
      </c>
      <c r="F93" s="42">
        <v>153.31867179999995</v>
      </c>
      <c r="G93" s="42">
        <v>491.81316700000002</v>
      </c>
      <c r="H93" s="42">
        <v>550.55529499999989</v>
      </c>
      <c r="I93" s="42">
        <v>518.20594740000001</v>
      </c>
      <c r="J93" s="42">
        <v>180.45720860000006</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199909.8430929</v>
      </c>
      <c r="D102" s="97">
        <v>205443.68708140001</v>
      </c>
      <c r="E102" s="97">
        <v>202401.64460619999</v>
      </c>
      <c r="F102" s="97">
        <v>207107.44830980001</v>
      </c>
      <c r="G102" s="97">
        <v>205399.60712659999</v>
      </c>
      <c r="H102" s="97">
        <v>203111.72457029999</v>
      </c>
      <c r="I102" s="97">
        <v>203017.3571091</v>
      </c>
      <c r="J102" s="97">
        <v>203857.44089950001</v>
      </c>
    </row>
    <row r="103" spans="1:10" ht="23" x14ac:dyDescent="0.25">
      <c r="B103" s="9" t="s">
        <v>334</v>
      </c>
      <c r="C103" s="97">
        <v>207569.686965</v>
      </c>
      <c r="D103" s="97">
        <v>213212.28062500001</v>
      </c>
      <c r="E103" s="97">
        <v>210070.4872526</v>
      </c>
      <c r="F103" s="97">
        <v>215163.90384109999</v>
      </c>
      <c r="G103" s="97">
        <v>213573.2942223</v>
      </c>
      <c r="H103" s="97">
        <v>211115.234551</v>
      </c>
      <c r="I103" s="97">
        <v>211130.33309830001</v>
      </c>
      <c r="J103" s="97">
        <v>211894.09890429999</v>
      </c>
    </row>
    <row r="104" spans="1:10" ht="23" x14ac:dyDescent="0.25">
      <c r="B104" s="9" t="s">
        <v>104</v>
      </c>
      <c r="C104" s="13">
        <v>118628.14649860001</v>
      </c>
      <c r="D104" s="13">
        <v>122052.90388490001</v>
      </c>
      <c r="E104" s="13">
        <v>122875.2719713</v>
      </c>
      <c r="F104" s="13">
        <v>128974.94638179999</v>
      </c>
      <c r="G104" s="13">
        <v>133109.8292414</v>
      </c>
      <c r="H104" s="13">
        <v>130007.12055380001</v>
      </c>
      <c r="I104" s="13">
        <v>127160.5963973</v>
      </c>
      <c r="J104" s="13">
        <v>129946.1766437</v>
      </c>
    </row>
    <row r="105" spans="1:10" ht="23" x14ac:dyDescent="0.25">
      <c r="B105" s="9" t="s">
        <v>8</v>
      </c>
      <c r="C105" s="13">
        <v>125707.9546672</v>
      </c>
      <c r="D105" s="13">
        <v>129508.7368211</v>
      </c>
      <c r="E105" s="13">
        <v>130652.0926053</v>
      </c>
      <c r="F105" s="13">
        <v>137122.1004496</v>
      </c>
      <c r="G105" s="13">
        <v>141314.03312380001</v>
      </c>
      <c r="H105" s="13">
        <v>138322.3494029</v>
      </c>
      <c r="I105" s="13">
        <v>136077.5204528</v>
      </c>
      <c r="J105" s="13">
        <v>138998.50904549999</v>
      </c>
    </row>
    <row r="106" spans="1:10" ht="23" x14ac:dyDescent="0.25">
      <c r="B106" s="9" t="s">
        <v>335</v>
      </c>
      <c r="C106" s="13">
        <v>118594.53528359999</v>
      </c>
      <c r="D106" s="13">
        <v>122014.1446896</v>
      </c>
      <c r="E106" s="13">
        <v>122839.9391727</v>
      </c>
      <c r="F106" s="13">
        <v>128933.1352841</v>
      </c>
      <c r="G106" s="13">
        <v>133070.1237231</v>
      </c>
      <c r="H106" s="13">
        <v>129966.6685538</v>
      </c>
      <c r="I106" s="13">
        <v>127122.85975439999</v>
      </c>
      <c r="J106" s="13">
        <v>129909.2950131</v>
      </c>
    </row>
    <row r="107" spans="1:10" ht="23.5" thickBot="1" x14ac:dyDescent="0.3">
      <c r="B107" s="136" t="s">
        <v>336</v>
      </c>
      <c r="C107" s="137">
        <v>7113.4193836000004</v>
      </c>
      <c r="D107" s="137">
        <v>7494.5921314999996</v>
      </c>
      <c r="E107" s="137">
        <v>7812.1534326000001</v>
      </c>
      <c r="F107" s="137">
        <v>8188.9651654999998</v>
      </c>
      <c r="G107" s="137">
        <v>8243.9094007000003</v>
      </c>
      <c r="H107" s="137">
        <v>8355.6808490999993</v>
      </c>
      <c r="I107" s="137">
        <v>8954.6606983999991</v>
      </c>
      <c r="J107" s="137">
        <v>9089.2140323999993</v>
      </c>
    </row>
    <row r="108" spans="1:10" ht="23" x14ac:dyDescent="0.25">
      <c r="B108" s="9"/>
      <c r="C108" s="13"/>
      <c r="D108" s="13"/>
      <c r="E108" s="13"/>
      <c r="F108" s="13"/>
      <c r="G108" s="13"/>
      <c r="H108" s="13"/>
      <c r="I108" s="13"/>
      <c r="J108" s="13"/>
    </row>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39"/>
      <c r="C112" s="97"/>
      <c r="D112" s="97"/>
      <c r="E112" s="97"/>
      <c r="F112" s="97"/>
      <c r="G112" s="97"/>
      <c r="H112" s="97"/>
      <c r="I112" s="97"/>
      <c r="J112" s="97"/>
    </row>
    <row r="113" spans="2:10" ht="23" x14ac:dyDescent="0.25">
      <c r="B113" s="65" t="s">
        <v>345</v>
      </c>
      <c r="C113" s="26"/>
      <c r="D113" s="26"/>
      <c r="E113" s="26"/>
      <c r="F113" s="26"/>
      <c r="G113" s="26"/>
      <c r="H113" s="26"/>
      <c r="I113" s="26"/>
      <c r="J113" s="26"/>
    </row>
    <row r="114" spans="2:10" ht="23" x14ac:dyDescent="0.25">
      <c r="B114" s="9" t="s">
        <v>10</v>
      </c>
      <c r="C114" s="20">
        <v>4.8627373643453851</v>
      </c>
      <c r="D114" s="20">
        <v>4.8114584838404131</v>
      </c>
      <c r="E114" s="20">
        <v>4.8935796210536955</v>
      </c>
      <c r="F114" s="20">
        <v>5.074948694468115</v>
      </c>
      <c r="G114" s="20">
        <v>5.0891136153567142</v>
      </c>
      <c r="H114" s="20">
        <v>4.9705325049184452</v>
      </c>
      <c r="I114" s="20">
        <v>5.2860601988934119</v>
      </c>
      <c r="J114" s="20">
        <v>5.3160475464564367</v>
      </c>
    </row>
    <row r="115" spans="2:10" ht="23" x14ac:dyDescent="0.25">
      <c r="B115" s="9" t="s">
        <v>90</v>
      </c>
      <c r="C115" s="13">
        <v>76.071832236383713</v>
      </c>
      <c r="D115" s="13">
        <v>75.851789690844114</v>
      </c>
      <c r="E115" s="13">
        <v>74.431225004279284</v>
      </c>
      <c r="F115" s="13">
        <v>73.569510515796594</v>
      </c>
      <c r="G115" s="13">
        <v>74.988608920872295</v>
      </c>
      <c r="H115" s="13">
        <v>76.426973617325018</v>
      </c>
      <c r="I115" s="13">
        <v>72.532651654955188</v>
      </c>
      <c r="J115" s="13">
        <v>71.13467879287488</v>
      </c>
    </row>
    <row r="116" spans="2:10" ht="23.5" thickBot="1" x14ac:dyDescent="0.3">
      <c r="B116" s="141" t="s">
        <v>1</v>
      </c>
      <c r="C116" s="146">
        <v>2.1234598400125604</v>
      </c>
      <c r="D116" s="146">
        <v>2.1685715958538507</v>
      </c>
      <c r="E116" s="146">
        <v>2.123580972583571</v>
      </c>
      <c r="F116" s="146">
        <v>2.1645309441928431</v>
      </c>
      <c r="G116" s="146">
        <v>2.1353541432339034</v>
      </c>
      <c r="H116" s="146">
        <v>2.0877304057767119</v>
      </c>
      <c r="I116" s="146">
        <v>2.0639791315613927</v>
      </c>
      <c r="J116" s="146">
        <v>2.0971178464158089</v>
      </c>
    </row>
    <row r="118" spans="2:10" ht="19" x14ac:dyDescent="0.25">
      <c r="B118" s="15" t="s">
        <v>166</v>
      </c>
    </row>
    <row r="119" spans="2:10" ht="19" x14ac:dyDescent="0.25">
      <c r="B119" s="15" t="s">
        <v>342</v>
      </c>
    </row>
    <row r="120" spans="2:10" ht="19" x14ac:dyDescent="0.25">
      <c r="B120" s="15" t="s">
        <v>343</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sheetPr>
    <pageSetUpPr autoPageBreaks="0"/>
  </sheetPr>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313</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11036.175184</v>
      </c>
      <c r="D8" s="97">
        <v>10473.8691924</v>
      </c>
      <c r="E8" s="97">
        <v>562.3059916000002</v>
      </c>
      <c r="F8" s="130">
        <v>5.3686558545911387</v>
      </c>
      <c r="G8" s="5"/>
      <c r="H8" s="5"/>
      <c r="I8" s="5"/>
      <c r="J8" s="5"/>
    </row>
    <row r="9" spans="1:10" ht="21" customHeight="1" x14ac:dyDescent="0.5">
      <c r="A9" s="2"/>
      <c r="B9" s="12" t="s">
        <v>4</v>
      </c>
      <c r="C9" s="97">
        <v>1478.7591685</v>
      </c>
      <c r="D9" s="97">
        <v>1472.4510645</v>
      </c>
      <c r="E9" s="97">
        <v>6.3081039999999575</v>
      </c>
      <c r="F9" s="130">
        <v>0.42840839686186782</v>
      </c>
      <c r="G9" s="5"/>
      <c r="H9" s="5"/>
      <c r="I9" s="5"/>
      <c r="J9" s="5"/>
    </row>
    <row r="10" spans="1:10" ht="21" customHeight="1" x14ac:dyDescent="0.5">
      <c r="A10" s="2"/>
      <c r="B10" s="12" t="s">
        <v>151</v>
      </c>
      <c r="C10" s="97">
        <v>-11.3317415</v>
      </c>
      <c r="D10" s="97">
        <v>-5.0059488999999999</v>
      </c>
      <c r="E10" s="97">
        <v>-6.3257925999999998</v>
      </c>
      <c r="F10" s="130">
        <v>126.36550484963999</v>
      </c>
      <c r="G10" s="5"/>
      <c r="H10" s="5"/>
      <c r="I10" s="5"/>
      <c r="J10" s="5"/>
    </row>
    <row r="11" spans="1:10" ht="21" customHeight="1" x14ac:dyDescent="0.5">
      <c r="A11" s="2"/>
      <c r="B11" s="12" t="s">
        <v>152</v>
      </c>
      <c r="C11" s="97">
        <v>511.24727799999999</v>
      </c>
      <c r="D11" s="97">
        <v>616.11428539999997</v>
      </c>
      <c r="E11" s="97">
        <v>-104.86700739999998</v>
      </c>
      <c r="F11" s="130">
        <v>-17.020707015731208</v>
      </c>
      <c r="G11" s="5"/>
      <c r="H11" s="5"/>
      <c r="I11" s="5"/>
      <c r="J11" s="5"/>
    </row>
    <row r="12" spans="1:10" ht="21" customHeight="1" x14ac:dyDescent="0.5">
      <c r="A12" s="2"/>
      <c r="B12" s="38" t="s">
        <v>110</v>
      </c>
      <c r="C12" s="39">
        <v>13014.849888999999</v>
      </c>
      <c r="D12" s="39">
        <v>12557.4285934</v>
      </c>
      <c r="E12" s="39">
        <v>457.42129559999921</v>
      </c>
      <c r="F12" s="40">
        <v>3.6426350522145365</v>
      </c>
      <c r="G12" s="5"/>
      <c r="H12" s="5"/>
      <c r="I12" s="5"/>
      <c r="J12" s="5"/>
    </row>
    <row r="13" spans="1:10" ht="21" customHeight="1" x14ac:dyDescent="0.5">
      <c r="A13" s="2"/>
      <c r="B13" s="12" t="s">
        <v>153</v>
      </c>
      <c r="C13" s="97">
        <v>-5287.2671297999996</v>
      </c>
      <c r="D13" s="97">
        <v>-5065.2208646999998</v>
      </c>
      <c r="E13" s="97">
        <v>-222.0462650999998</v>
      </c>
      <c r="F13" s="130">
        <v>4.3837430001811191</v>
      </c>
      <c r="G13" s="5"/>
      <c r="H13" s="5"/>
      <c r="I13" s="5"/>
      <c r="J13" s="5"/>
    </row>
    <row r="14" spans="1:10" ht="21" customHeight="1" x14ac:dyDescent="0.5">
      <c r="A14" s="2"/>
      <c r="B14" s="38" t="s">
        <v>111</v>
      </c>
      <c r="C14" s="39">
        <v>7727.5827591999996</v>
      </c>
      <c r="D14" s="39">
        <v>7492.2077287000002</v>
      </c>
      <c r="E14" s="39">
        <v>235.37503049999941</v>
      </c>
      <c r="F14" s="40">
        <v>3.1415977642792905</v>
      </c>
      <c r="G14" s="5"/>
      <c r="H14" s="5"/>
      <c r="I14" s="5"/>
      <c r="J14" s="5"/>
    </row>
    <row r="15" spans="1:10" ht="21" customHeight="1" x14ac:dyDescent="0.5">
      <c r="A15" s="2"/>
      <c r="B15" s="12" t="s">
        <v>5</v>
      </c>
      <c r="C15" s="97">
        <v>-4457.4394517999999</v>
      </c>
      <c r="D15" s="97">
        <v>-4397.3116843999996</v>
      </c>
      <c r="E15" s="97">
        <v>-60.127767400000266</v>
      </c>
      <c r="F15" s="130">
        <v>1.367375608449837</v>
      </c>
      <c r="G15" s="5"/>
      <c r="H15" s="5"/>
      <c r="I15" s="5"/>
      <c r="J15" s="5"/>
    </row>
    <row r="16" spans="1:10" ht="21" customHeight="1" x14ac:dyDescent="0.5">
      <c r="A16" s="2"/>
      <c r="B16" s="12" t="s">
        <v>93</v>
      </c>
      <c r="C16" s="97">
        <v>-704.43171810000001</v>
      </c>
      <c r="D16" s="97">
        <v>-924.72707690000004</v>
      </c>
      <c r="E16" s="97">
        <v>220.29535880000003</v>
      </c>
      <c r="F16" s="130">
        <v>-23.822743412954345</v>
      </c>
      <c r="G16" s="5"/>
      <c r="H16" s="5"/>
      <c r="I16" s="5"/>
      <c r="J16" s="5"/>
    </row>
    <row r="17" spans="1:10" ht="21" customHeight="1" x14ac:dyDescent="0.5">
      <c r="A17" s="2"/>
      <c r="B17" s="38" t="s">
        <v>112</v>
      </c>
      <c r="C17" s="39">
        <v>2565.7115893</v>
      </c>
      <c r="D17" s="39">
        <v>2170.1689673999999</v>
      </c>
      <c r="E17" s="39">
        <v>395.54262190000009</v>
      </c>
      <c r="F17" s="40">
        <v>18.226351396678815</v>
      </c>
      <c r="G17" s="5"/>
      <c r="H17" s="5"/>
      <c r="I17" s="5"/>
      <c r="J17" s="5"/>
    </row>
    <row r="18" spans="1:10" ht="21" customHeight="1" x14ac:dyDescent="0.5">
      <c r="A18" s="2"/>
      <c r="B18" s="12" t="s">
        <v>154</v>
      </c>
      <c r="C18" s="97">
        <v>-488.88324610000001</v>
      </c>
      <c r="D18" s="97">
        <v>-288.51189140000002</v>
      </c>
      <c r="E18" s="97">
        <v>-200.37135469999998</v>
      </c>
      <c r="F18" s="130">
        <v>69.449946665179283</v>
      </c>
      <c r="G18" s="5"/>
      <c r="H18" s="5"/>
      <c r="I18" s="5"/>
      <c r="J18" s="5"/>
    </row>
    <row r="19" spans="1:10" ht="21" customHeight="1" x14ac:dyDescent="0.5">
      <c r="A19" s="2"/>
      <c r="B19" s="38" t="s">
        <v>155</v>
      </c>
      <c r="C19" s="39">
        <v>2076.8283431999998</v>
      </c>
      <c r="D19" s="39">
        <v>1881.657076</v>
      </c>
      <c r="E19" s="39">
        <v>195.17126719999987</v>
      </c>
      <c r="F19" s="40">
        <v>10.372307987961982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2076.8283431999998</v>
      </c>
      <c r="D21" s="39">
        <v>1881.657076</v>
      </c>
      <c r="E21" s="39">
        <v>195.17126719999987</v>
      </c>
      <c r="F21" s="40">
        <v>10.372307987961982</v>
      </c>
      <c r="G21" s="5"/>
      <c r="H21" s="5"/>
      <c r="I21" s="5"/>
      <c r="J21" s="5"/>
    </row>
    <row r="22" spans="1:10" ht="21" customHeight="1" thickBot="1" x14ac:dyDescent="0.55000000000000004">
      <c r="A22" s="2"/>
      <c r="B22" s="12" t="s">
        <v>159</v>
      </c>
      <c r="C22" s="97">
        <v>-335.79672520000003</v>
      </c>
      <c r="D22" s="97">
        <v>-271.93546679999997</v>
      </c>
      <c r="E22" s="97">
        <v>-63.861258400000054</v>
      </c>
      <c r="F22" s="130">
        <v>23.483975500322661</v>
      </c>
      <c r="G22" s="5"/>
      <c r="H22" s="5"/>
      <c r="I22" s="5"/>
      <c r="J22" s="5"/>
    </row>
    <row r="23" spans="1:10" ht="21" customHeight="1" thickBot="1" x14ac:dyDescent="0.55000000000000004">
      <c r="A23" s="2"/>
      <c r="B23" s="41" t="s">
        <v>160</v>
      </c>
      <c r="C23" s="42">
        <v>1741.031618</v>
      </c>
      <c r="D23" s="42">
        <v>1609.7216092000001</v>
      </c>
      <c r="E23" s="42">
        <v>131.31000879999988</v>
      </c>
      <c r="F23" s="43">
        <v>8.1573116773439089</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203857.44089950001</v>
      </c>
      <c r="D32" s="13">
        <v>200385.66215660001</v>
      </c>
      <c r="E32" s="13">
        <v>3471.7787429000018</v>
      </c>
      <c r="F32" s="14">
        <v>1.7325484795348436</v>
      </c>
    </row>
    <row r="33" spans="2:10" ht="23" x14ac:dyDescent="0.25">
      <c r="B33" s="9" t="s">
        <v>334</v>
      </c>
      <c r="C33" s="13">
        <v>211894.09890429999</v>
      </c>
      <c r="D33" s="13">
        <v>207966.68077979999</v>
      </c>
      <c r="E33" s="13">
        <v>3927.4181244999927</v>
      </c>
      <c r="F33" s="14">
        <v>1.8884843042037274</v>
      </c>
    </row>
    <row r="34" spans="2:10" ht="23" x14ac:dyDescent="0.25">
      <c r="B34" s="9" t="s">
        <v>104</v>
      </c>
      <c r="C34" s="13">
        <v>129946.1766436</v>
      </c>
      <c r="D34" s="13">
        <v>123373.96818719999</v>
      </c>
      <c r="E34" s="13">
        <v>6572.2084564000106</v>
      </c>
      <c r="F34" s="14">
        <v>5.3270625505274749</v>
      </c>
    </row>
    <row r="35" spans="2:10" ht="23" x14ac:dyDescent="0.25">
      <c r="B35" s="9" t="s">
        <v>8</v>
      </c>
      <c r="C35" s="13">
        <v>138998.50904539999</v>
      </c>
      <c r="D35" s="13">
        <v>131097.21056390001</v>
      </c>
      <c r="E35" s="13">
        <v>7901.29848149998</v>
      </c>
      <c r="F35" s="14">
        <v>6.0270530909951683</v>
      </c>
    </row>
    <row r="36" spans="2:10" ht="23" x14ac:dyDescent="0.25">
      <c r="B36" s="9" t="s">
        <v>335</v>
      </c>
      <c r="C36" s="13">
        <v>129909.295013</v>
      </c>
      <c r="D36" s="13">
        <v>123337.0171494</v>
      </c>
      <c r="E36" s="13">
        <v>6572.2778636000003</v>
      </c>
      <c r="F36" s="14">
        <v>5.3287147812557363</v>
      </c>
      <c r="G36" s="81"/>
      <c r="H36" s="61"/>
      <c r="I36" s="61"/>
      <c r="J36" s="61"/>
    </row>
    <row r="37" spans="2:10" ht="23.5" thickBot="1" x14ac:dyDescent="0.3">
      <c r="B37" s="136" t="s">
        <v>336</v>
      </c>
      <c r="C37" s="137">
        <v>9089.2140323999993</v>
      </c>
      <c r="D37" s="137">
        <v>7760.1934144999996</v>
      </c>
      <c r="E37" s="137">
        <v>1329.0206178999997</v>
      </c>
      <c r="F37" s="138">
        <v>17.126127493378082</v>
      </c>
      <c r="G37" s="81"/>
      <c r="H37" s="61"/>
      <c r="I37" s="61"/>
      <c r="J37" s="61"/>
    </row>
    <row r="38" spans="2:10" ht="23" x14ac:dyDescent="0.45">
      <c r="B38" s="139"/>
      <c r="C38" s="149"/>
      <c r="D38" s="149"/>
      <c r="E38" s="149"/>
      <c r="F38" s="46"/>
      <c r="G38" s="81"/>
      <c r="H38" s="61"/>
      <c r="I38" s="61"/>
      <c r="J38" s="61"/>
    </row>
    <row r="39" spans="2:10" ht="23" x14ac:dyDescent="0.45">
      <c r="B39" s="139"/>
      <c r="C39" s="149"/>
      <c r="D39" s="149"/>
      <c r="E39" s="149"/>
      <c r="F39" s="46"/>
      <c r="G39" s="81"/>
      <c r="H39" s="61"/>
      <c r="I39" s="61"/>
      <c r="J39" s="61"/>
    </row>
    <row r="40" spans="2:10" ht="19" x14ac:dyDescent="0.45">
      <c r="B40" s="15" t="s">
        <v>166</v>
      </c>
      <c r="C40" s="149"/>
      <c r="D40" s="149"/>
      <c r="E40" s="149"/>
      <c r="F40" s="46"/>
      <c r="G40" s="81"/>
      <c r="H40" s="61"/>
      <c r="I40" s="61"/>
      <c r="J40" s="61"/>
    </row>
    <row r="41" spans="2:10" ht="19" x14ac:dyDescent="0.45">
      <c r="B41" s="15" t="s">
        <v>342</v>
      </c>
      <c r="C41" s="149"/>
      <c r="D41" s="149"/>
      <c r="E41" s="149"/>
      <c r="F41" s="46"/>
      <c r="G41" s="81"/>
      <c r="H41" s="61"/>
      <c r="I41" s="61"/>
      <c r="J41" s="61"/>
    </row>
    <row r="42" spans="2:10" ht="19" x14ac:dyDescent="0.25">
      <c r="B42" s="15" t="s">
        <v>343</v>
      </c>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58" spans="3:4" x14ac:dyDescent="0.25">
      <c r="C58" s="61"/>
      <c r="D58" s="61"/>
    </row>
    <row r="59" spans="3:4" x14ac:dyDescent="0.25">
      <c r="C59" s="61"/>
      <c r="D59" s="61"/>
    </row>
    <row r="71" spans="1:10" ht="25" customHeight="1" x14ac:dyDescent="0.25"/>
    <row r="72" spans="1:10" ht="75" customHeight="1" x14ac:dyDescent="0.25"/>
    <row r="73" spans="1:10" ht="29" x14ac:dyDescent="0.5">
      <c r="A73" s="2"/>
      <c r="B73" s="4" t="s">
        <v>313</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2615.6843462000002</v>
      </c>
      <c r="D78" s="97">
        <v>2562.5993254999998</v>
      </c>
      <c r="E78" s="97">
        <v>2570.6380473999998</v>
      </c>
      <c r="F78" s="97">
        <v>2724.9474732999997</v>
      </c>
      <c r="G78" s="97">
        <v>2661.3984636999999</v>
      </c>
      <c r="H78" s="97">
        <v>2759.2517640999999</v>
      </c>
      <c r="I78" s="97">
        <v>2811.6252064000009</v>
      </c>
      <c r="J78" s="97">
        <v>2803.899749799999</v>
      </c>
    </row>
    <row r="79" spans="1:10" ht="21" customHeight="1" x14ac:dyDescent="0.5">
      <c r="A79" s="2"/>
      <c r="B79" s="12" t="s">
        <v>4</v>
      </c>
      <c r="C79" s="97">
        <v>342.59652080000001</v>
      </c>
      <c r="D79" s="97">
        <v>373.94225129999995</v>
      </c>
      <c r="E79" s="97">
        <v>368.65135250000003</v>
      </c>
      <c r="F79" s="97">
        <v>387.26093990000004</v>
      </c>
      <c r="G79" s="97">
        <v>331.86715950000001</v>
      </c>
      <c r="H79" s="97">
        <v>342.45390519999995</v>
      </c>
      <c r="I79" s="97">
        <v>383.74310240000011</v>
      </c>
      <c r="J79" s="97">
        <v>420.69500139999991</v>
      </c>
    </row>
    <row r="80" spans="1:10" ht="21" customHeight="1" x14ac:dyDescent="0.5">
      <c r="A80" s="2"/>
      <c r="B80" s="12" t="s">
        <v>151</v>
      </c>
      <c r="C80" s="97">
        <v>7.1866881999999999</v>
      </c>
      <c r="D80" s="97">
        <v>8.9580380000000019</v>
      </c>
      <c r="E80" s="97">
        <v>2.9074165999999977</v>
      </c>
      <c r="F80" s="97">
        <v>-24.058091699999999</v>
      </c>
      <c r="G80" s="97">
        <v>-5.4323943999999997</v>
      </c>
      <c r="H80" s="97">
        <v>-17.785930100000002</v>
      </c>
      <c r="I80" s="97">
        <v>-19.2936646</v>
      </c>
      <c r="J80" s="97">
        <v>31.180247600000001</v>
      </c>
    </row>
    <row r="81" spans="1:10" ht="21" customHeight="1" x14ac:dyDescent="0.5">
      <c r="A81" s="2"/>
      <c r="B81" s="12" t="s">
        <v>152</v>
      </c>
      <c r="C81" s="97">
        <v>108.6017362</v>
      </c>
      <c r="D81" s="97">
        <v>209.07951589999999</v>
      </c>
      <c r="E81" s="97">
        <v>141.68466000000001</v>
      </c>
      <c r="F81" s="97">
        <v>156.74837329999997</v>
      </c>
      <c r="G81" s="97">
        <v>139.4224725</v>
      </c>
      <c r="H81" s="97">
        <v>120.28035980000001</v>
      </c>
      <c r="I81" s="97">
        <v>120.56036349999999</v>
      </c>
      <c r="J81" s="97">
        <v>130.98408219999999</v>
      </c>
    </row>
    <row r="82" spans="1:10" ht="21" customHeight="1" x14ac:dyDescent="0.5">
      <c r="A82" s="2"/>
      <c r="B82" s="38" t="s">
        <v>110</v>
      </c>
      <c r="C82" s="39">
        <v>3074.0692914000001</v>
      </c>
      <c r="D82" s="39">
        <v>3154.5791307</v>
      </c>
      <c r="E82" s="39">
        <v>3083.8814764999997</v>
      </c>
      <c r="F82" s="39">
        <v>3244.8986948000002</v>
      </c>
      <c r="G82" s="39">
        <v>3127.2557013000001</v>
      </c>
      <c r="H82" s="39">
        <v>3204.2000990000001</v>
      </c>
      <c r="I82" s="39">
        <v>3296.6350077000006</v>
      </c>
      <c r="J82" s="39">
        <v>3386.7590809999983</v>
      </c>
    </row>
    <row r="83" spans="1:10" ht="21" customHeight="1" x14ac:dyDescent="0.5">
      <c r="A83" s="2"/>
      <c r="B83" s="12" t="s">
        <v>153</v>
      </c>
      <c r="C83" s="97">
        <v>-1277.3206037</v>
      </c>
      <c r="D83" s="97">
        <v>-1270.3541704999998</v>
      </c>
      <c r="E83" s="97">
        <v>-1262.0695848</v>
      </c>
      <c r="F83" s="97">
        <v>-1255.4765057</v>
      </c>
      <c r="G83" s="97">
        <v>-1313.6168213999999</v>
      </c>
      <c r="H83" s="97">
        <v>-1312.7890446000001</v>
      </c>
      <c r="I83" s="97">
        <v>-1307.2676087999998</v>
      </c>
      <c r="J83" s="97">
        <v>-1353.5936549999997</v>
      </c>
    </row>
    <row r="84" spans="1:10" ht="21" customHeight="1" x14ac:dyDescent="0.5">
      <c r="A84" s="2"/>
      <c r="B84" s="38" t="s">
        <v>111</v>
      </c>
      <c r="C84" s="39">
        <v>1796.7486876999999</v>
      </c>
      <c r="D84" s="39">
        <v>1884.2249601999999</v>
      </c>
      <c r="E84" s="39">
        <v>1821.8118917000006</v>
      </c>
      <c r="F84" s="39">
        <v>1989.4221890999997</v>
      </c>
      <c r="G84" s="39">
        <v>1813.6388798999999</v>
      </c>
      <c r="H84" s="39">
        <v>1891.4110544000002</v>
      </c>
      <c r="I84" s="39">
        <v>1989.3673988999999</v>
      </c>
      <c r="J84" s="39">
        <v>2033.1654259999996</v>
      </c>
    </row>
    <row r="85" spans="1:10" ht="21" customHeight="1" x14ac:dyDescent="0.5">
      <c r="A85" s="2"/>
      <c r="B85" s="12" t="s">
        <v>5</v>
      </c>
      <c r="C85" s="97">
        <v>-1080.6514677</v>
      </c>
      <c r="D85" s="97">
        <v>-1010.1195667000002</v>
      </c>
      <c r="E85" s="97">
        <v>-1097.9281560999998</v>
      </c>
      <c r="F85" s="97">
        <v>-1208.6124938999997</v>
      </c>
      <c r="G85" s="97">
        <v>-1076.5039228000001</v>
      </c>
      <c r="H85" s="97">
        <v>-964.38441509999984</v>
      </c>
      <c r="I85" s="97">
        <v>-1088.8958519000003</v>
      </c>
      <c r="J85" s="97">
        <v>-1327.6552619999998</v>
      </c>
    </row>
    <row r="86" spans="1:10" ht="21" customHeight="1" x14ac:dyDescent="0.5">
      <c r="A86" s="2"/>
      <c r="B86" s="12" t="s">
        <v>93</v>
      </c>
      <c r="C86" s="97">
        <v>-114.2254836</v>
      </c>
      <c r="D86" s="97">
        <v>-176.45830369999999</v>
      </c>
      <c r="E86" s="97">
        <v>-109.84722949999997</v>
      </c>
      <c r="F86" s="97">
        <v>-524.19606010000007</v>
      </c>
      <c r="G86" s="97">
        <v>-81.755470099999997</v>
      </c>
      <c r="H86" s="97">
        <v>-146.11173479999999</v>
      </c>
      <c r="I86" s="97">
        <v>-92.61910069999999</v>
      </c>
      <c r="J86" s="97">
        <v>-383.94541250000003</v>
      </c>
    </row>
    <row r="87" spans="1:10" ht="21" customHeight="1" x14ac:dyDescent="0.5">
      <c r="A87" s="2"/>
      <c r="B87" s="38" t="s">
        <v>112</v>
      </c>
      <c r="C87" s="39">
        <v>601.87173640000003</v>
      </c>
      <c r="D87" s="39">
        <v>697.64708979999989</v>
      </c>
      <c r="E87" s="39">
        <v>614.0365061</v>
      </c>
      <c r="F87" s="39">
        <v>256.61363510000001</v>
      </c>
      <c r="G87" s="39">
        <v>655.37948700000004</v>
      </c>
      <c r="H87" s="39">
        <v>780.91490450000003</v>
      </c>
      <c r="I87" s="39">
        <v>807.85244629999988</v>
      </c>
      <c r="J87" s="39">
        <v>321.56475150000006</v>
      </c>
    </row>
    <row r="88" spans="1:10" ht="21" customHeight="1" x14ac:dyDescent="0.5">
      <c r="A88" s="2"/>
      <c r="B88" s="12" t="s">
        <v>154</v>
      </c>
      <c r="C88" s="97">
        <v>-80.414228399999999</v>
      </c>
      <c r="D88" s="97">
        <v>-51.865593800000013</v>
      </c>
      <c r="E88" s="97">
        <v>-114.0293796</v>
      </c>
      <c r="F88" s="97">
        <v>-42.202689600000014</v>
      </c>
      <c r="G88" s="97">
        <v>-116.40040430000001</v>
      </c>
      <c r="H88" s="97">
        <v>-161.17872750000004</v>
      </c>
      <c r="I88" s="97">
        <v>-176.31773179999999</v>
      </c>
      <c r="J88" s="97">
        <v>-34.986382499999991</v>
      </c>
    </row>
    <row r="89" spans="1:10" ht="21" customHeight="1" x14ac:dyDescent="0.5">
      <c r="A89" s="2"/>
      <c r="B89" s="38" t="s">
        <v>155</v>
      </c>
      <c r="C89" s="39">
        <v>521.45750799999996</v>
      </c>
      <c r="D89" s="39">
        <v>645.78149600000006</v>
      </c>
      <c r="E89" s="39">
        <v>500.00712649999991</v>
      </c>
      <c r="F89" s="39">
        <v>214.41094550000003</v>
      </c>
      <c r="G89" s="39">
        <v>538.97908270000005</v>
      </c>
      <c r="H89" s="39">
        <v>619.73617699999988</v>
      </c>
      <c r="I89" s="39">
        <v>631.53471450000006</v>
      </c>
      <c r="J89" s="39">
        <v>286.57836899999984</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521.45750799999996</v>
      </c>
      <c r="D91" s="39">
        <v>645.78149600000006</v>
      </c>
      <c r="E91" s="39">
        <v>500.00712649999991</v>
      </c>
      <c r="F91" s="39">
        <v>214.41094550000003</v>
      </c>
      <c r="G91" s="39">
        <v>538.97908270000005</v>
      </c>
      <c r="H91" s="39">
        <v>619.73617699999988</v>
      </c>
      <c r="I91" s="39">
        <v>631.53471450000006</v>
      </c>
      <c r="J91" s="39">
        <v>286.57836899999984</v>
      </c>
    </row>
    <row r="92" spans="1:10" ht="21" customHeight="1" thickBot="1" x14ac:dyDescent="0.55000000000000004">
      <c r="A92" s="2"/>
      <c r="B92" s="12" t="s">
        <v>159</v>
      </c>
      <c r="C92" s="97">
        <v>-72.320957000000007</v>
      </c>
      <c r="D92" s="97">
        <v>-61.56173299999999</v>
      </c>
      <c r="E92" s="97">
        <v>-69.992271700000003</v>
      </c>
      <c r="F92" s="97">
        <v>-68.060505099999972</v>
      </c>
      <c r="G92" s="97">
        <v>-66.189128999999994</v>
      </c>
      <c r="H92" s="97">
        <v>-68.993078799999992</v>
      </c>
      <c r="I92" s="97">
        <v>-101.59467570000001</v>
      </c>
      <c r="J92" s="97">
        <v>-99.019841700000029</v>
      </c>
    </row>
    <row r="93" spans="1:10" ht="21" customHeight="1" thickBot="1" x14ac:dyDescent="0.55000000000000004">
      <c r="A93" s="2"/>
      <c r="B93" s="41" t="s">
        <v>160</v>
      </c>
      <c r="C93" s="42">
        <v>449.136551</v>
      </c>
      <c r="D93" s="42">
        <v>584.21976300000006</v>
      </c>
      <c r="E93" s="42">
        <v>430.01485479999997</v>
      </c>
      <c r="F93" s="42">
        <v>146.35044040000002</v>
      </c>
      <c r="G93" s="42">
        <v>472.78995370000001</v>
      </c>
      <c r="H93" s="42">
        <v>550.74309820000008</v>
      </c>
      <c r="I93" s="42">
        <v>529.94003880000002</v>
      </c>
      <c r="J93" s="42">
        <v>187.55852729999992</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193159.5503385</v>
      </c>
      <c r="D102" s="97">
        <v>198797.1337455</v>
      </c>
      <c r="E102" s="97">
        <v>198596.56861690001</v>
      </c>
      <c r="F102" s="97">
        <v>200385.66215660001</v>
      </c>
      <c r="G102" s="97">
        <v>199916.6752232</v>
      </c>
      <c r="H102" s="97">
        <v>203112.02841679999</v>
      </c>
      <c r="I102" s="97">
        <v>202668.1295824</v>
      </c>
      <c r="J102" s="97">
        <v>203857.44089950001</v>
      </c>
    </row>
    <row r="103" spans="1:10" ht="23" x14ac:dyDescent="0.25">
      <c r="B103" s="9" t="s">
        <v>334</v>
      </c>
      <c r="C103" s="97">
        <v>200336.52461970001</v>
      </c>
      <c r="D103" s="97">
        <v>206125.5045176</v>
      </c>
      <c r="E103" s="97">
        <v>206021.929703</v>
      </c>
      <c r="F103" s="97">
        <v>207966.68077979999</v>
      </c>
      <c r="G103" s="97">
        <v>207725.97542589999</v>
      </c>
      <c r="H103" s="97">
        <v>211121.94795810001</v>
      </c>
      <c r="I103" s="97">
        <v>210757.2916037</v>
      </c>
      <c r="J103" s="97">
        <v>211894.09890429999</v>
      </c>
    </row>
    <row r="104" spans="1:10" ht="23" x14ac:dyDescent="0.25">
      <c r="B104" s="9" t="s">
        <v>104</v>
      </c>
      <c r="C104" s="13">
        <v>114879.9015299</v>
      </c>
      <c r="D104" s="13">
        <v>117775.3899583</v>
      </c>
      <c r="E104" s="13">
        <v>120597.5087199</v>
      </c>
      <c r="F104" s="13">
        <v>123373.96818719999</v>
      </c>
      <c r="G104" s="13">
        <v>128750.3496631</v>
      </c>
      <c r="H104" s="13">
        <v>130027.6395505</v>
      </c>
      <c r="I104" s="13">
        <v>127044.64068529999</v>
      </c>
      <c r="J104" s="13">
        <v>129946.1766436</v>
      </c>
    </row>
    <row r="105" spans="1:10" ht="23" x14ac:dyDescent="0.25">
      <c r="B105" s="9" t="s">
        <v>8</v>
      </c>
      <c r="C105" s="13">
        <v>121699.0404229</v>
      </c>
      <c r="D105" s="13">
        <v>124937.7808665</v>
      </c>
      <c r="E105" s="13">
        <v>128202.147448</v>
      </c>
      <c r="F105" s="13">
        <v>131097.21056390001</v>
      </c>
      <c r="G105" s="13">
        <v>136669.39647560002</v>
      </c>
      <c r="H105" s="13">
        <v>138341.0648621</v>
      </c>
      <c r="I105" s="13">
        <v>135954.26090170001</v>
      </c>
      <c r="J105" s="13">
        <v>138998.50904539999</v>
      </c>
    </row>
    <row r="106" spans="1:10" ht="23" x14ac:dyDescent="0.25">
      <c r="B106" s="9" t="s">
        <v>335</v>
      </c>
      <c r="C106" s="13">
        <v>114849.029303</v>
      </c>
      <c r="D106" s="13">
        <v>117740.0728011</v>
      </c>
      <c r="E106" s="13">
        <v>120563.9747202</v>
      </c>
      <c r="F106" s="13">
        <v>123337.0171494</v>
      </c>
      <c r="G106" s="13">
        <v>128713.84091860001</v>
      </c>
      <c r="H106" s="13">
        <v>129987.20819629999</v>
      </c>
      <c r="I106" s="13">
        <v>127006.97626710001</v>
      </c>
      <c r="J106" s="13">
        <v>129909.295013</v>
      </c>
    </row>
    <row r="107" spans="1:10" ht="23.5" thickBot="1" x14ac:dyDescent="0.3">
      <c r="B107" s="136" t="s">
        <v>336</v>
      </c>
      <c r="C107" s="137">
        <v>6850.0111199000003</v>
      </c>
      <c r="D107" s="137">
        <v>7197.7080654000001</v>
      </c>
      <c r="E107" s="137">
        <v>7638.1727277999998</v>
      </c>
      <c r="F107" s="137">
        <v>7760.1934144999996</v>
      </c>
      <c r="G107" s="137">
        <v>7955.5555569999997</v>
      </c>
      <c r="H107" s="137">
        <v>8353.8566658</v>
      </c>
      <c r="I107" s="137">
        <v>8947.2846346000006</v>
      </c>
      <c r="J107" s="137">
        <v>9089.2140323999993</v>
      </c>
    </row>
    <row r="108" spans="1:10" x14ac:dyDescent="0.25">
      <c r="F108" s="61"/>
    </row>
    <row r="109" spans="1:10" ht="19" x14ac:dyDescent="0.25">
      <c r="B109" s="15" t="s">
        <v>166</v>
      </c>
    </row>
    <row r="110" spans="1:10" ht="19" x14ac:dyDescent="0.25">
      <c r="B110" s="15" t="s">
        <v>342</v>
      </c>
    </row>
    <row r="111" spans="1:10" ht="19" x14ac:dyDescent="0.25">
      <c r="B111" s="15" t="s">
        <v>343</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D9F0-70AB-4670-8873-A1C1DB2C902A}">
  <sheetPr>
    <pageSetUpPr autoPageBreaks="0"/>
  </sheetPr>
  <dimension ref="A1:J7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+DCBE_EUR!B3</f>
        <v>Digital Consumer Bank Europe</v>
      </c>
      <c r="C3" s="34" t="s">
        <v>54</v>
      </c>
      <c r="D3" s="5"/>
      <c r="E3" s="5"/>
      <c r="F3" s="5"/>
      <c r="J3" s="307" t="s">
        <v>440</v>
      </c>
    </row>
    <row r="4" spans="1:10" ht="21" customHeight="1" x14ac:dyDescent="0.5">
      <c r="A4" s="2"/>
      <c r="B4" s="34" t="str">
        <f>+DCBE_EUR!B4</f>
        <v>Millones de euros</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357</v>
      </c>
      <c r="C7" s="5"/>
      <c r="D7" s="5"/>
      <c r="E7" s="5"/>
      <c r="F7" s="5"/>
      <c r="G7" s="5"/>
      <c r="H7" s="5"/>
      <c r="I7" s="5"/>
      <c r="J7" s="5"/>
    </row>
    <row r="8" spans="1:10" ht="21" customHeight="1" x14ac:dyDescent="0.5">
      <c r="A8" s="2"/>
      <c r="B8" s="34" t="s">
        <v>150</v>
      </c>
      <c r="C8" s="5"/>
      <c r="D8" s="5"/>
      <c r="E8" s="5"/>
      <c r="F8" s="5"/>
      <c r="G8" s="5"/>
      <c r="H8" s="5"/>
      <c r="I8" s="5"/>
      <c r="J8" s="5"/>
    </row>
    <row r="9" spans="1:10" ht="21" customHeight="1" thickBot="1" x14ac:dyDescent="0.55000000000000004">
      <c r="A9" s="2"/>
      <c r="B9" s="57"/>
      <c r="C9" s="7"/>
      <c r="D9" s="7"/>
      <c r="E9" s="8" t="s">
        <v>2</v>
      </c>
      <c r="F9" s="8"/>
      <c r="G9" s="5"/>
      <c r="H9" s="5"/>
      <c r="I9" s="5"/>
      <c r="J9" s="5"/>
    </row>
    <row r="10" spans="1:10" ht="21" customHeight="1" thickBot="1" x14ac:dyDescent="0.55000000000000004">
      <c r="A10" s="2"/>
      <c r="B10" s="5"/>
      <c r="C10" s="150">
        <v>2025</v>
      </c>
      <c r="D10" s="150">
        <v>2024</v>
      </c>
      <c r="E10" s="10" t="s">
        <v>3</v>
      </c>
      <c r="F10" s="10" t="s">
        <v>0</v>
      </c>
      <c r="G10" s="129"/>
      <c r="H10" s="5"/>
      <c r="I10" s="5"/>
      <c r="J10" s="5"/>
    </row>
    <row r="11" spans="1:10" ht="21" customHeight="1" x14ac:dyDescent="0.5">
      <c r="A11" s="2"/>
      <c r="B11" s="65" t="s">
        <v>149</v>
      </c>
      <c r="C11" s="9"/>
      <c r="D11" s="9"/>
      <c r="E11" s="9"/>
      <c r="F11" s="9"/>
      <c r="G11" s="5"/>
      <c r="H11" s="5"/>
      <c r="I11" s="5"/>
      <c r="J11" s="5"/>
    </row>
    <row r="12" spans="1:10" ht="21" customHeight="1" x14ac:dyDescent="0.5">
      <c r="A12" s="2"/>
      <c r="B12" s="34" t="s">
        <v>109</v>
      </c>
      <c r="C12" s="97">
        <v>4581.2758295000003</v>
      </c>
      <c r="D12" s="97">
        <v>4651.0976569000004</v>
      </c>
      <c r="E12" s="97">
        <v>-69.821827400000075</v>
      </c>
      <c r="F12" s="130">
        <v>-1.5011903114185947</v>
      </c>
      <c r="G12" s="5"/>
      <c r="H12" s="5"/>
      <c r="I12" s="5"/>
      <c r="J12" s="5"/>
    </row>
    <row r="13" spans="1:10" ht="21" customHeight="1" x14ac:dyDescent="0.5">
      <c r="A13" s="2"/>
      <c r="B13" s="34" t="s">
        <v>4</v>
      </c>
      <c r="C13" s="97">
        <v>338.76257520000001</v>
      </c>
      <c r="D13" s="97">
        <v>303.01547319999997</v>
      </c>
      <c r="E13" s="97">
        <v>35.747102000000041</v>
      </c>
      <c r="F13" s="130">
        <v>11.797120992697888</v>
      </c>
      <c r="G13" s="5"/>
      <c r="H13" s="5"/>
      <c r="I13" s="5"/>
      <c r="J13" s="5"/>
    </row>
    <row r="14" spans="1:10" ht="21" customHeight="1" x14ac:dyDescent="0.5">
      <c r="A14" s="2"/>
      <c r="B14" s="34" t="str">
        <f>+RCB_por_país_EUR!$B$10</f>
        <v>Resultado por operaciones financieras y otros</v>
      </c>
      <c r="C14" s="97">
        <f>+C15-C13-C12</f>
        <v>152.07762069999899</v>
      </c>
      <c r="D14" s="97">
        <f>+D15-D13-D12</f>
        <v>342.70435609999913</v>
      </c>
      <c r="E14" s="97">
        <f>+E15-E13-E12</f>
        <v>-190.62673539999992</v>
      </c>
      <c r="F14" s="130">
        <f>(+C14/D14-1)*100</f>
        <v>-55.624252218252046</v>
      </c>
      <c r="G14" s="5"/>
      <c r="H14" s="5"/>
      <c r="I14" s="5"/>
      <c r="J14" s="5"/>
    </row>
    <row r="15" spans="1:10" ht="21" customHeight="1" x14ac:dyDescent="0.5">
      <c r="A15" s="2"/>
      <c r="B15" s="128" t="s">
        <v>110</v>
      </c>
      <c r="C15" s="99">
        <v>5072.1160253999997</v>
      </c>
      <c r="D15" s="99">
        <v>5296.8174861999996</v>
      </c>
      <c r="E15" s="99">
        <v>-224.70146079999995</v>
      </c>
      <c r="F15" s="98">
        <v>-4.2421975343765048</v>
      </c>
      <c r="G15" s="5"/>
      <c r="H15" s="5"/>
      <c r="I15" s="5"/>
      <c r="J15" s="5"/>
    </row>
    <row r="16" spans="1:10" ht="21" customHeight="1" x14ac:dyDescent="0.5">
      <c r="A16" s="2"/>
      <c r="B16" s="12" t="s">
        <v>153</v>
      </c>
      <c r="C16" s="97">
        <v>-2141.3524305999999</v>
      </c>
      <c r="D16" s="97">
        <v>-2158.8652738999999</v>
      </c>
      <c r="E16" s="97">
        <v>17.512843299999986</v>
      </c>
      <c r="F16" s="130">
        <v>-0.81120593821785625</v>
      </c>
      <c r="G16" s="5"/>
      <c r="H16" s="5"/>
      <c r="I16" s="5"/>
      <c r="J16" s="5"/>
    </row>
    <row r="17" spans="1:10" ht="21" customHeight="1" x14ac:dyDescent="0.5">
      <c r="A17" s="2"/>
      <c r="B17" s="12" t="s">
        <v>5</v>
      </c>
      <c r="C17" s="97">
        <v>-2139.9500343999998</v>
      </c>
      <c r="D17" s="97">
        <v>-2465.6382515</v>
      </c>
      <c r="E17" s="97">
        <v>325.6882171000002</v>
      </c>
      <c r="F17" s="130">
        <v>-13.209083566977593</v>
      </c>
      <c r="G17" s="5"/>
      <c r="H17" s="5"/>
      <c r="I17" s="5"/>
      <c r="J17" s="5"/>
    </row>
    <row r="18" spans="1:10" ht="21" customHeight="1" x14ac:dyDescent="0.5">
      <c r="A18" s="2"/>
      <c r="B18" s="12" t="s">
        <v>93</v>
      </c>
      <c r="C18" s="97">
        <v>-91.755400399999999</v>
      </c>
      <c r="D18" s="97">
        <v>-121.3312167</v>
      </c>
      <c r="E18" s="97">
        <v>29.5758163</v>
      </c>
      <c r="F18" s="130">
        <v>-24.376098010397683</v>
      </c>
      <c r="G18" s="5"/>
      <c r="H18" s="5"/>
      <c r="I18" s="5"/>
      <c r="J18" s="5"/>
    </row>
    <row r="19" spans="1:10" ht="21" customHeight="1" thickBot="1" x14ac:dyDescent="0.55000000000000004">
      <c r="A19" s="2"/>
      <c r="B19" s="267" t="s">
        <v>112</v>
      </c>
      <c r="C19" s="268">
        <v>699.05816000000004</v>
      </c>
      <c r="D19" s="268">
        <v>550.98274409999999</v>
      </c>
      <c r="E19" s="268">
        <v>148.07541590000005</v>
      </c>
      <c r="F19" s="269">
        <v>26.874782828611647</v>
      </c>
      <c r="G19" s="5"/>
      <c r="H19" s="5"/>
      <c r="I19" s="5"/>
      <c r="J19" s="5"/>
    </row>
    <row r="20" spans="1:10" ht="21" customHeight="1" x14ac:dyDescent="0.5">
      <c r="A20" s="2"/>
      <c r="B20" s="12"/>
      <c r="C20" s="97"/>
      <c r="D20" s="97"/>
      <c r="E20" s="97"/>
      <c r="F20" s="130"/>
      <c r="G20" s="5"/>
      <c r="H20" s="5"/>
      <c r="I20" s="5"/>
      <c r="J20" s="5"/>
    </row>
    <row r="21" spans="1:10" ht="21" customHeight="1" x14ac:dyDescent="0.5">
      <c r="A21" s="2"/>
      <c r="C21" s="115"/>
      <c r="D21" s="115"/>
      <c r="E21" s="115"/>
      <c r="F21" s="116"/>
      <c r="G21" s="5"/>
      <c r="H21" s="5"/>
      <c r="I21" s="5"/>
      <c r="J21" s="5"/>
    </row>
    <row r="22" spans="1:10" ht="18" customHeight="1" x14ac:dyDescent="0.25"/>
    <row r="23" spans="1:10" ht="18" customHeight="1" thickBot="1" x14ac:dyDescent="0.3">
      <c r="E23" s="8" t="s">
        <v>2</v>
      </c>
      <c r="F23" s="8"/>
    </row>
    <row r="24" spans="1:10" ht="18" customHeight="1" thickBot="1" x14ac:dyDescent="0.3">
      <c r="C24" s="273" t="s">
        <v>178</v>
      </c>
      <c r="D24" s="273" t="s">
        <v>180</v>
      </c>
      <c r="E24" s="10" t="s">
        <v>3</v>
      </c>
      <c r="F24" s="10" t="s">
        <v>0</v>
      </c>
    </row>
    <row r="25" spans="1:10" ht="21" customHeight="1" x14ac:dyDescent="0.25">
      <c r="B25" s="65" t="s">
        <v>332</v>
      </c>
    </row>
    <row r="26" spans="1:10" ht="21" customHeight="1" x14ac:dyDescent="0.25">
      <c r="B26" s="9" t="s">
        <v>333</v>
      </c>
      <c r="C26" s="13">
        <v>43886.7234751</v>
      </c>
      <c r="D26" s="13">
        <v>52255.736180799999</v>
      </c>
      <c r="E26" s="13">
        <v>-8369.0127056999991</v>
      </c>
      <c r="F26" s="14">
        <v>-16.015490963028427</v>
      </c>
    </row>
    <row r="27" spans="1:10" ht="21" customHeight="1" x14ac:dyDescent="0.25">
      <c r="B27" s="9" t="s">
        <v>347</v>
      </c>
      <c r="C27" s="13">
        <v>47401.728597200003</v>
      </c>
      <c r="D27" s="13">
        <v>56265.5875428</v>
      </c>
      <c r="E27" s="13">
        <v>-8863.8589455999972</v>
      </c>
      <c r="F27" s="14">
        <v>-15.753605947609547</v>
      </c>
    </row>
    <row r="28" spans="1:10" ht="21" customHeight="1" x14ac:dyDescent="0.25">
      <c r="B28" s="9" t="s">
        <v>104</v>
      </c>
      <c r="C28" s="13">
        <v>46481.133914799997</v>
      </c>
      <c r="D28" s="13">
        <v>47583.053823499999</v>
      </c>
      <c r="E28" s="13">
        <v>-1101.9199087000015</v>
      </c>
      <c r="F28" s="14">
        <v>-2.3157822379104904</v>
      </c>
    </row>
    <row r="29" spans="1:10" ht="21" customHeight="1" x14ac:dyDescent="0.25">
      <c r="B29" s="9" t="s">
        <v>8</v>
      </c>
      <c r="C29" s="13">
        <v>50333.195142200006</v>
      </c>
      <c r="D29" s="13">
        <v>51229.989999500001</v>
      </c>
      <c r="E29" s="13">
        <v>-896.79485729999578</v>
      </c>
      <c r="F29" s="14">
        <v>-1.7505270981094245</v>
      </c>
    </row>
    <row r="30" spans="1:10" ht="21" customHeight="1" x14ac:dyDescent="0.25">
      <c r="B30" s="9" t="s">
        <v>348</v>
      </c>
      <c r="C30" s="13">
        <v>46444.252284200003</v>
      </c>
      <c r="D30" s="13">
        <v>47541.242725800003</v>
      </c>
      <c r="E30" s="13">
        <v>-1096.990441599999</v>
      </c>
      <c r="F30" s="14">
        <v>-2.3074500764042436</v>
      </c>
      <c r="G30" s="81"/>
      <c r="H30" s="61"/>
      <c r="I30" s="61"/>
      <c r="J30" s="61"/>
    </row>
    <row r="31" spans="1:10" ht="21" customHeight="1" thickBot="1" x14ac:dyDescent="0.3">
      <c r="B31" s="136" t="s">
        <v>336</v>
      </c>
      <c r="C31" s="137">
        <v>3888.9428579999999</v>
      </c>
      <c r="D31" s="137">
        <v>3688.7472736999998</v>
      </c>
      <c r="E31" s="137">
        <v>200.19558430000006</v>
      </c>
      <c r="F31" s="138">
        <v>5.4271970792727622</v>
      </c>
      <c r="G31" s="81"/>
      <c r="H31" s="61"/>
      <c r="I31" s="61"/>
      <c r="J31" s="61"/>
    </row>
    <row r="32" spans="1:10" ht="18" customHeight="1" x14ac:dyDescent="0.45">
      <c r="B32" s="139"/>
      <c r="C32" s="149"/>
      <c r="D32" s="149"/>
      <c r="E32" s="149"/>
      <c r="F32" s="46"/>
      <c r="G32" s="81"/>
      <c r="H32" s="61"/>
      <c r="I32" s="61"/>
      <c r="J32" s="61"/>
    </row>
    <row r="33" spans="1:10" ht="18" customHeight="1" x14ac:dyDescent="0.45">
      <c r="B33" s="139"/>
      <c r="C33" s="149"/>
      <c r="D33" s="149"/>
      <c r="E33" s="149"/>
      <c r="F33" s="46"/>
      <c r="G33" s="81"/>
      <c r="H33" s="61"/>
      <c r="I33" s="61"/>
      <c r="J33" s="61"/>
    </row>
    <row r="34" spans="1:10" ht="23" x14ac:dyDescent="0.25">
      <c r="B34" s="9"/>
    </row>
    <row r="35" spans="1:10" ht="23" x14ac:dyDescent="0.25">
      <c r="B35" s="9" t="s">
        <v>349</v>
      </c>
    </row>
    <row r="36" spans="1:10" ht="23" x14ac:dyDescent="0.25">
      <c r="B36" s="9" t="s">
        <v>350</v>
      </c>
    </row>
    <row r="37" spans="1:10" ht="23" x14ac:dyDescent="0.25">
      <c r="B37" s="9"/>
    </row>
    <row r="38" spans="1:10" ht="23" x14ac:dyDescent="0.25">
      <c r="B38" s="9"/>
    </row>
    <row r="42" spans="1:10" ht="75" customHeight="1" x14ac:dyDescent="0.25"/>
    <row r="43" spans="1:10" ht="29" x14ac:dyDescent="0.5">
      <c r="A43" s="2"/>
      <c r="B43" s="4" t="s">
        <v>357</v>
      </c>
      <c r="C43" s="5"/>
      <c r="D43" s="5"/>
      <c r="E43" s="5"/>
      <c r="F43" s="5"/>
      <c r="G43" s="5"/>
      <c r="H43" s="5"/>
      <c r="I43" s="5"/>
      <c r="J43" s="5"/>
    </row>
    <row r="44" spans="1:10" ht="21" customHeight="1" x14ac:dyDescent="0.5">
      <c r="A44" s="2"/>
      <c r="B44" s="34" t="s">
        <v>150</v>
      </c>
      <c r="C44" s="5"/>
      <c r="D44" s="5"/>
      <c r="E44" s="5"/>
      <c r="F44" s="5"/>
      <c r="G44" s="5"/>
      <c r="H44" s="5"/>
      <c r="I44" s="5"/>
      <c r="J44" s="5"/>
    </row>
    <row r="45" spans="1:10" ht="21" customHeight="1" x14ac:dyDescent="0.5">
      <c r="A45" s="2"/>
      <c r="B45" s="5"/>
      <c r="C45" s="5"/>
      <c r="D45" s="5"/>
      <c r="E45" s="5"/>
      <c r="F45" s="5"/>
      <c r="G45" s="5"/>
      <c r="H45" s="5"/>
      <c r="I45" s="5"/>
      <c r="J45" s="5"/>
    </row>
    <row r="46" spans="1:10" ht="21" customHeight="1" thickBot="1" x14ac:dyDescent="0.55000000000000004">
      <c r="A46" s="2"/>
      <c r="B46" s="9"/>
      <c r="C46" s="150" t="s">
        <v>168</v>
      </c>
      <c r="D46" s="150" t="s">
        <v>169</v>
      </c>
      <c r="E46" s="150" t="s">
        <v>170</v>
      </c>
      <c r="F46" s="150" t="s">
        <v>171</v>
      </c>
      <c r="G46" s="150" t="s">
        <v>172</v>
      </c>
      <c r="H46" s="150" t="s">
        <v>173</v>
      </c>
      <c r="I46" s="150" t="s">
        <v>174</v>
      </c>
      <c r="J46" s="150" t="s">
        <v>175</v>
      </c>
    </row>
    <row r="47" spans="1:10" ht="21" customHeight="1" x14ac:dyDescent="0.5">
      <c r="A47" s="2"/>
      <c r="B47" s="65" t="s">
        <v>149</v>
      </c>
      <c r="C47" s="9"/>
      <c r="D47" s="9"/>
      <c r="E47" s="9"/>
      <c r="F47" s="9"/>
      <c r="G47" s="144"/>
      <c r="H47" s="144"/>
      <c r="I47" s="144"/>
      <c r="J47" s="144"/>
    </row>
    <row r="48" spans="1:10" ht="21" customHeight="1" x14ac:dyDescent="0.5">
      <c r="A48" s="2"/>
      <c r="B48" s="34" t="s">
        <v>109</v>
      </c>
      <c r="C48" s="97">
        <v>1142.6903597999999</v>
      </c>
      <c r="D48" s="97">
        <v>1179.3782730000003</v>
      </c>
      <c r="E48" s="97">
        <v>1137.9474338999999</v>
      </c>
      <c r="F48" s="97">
        <v>1191.0815902000004</v>
      </c>
      <c r="G48" s="97">
        <v>1220.6744258000001</v>
      </c>
      <c r="H48" s="97">
        <v>1129.2734153999997</v>
      </c>
      <c r="I48" s="97">
        <v>1131.6357010000002</v>
      </c>
      <c r="J48" s="97">
        <v>1099.6922873000003</v>
      </c>
    </row>
    <row r="49" spans="1:10" ht="21" customHeight="1" x14ac:dyDescent="0.5">
      <c r="A49" s="2"/>
      <c r="B49" s="34" t="s">
        <v>4</v>
      </c>
      <c r="C49" s="97">
        <v>64.368677099999999</v>
      </c>
      <c r="D49" s="97">
        <v>67.110036999999991</v>
      </c>
      <c r="E49" s="97">
        <v>74.982445800000022</v>
      </c>
      <c r="F49" s="97">
        <v>96.554313299999961</v>
      </c>
      <c r="G49" s="97">
        <v>84.464986800000005</v>
      </c>
      <c r="H49" s="97">
        <v>90.129771300000002</v>
      </c>
      <c r="I49" s="97">
        <v>86.22988460000002</v>
      </c>
      <c r="J49" s="97">
        <v>77.937932499999988</v>
      </c>
    </row>
    <row r="50" spans="1:10" ht="21" customHeight="1" x14ac:dyDescent="0.5">
      <c r="A50" s="2"/>
      <c r="B50" s="34" t="str">
        <f>+$B$14</f>
        <v>Resultado por operaciones financieras y otros</v>
      </c>
      <c r="C50" s="97">
        <f t="shared" ref="C50:H50" si="0">+C51-C49-C48</f>
        <v>97.065264800000023</v>
      </c>
      <c r="D50" s="97">
        <f t="shared" si="0"/>
        <v>105.55078810000009</v>
      </c>
      <c r="E50" s="97">
        <f t="shared" si="0"/>
        <v>66.293314199999941</v>
      </c>
      <c r="F50" s="97">
        <f t="shared" si="0"/>
        <v>73.794988999999305</v>
      </c>
      <c r="G50" s="97">
        <f t="shared" si="0"/>
        <v>56.625403600000027</v>
      </c>
      <c r="H50" s="97">
        <f t="shared" si="0"/>
        <v>50.298092000000224</v>
      </c>
      <c r="I50" s="97">
        <f t="shared" ref="I50:J50" si="1">+I51-I49-I48</f>
        <v>14.256428099999766</v>
      </c>
      <c r="J50" s="97">
        <f t="shared" si="1"/>
        <v>30.897696999999425</v>
      </c>
    </row>
    <row r="51" spans="1:10" ht="21" customHeight="1" x14ac:dyDescent="0.5">
      <c r="A51" s="2"/>
      <c r="B51" s="128" t="s">
        <v>110</v>
      </c>
      <c r="C51" s="99">
        <v>1304.1243016999999</v>
      </c>
      <c r="D51" s="99">
        <v>1352.0390981000003</v>
      </c>
      <c r="E51" s="99">
        <v>1279.2231938999998</v>
      </c>
      <c r="F51" s="99">
        <v>1361.4308924999996</v>
      </c>
      <c r="G51" s="99">
        <v>1361.7648162</v>
      </c>
      <c r="H51" s="99">
        <v>1269.7012786999999</v>
      </c>
      <c r="I51" s="99">
        <v>1232.1220137</v>
      </c>
      <c r="J51" s="99">
        <v>1208.5279167999997</v>
      </c>
    </row>
    <row r="52" spans="1:10" ht="21" customHeight="1" x14ac:dyDescent="0.5">
      <c r="A52" s="2"/>
      <c r="B52" s="12" t="s">
        <v>153</v>
      </c>
      <c r="C52" s="97">
        <v>-544.71411320000004</v>
      </c>
      <c r="D52" s="97">
        <v>-547.08033209999996</v>
      </c>
      <c r="E52" s="97">
        <v>-525.23484609999991</v>
      </c>
      <c r="F52" s="97">
        <v>-541.8359825</v>
      </c>
      <c r="G52" s="97">
        <v>-573.62060750000001</v>
      </c>
      <c r="H52" s="97">
        <v>-520.37384969999994</v>
      </c>
      <c r="I52" s="97">
        <v>-504.3491755</v>
      </c>
      <c r="J52" s="97">
        <v>-543.00879789999999</v>
      </c>
    </row>
    <row r="53" spans="1:10" ht="21" customHeight="1" x14ac:dyDescent="0.5">
      <c r="A53" s="2"/>
      <c r="B53" s="12" t="s">
        <v>5</v>
      </c>
      <c r="C53" s="97">
        <v>-610.2429502</v>
      </c>
      <c r="D53" s="97">
        <v>-537.10308979999991</v>
      </c>
      <c r="E53" s="97">
        <v>-641.42658230000006</v>
      </c>
      <c r="F53" s="97">
        <v>-676.86562920000006</v>
      </c>
      <c r="G53" s="97">
        <v>-523.89107609999996</v>
      </c>
      <c r="H53" s="97">
        <v>-465.63797250000005</v>
      </c>
      <c r="I53" s="97">
        <v>-541.10010150000005</v>
      </c>
      <c r="J53" s="97">
        <v>-609.32088429999976</v>
      </c>
    </row>
    <row r="54" spans="1:10" ht="21" customHeight="1" x14ac:dyDescent="0.5">
      <c r="A54" s="2"/>
      <c r="B54" s="12" t="s">
        <v>93</v>
      </c>
      <c r="C54" s="97">
        <v>-28.394818999999998</v>
      </c>
      <c r="D54" s="97">
        <v>-33.033241600000004</v>
      </c>
      <c r="E54" s="97">
        <v>-27.818073599999998</v>
      </c>
      <c r="F54" s="97">
        <v>-32.085082499999999</v>
      </c>
      <c r="G54" s="97">
        <v>-28.386130699999999</v>
      </c>
      <c r="H54" s="97">
        <v>-18.521594400000001</v>
      </c>
      <c r="I54" s="97">
        <v>-19.080330300000007</v>
      </c>
      <c r="J54" s="97">
        <v>-25.767344999999992</v>
      </c>
    </row>
    <row r="55" spans="1:10" ht="21" customHeight="1" thickBot="1" x14ac:dyDescent="0.55000000000000004">
      <c r="A55" s="2"/>
      <c r="B55" s="267" t="s">
        <v>112</v>
      </c>
      <c r="C55" s="268">
        <v>120.7724193</v>
      </c>
      <c r="D55" s="268">
        <v>234.82243459999998</v>
      </c>
      <c r="E55" s="268">
        <v>84.743691900000044</v>
      </c>
      <c r="F55" s="268">
        <v>110.64419829999997</v>
      </c>
      <c r="G55" s="268">
        <v>235.86700189999999</v>
      </c>
      <c r="H55" s="268">
        <v>265.16786210000004</v>
      </c>
      <c r="I55" s="268">
        <v>167.59240640000002</v>
      </c>
      <c r="J55" s="268">
        <v>30.4308896</v>
      </c>
    </row>
    <row r="56" spans="1:10" ht="21" customHeight="1" x14ac:dyDescent="0.5">
      <c r="A56" s="2"/>
      <c r="B56" s="114"/>
      <c r="C56" s="115"/>
      <c r="D56" s="115"/>
      <c r="E56" s="115"/>
      <c r="F56" s="115"/>
      <c r="G56" s="115"/>
      <c r="H56" s="115"/>
      <c r="I56" s="115"/>
      <c r="J56" s="115"/>
    </row>
    <row r="57" spans="1:10" ht="21" customHeight="1" x14ac:dyDescent="0.5">
      <c r="A57" s="2"/>
      <c r="B57" s="1" t="s">
        <v>28</v>
      </c>
      <c r="C57" s="115"/>
      <c r="D57" s="115"/>
      <c r="E57" s="115"/>
      <c r="F57" s="115"/>
      <c r="G57" s="115"/>
      <c r="H57" s="115"/>
      <c r="I57" s="115"/>
      <c r="J57" s="115"/>
    </row>
    <row r="58" spans="1:10" ht="21" customHeight="1" x14ac:dyDescent="0.5">
      <c r="A58" s="2"/>
      <c r="B58" s="114"/>
      <c r="C58" s="115"/>
      <c r="D58" s="115"/>
      <c r="E58" s="115"/>
      <c r="F58" s="115"/>
      <c r="G58" s="115"/>
      <c r="H58" s="115"/>
      <c r="I58" s="115"/>
      <c r="J58" s="115"/>
    </row>
    <row r="59" spans="1:10" ht="23.5" thickBot="1" x14ac:dyDescent="0.3">
      <c r="C59" s="273" t="s">
        <v>253</v>
      </c>
      <c r="D59" s="273" t="s">
        <v>254</v>
      </c>
      <c r="E59" s="273" t="s">
        <v>255</v>
      </c>
      <c r="F59" s="273" t="s">
        <v>180</v>
      </c>
      <c r="G59" s="273" t="s">
        <v>256</v>
      </c>
      <c r="H59" s="273" t="s">
        <v>257</v>
      </c>
      <c r="I59" s="273" t="s">
        <v>179</v>
      </c>
      <c r="J59" s="273" t="s">
        <v>178</v>
      </c>
    </row>
    <row r="60" spans="1:10" ht="23" x14ac:dyDescent="0.25">
      <c r="B60" s="65" t="s">
        <v>332</v>
      </c>
    </row>
    <row r="61" spans="1:10" ht="23" x14ac:dyDescent="0.25">
      <c r="B61" s="9" t="s">
        <v>333</v>
      </c>
      <c r="C61" s="97">
        <v>51425.856735499998</v>
      </c>
      <c r="D61" s="97">
        <v>53272.7092404</v>
      </c>
      <c r="E61" s="97">
        <v>49971.011437599998</v>
      </c>
      <c r="F61" s="97">
        <v>52255.736180799999</v>
      </c>
      <c r="G61" s="97">
        <v>50299.968550199999</v>
      </c>
      <c r="H61" s="97">
        <v>44830.0049201</v>
      </c>
      <c r="I61" s="97">
        <v>45105.885084599999</v>
      </c>
      <c r="J61" s="97">
        <v>43886.7234751</v>
      </c>
    </row>
    <row r="62" spans="1:10" ht="23" x14ac:dyDescent="0.25">
      <c r="B62" s="9" t="s">
        <v>347</v>
      </c>
      <c r="C62" s="97">
        <v>55336.093515400004</v>
      </c>
      <c r="D62" s="97">
        <v>57206.505845200001</v>
      </c>
      <c r="E62" s="97">
        <v>53685.750010299998</v>
      </c>
      <c r="F62" s="97">
        <v>56265.5875428</v>
      </c>
      <c r="G62" s="97">
        <v>54129.242277700003</v>
      </c>
      <c r="H62" s="97">
        <v>48389.407913900002</v>
      </c>
      <c r="I62" s="97">
        <v>48664.567547400002</v>
      </c>
      <c r="J62" s="97">
        <v>47401.728597200003</v>
      </c>
    </row>
    <row r="63" spans="1:10" ht="23" x14ac:dyDescent="0.25">
      <c r="B63" s="9" t="s">
        <v>104</v>
      </c>
      <c r="C63" s="13">
        <v>45345.883695600001</v>
      </c>
      <c r="D63" s="13">
        <v>45134.414164900001</v>
      </c>
      <c r="E63" s="13">
        <v>42864.6766212</v>
      </c>
      <c r="F63" s="13">
        <v>47583.053823499999</v>
      </c>
      <c r="G63" s="13">
        <v>48662.471085500001</v>
      </c>
      <c r="H63" s="13">
        <v>45612.874812800001</v>
      </c>
      <c r="I63" s="13">
        <v>44925.135792200002</v>
      </c>
      <c r="J63" s="13">
        <v>46481.133914799997</v>
      </c>
    </row>
    <row r="64" spans="1:10" ht="23" x14ac:dyDescent="0.25">
      <c r="B64" s="9" t="s">
        <v>8</v>
      </c>
      <c r="C64" s="13">
        <v>48543.553430799999</v>
      </c>
      <c r="D64" s="13">
        <v>48438.599452499999</v>
      </c>
      <c r="E64" s="13">
        <v>46246.846372499997</v>
      </c>
      <c r="F64" s="13">
        <v>51229.989999500001</v>
      </c>
      <c r="G64" s="13">
        <v>52204.340061899995</v>
      </c>
      <c r="H64" s="13">
        <v>49159.372753200005</v>
      </c>
      <c r="I64" s="13">
        <v>48742.696886500002</v>
      </c>
      <c r="J64" s="13">
        <v>50333.195142200006</v>
      </c>
    </row>
    <row r="65" spans="2:10" ht="23" x14ac:dyDescent="0.25">
      <c r="B65" s="9" t="s">
        <v>348</v>
      </c>
      <c r="C65" s="13">
        <v>45312.272480599997</v>
      </c>
      <c r="D65" s="13">
        <v>45095.6549696</v>
      </c>
      <c r="E65" s="13">
        <v>42829.3438226</v>
      </c>
      <c r="F65" s="13">
        <v>47541.242725800003</v>
      </c>
      <c r="G65" s="13">
        <v>48622.765567199996</v>
      </c>
      <c r="H65" s="13">
        <v>45572.422812800003</v>
      </c>
      <c r="I65" s="13">
        <v>44887.399149299999</v>
      </c>
      <c r="J65" s="13">
        <v>46444.252284200003</v>
      </c>
    </row>
    <row r="66" spans="2:10" ht="23.5" thickBot="1" x14ac:dyDescent="0.3">
      <c r="B66" s="136" t="s">
        <v>336</v>
      </c>
      <c r="C66" s="137">
        <v>3231.2809502</v>
      </c>
      <c r="D66" s="137">
        <v>3342.9444828999999</v>
      </c>
      <c r="E66" s="137">
        <v>3417.5025498999998</v>
      </c>
      <c r="F66" s="137">
        <v>3688.7472736999998</v>
      </c>
      <c r="G66" s="137">
        <v>3581.5744946999998</v>
      </c>
      <c r="H66" s="137">
        <v>3586.9499403999998</v>
      </c>
      <c r="I66" s="137">
        <v>3855.2977372</v>
      </c>
      <c r="J66" s="137">
        <v>3888.9428579999999</v>
      </c>
    </row>
    <row r="67" spans="2:10" ht="23" x14ac:dyDescent="0.25">
      <c r="B67" s="9"/>
      <c r="C67" s="13"/>
      <c r="D67" s="13"/>
      <c r="E67" s="13"/>
      <c r="F67" s="13"/>
      <c r="G67" s="13"/>
      <c r="H67" s="13"/>
      <c r="I67" s="13"/>
      <c r="J67" s="13"/>
    </row>
    <row r="69" spans="2:10" ht="19" x14ac:dyDescent="0.25">
      <c r="B69" s="15"/>
    </row>
    <row r="70" spans="2:10" ht="19" x14ac:dyDescent="0.25">
      <c r="B70" s="15" t="s">
        <v>349</v>
      </c>
    </row>
    <row r="71" spans="2:10" ht="19" x14ac:dyDescent="0.25">
      <c r="B71" s="15" t="s">
        <v>350</v>
      </c>
    </row>
    <row r="72" spans="2:10" ht="19" x14ac:dyDescent="0.25">
      <c r="B72" s="15"/>
    </row>
  </sheetData>
  <hyperlinks>
    <hyperlink ref="J3" location="DCBE_EUR!A1" display="Link" xr:uid="{9834ABF6-C0B7-40AA-93D7-0221052C3FCF}"/>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40"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39B8-7E04-4DBB-AE30-D4791DB681AF}">
  <sheetPr>
    <pageSetUpPr autoPageBreaks="0"/>
  </sheetPr>
  <dimension ref="A1:J7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+DCBE_EUR!B3</f>
        <v>Digital Consumer Bank Europe</v>
      </c>
      <c r="C3" s="34" t="s">
        <v>55</v>
      </c>
      <c r="D3" s="5"/>
      <c r="E3" s="5"/>
      <c r="F3" s="5"/>
      <c r="J3" s="307" t="s">
        <v>440</v>
      </c>
    </row>
    <row r="4" spans="1:10" ht="21" customHeight="1" x14ac:dyDescent="0.5">
      <c r="A4" s="2"/>
      <c r="B4" s="34" t="str">
        <f>+'DCBE_EUR-KTES'!B4</f>
        <v>Millones de euros constantes</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357</v>
      </c>
      <c r="C7" s="5"/>
      <c r="D7" s="5"/>
      <c r="E7" s="5"/>
      <c r="F7" s="5"/>
      <c r="G7" s="5"/>
      <c r="H7" s="5"/>
      <c r="I7" s="5"/>
      <c r="J7" s="5"/>
    </row>
    <row r="8" spans="1:10" ht="21" customHeight="1" x14ac:dyDescent="0.5">
      <c r="A8" s="2"/>
      <c r="B8" s="34" t="s">
        <v>176</v>
      </c>
      <c r="C8" s="5"/>
      <c r="D8" s="5"/>
      <c r="E8" s="5"/>
      <c r="F8" s="5"/>
      <c r="G8" s="5"/>
      <c r="H8" s="5"/>
      <c r="I8" s="5"/>
      <c r="J8" s="5"/>
    </row>
    <row r="9" spans="1:10" ht="21" customHeight="1" thickBot="1" x14ac:dyDescent="0.55000000000000004">
      <c r="A9" s="2"/>
      <c r="B9" s="57"/>
      <c r="C9" s="7"/>
      <c r="D9" s="7"/>
      <c r="E9" s="8" t="s">
        <v>2</v>
      </c>
      <c r="F9" s="8"/>
      <c r="G9" s="5"/>
      <c r="H9" s="5"/>
      <c r="I9" s="5"/>
      <c r="J9" s="5"/>
    </row>
    <row r="10" spans="1:10" ht="21" customHeight="1" thickBot="1" x14ac:dyDescent="0.55000000000000004">
      <c r="A10" s="2"/>
      <c r="B10" s="5"/>
      <c r="C10" s="10">
        <v>2025</v>
      </c>
      <c r="D10" s="10">
        <v>2024</v>
      </c>
      <c r="E10" s="10" t="s">
        <v>3</v>
      </c>
      <c r="F10" s="10" t="s">
        <v>0</v>
      </c>
      <c r="G10" s="129"/>
      <c r="H10" s="5"/>
      <c r="I10" s="5"/>
      <c r="J10" s="5"/>
    </row>
    <row r="11" spans="1:10" ht="21" customHeight="1" x14ac:dyDescent="0.5">
      <c r="A11" s="2"/>
      <c r="B11" s="65" t="s">
        <v>149</v>
      </c>
      <c r="C11" s="9"/>
      <c r="D11" s="9"/>
      <c r="E11" s="9"/>
      <c r="F11" s="9"/>
      <c r="G11" s="5"/>
      <c r="H11" s="5"/>
      <c r="I11" s="5"/>
      <c r="J11" s="5"/>
    </row>
    <row r="12" spans="1:10" ht="21" customHeight="1" x14ac:dyDescent="0.5">
      <c r="A12" s="2"/>
      <c r="B12" s="34" t="s">
        <v>109</v>
      </c>
      <c r="C12" s="97">
        <v>4581.2758295000003</v>
      </c>
      <c r="D12" s="97">
        <v>4458.1951976</v>
      </c>
      <c r="E12" s="97">
        <v>123.0806319000003</v>
      </c>
      <c r="F12" s="130">
        <v>2.7607726096483804</v>
      </c>
      <c r="G12" s="5"/>
      <c r="H12" s="5"/>
      <c r="I12" s="5"/>
      <c r="J12" s="5"/>
    </row>
    <row r="13" spans="1:10" ht="21" customHeight="1" x14ac:dyDescent="0.5">
      <c r="A13" s="2"/>
      <c r="B13" s="34" t="s">
        <v>4</v>
      </c>
      <c r="C13" s="97">
        <v>338.76257520000001</v>
      </c>
      <c r="D13" s="97">
        <v>290.44802479999998</v>
      </c>
      <c r="E13" s="97">
        <v>48.31455040000003</v>
      </c>
      <c r="F13" s="130">
        <v>16.634490950065508</v>
      </c>
      <c r="G13" s="5"/>
      <c r="H13" s="5"/>
      <c r="I13" s="5"/>
      <c r="J13" s="5"/>
    </row>
    <row r="14" spans="1:10" ht="21" customHeight="1" x14ac:dyDescent="0.5">
      <c r="A14" s="2"/>
      <c r="B14" s="34" t="str">
        <f>+RCB_por_país_EUR!$B$10</f>
        <v>Resultado por operaciones financieras y otros</v>
      </c>
      <c r="C14" s="97">
        <f>+C15-C13-C12</f>
        <v>152.07762069999899</v>
      </c>
      <c r="D14" s="97">
        <f>+D15-D13-D12</f>
        <v>328.49082759999965</v>
      </c>
      <c r="E14" s="97">
        <f>+E15-E13-E12</f>
        <v>-176.41320690000032</v>
      </c>
      <c r="F14" s="130">
        <f>(+C14/D14-1)*100</f>
        <v>-53.704150033320694</v>
      </c>
      <c r="G14" s="5"/>
      <c r="H14" s="5"/>
      <c r="I14" s="5"/>
      <c r="J14" s="5"/>
    </row>
    <row r="15" spans="1:10" ht="21" customHeight="1" x14ac:dyDescent="0.5">
      <c r="A15" s="2"/>
      <c r="B15" s="128" t="s">
        <v>110</v>
      </c>
      <c r="C15" s="99">
        <v>5072.1160253999997</v>
      </c>
      <c r="D15" s="99">
        <v>5077.1340499999997</v>
      </c>
      <c r="E15" s="99">
        <v>-5.0180245999999897</v>
      </c>
      <c r="F15" s="98">
        <v>-9.8835771334420258E-2</v>
      </c>
      <c r="G15" s="5"/>
      <c r="H15" s="5"/>
      <c r="I15" s="5"/>
      <c r="J15" s="5"/>
    </row>
    <row r="16" spans="1:10" ht="21" customHeight="1" x14ac:dyDescent="0.5">
      <c r="A16" s="2"/>
      <c r="B16" s="12" t="s">
        <v>153</v>
      </c>
      <c r="C16" s="97">
        <v>-2141.3524305999999</v>
      </c>
      <c r="D16" s="97">
        <v>-2069.3271798000001</v>
      </c>
      <c r="E16" s="97">
        <v>-72.025250799999867</v>
      </c>
      <c r="F16" s="130">
        <v>3.4806120319243616</v>
      </c>
      <c r="G16" s="5"/>
      <c r="H16" s="5"/>
      <c r="I16" s="5"/>
      <c r="J16" s="5"/>
    </row>
    <row r="17" spans="1:10" ht="21" customHeight="1" x14ac:dyDescent="0.5">
      <c r="A17" s="2"/>
      <c r="B17" s="12" t="s">
        <v>5</v>
      </c>
      <c r="C17" s="97">
        <v>-2139.9500343999998</v>
      </c>
      <c r="D17" s="97">
        <v>-2363.3768678000001</v>
      </c>
      <c r="E17" s="97">
        <v>223.42683340000031</v>
      </c>
      <c r="F17" s="130">
        <v>-9.4537116125699399</v>
      </c>
      <c r="G17" s="5"/>
      <c r="H17" s="5"/>
      <c r="I17" s="5"/>
      <c r="J17" s="5"/>
    </row>
    <row r="18" spans="1:10" ht="21" customHeight="1" x14ac:dyDescent="0.5">
      <c r="A18" s="2"/>
      <c r="B18" s="12" t="s">
        <v>93</v>
      </c>
      <c r="C18" s="97">
        <v>-91.755400399999999</v>
      </c>
      <c r="D18" s="97">
        <v>-116.2990518</v>
      </c>
      <c r="E18" s="97">
        <v>24.543651400000002</v>
      </c>
      <c r="F18" s="130">
        <v>-21.103913591838936</v>
      </c>
      <c r="G18" s="5"/>
      <c r="H18" s="5"/>
      <c r="I18" s="5"/>
      <c r="J18" s="5"/>
    </row>
    <row r="19" spans="1:10" ht="21" customHeight="1" thickBot="1" x14ac:dyDescent="0.55000000000000004">
      <c r="A19" s="2"/>
      <c r="B19" s="267" t="s">
        <v>112</v>
      </c>
      <c r="C19" s="268">
        <v>699.05816000000004</v>
      </c>
      <c r="D19" s="268">
        <v>528.13095060000001</v>
      </c>
      <c r="E19" s="268">
        <v>170.92720940000004</v>
      </c>
      <c r="F19" s="269">
        <v>32.364550724742173</v>
      </c>
      <c r="G19" s="5"/>
      <c r="H19" s="5"/>
      <c r="I19" s="5"/>
      <c r="J19" s="5"/>
    </row>
    <row r="20" spans="1:10" ht="21" customHeight="1" x14ac:dyDescent="0.5">
      <c r="A20" s="2"/>
      <c r="B20" s="12"/>
      <c r="C20" s="97"/>
      <c r="D20" s="97"/>
      <c r="E20" s="97"/>
      <c r="F20" s="130"/>
      <c r="G20" s="5"/>
      <c r="H20" s="5"/>
      <c r="I20" s="5"/>
      <c r="J20" s="5"/>
    </row>
    <row r="21" spans="1:10" ht="18" customHeight="1" x14ac:dyDescent="0.25">
      <c r="B21" s="15"/>
      <c r="C21" s="147"/>
      <c r="D21" s="147"/>
      <c r="E21" s="147"/>
      <c r="F21" s="148"/>
    </row>
    <row r="22" spans="1:10" ht="18" customHeight="1" x14ac:dyDescent="0.25"/>
    <row r="23" spans="1:10" ht="18" customHeight="1" thickBot="1" x14ac:dyDescent="0.3">
      <c r="E23" s="8" t="s">
        <v>2</v>
      </c>
      <c r="F23" s="8"/>
    </row>
    <row r="24" spans="1:10" ht="18" customHeight="1" thickBot="1" x14ac:dyDescent="0.3">
      <c r="C24" s="246" t="s">
        <v>178</v>
      </c>
      <c r="D24" s="246" t="s">
        <v>180</v>
      </c>
      <c r="E24" s="10" t="s">
        <v>3</v>
      </c>
      <c r="F24" s="10" t="s">
        <v>0</v>
      </c>
    </row>
    <row r="25" spans="1:10" ht="21" customHeight="1" x14ac:dyDescent="0.25">
      <c r="B25" s="65" t="s">
        <v>332</v>
      </c>
    </row>
    <row r="26" spans="1:10" ht="21" customHeight="1" x14ac:dyDescent="0.25">
      <c r="B26" s="9" t="s">
        <v>333</v>
      </c>
      <c r="C26" s="13">
        <v>43886.7234751</v>
      </c>
      <c r="D26" s="13">
        <v>46181.606928399997</v>
      </c>
      <c r="E26" s="13">
        <v>-2294.8834532999972</v>
      </c>
      <c r="F26" s="14">
        <v>-4.9692585553767898</v>
      </c>
    </row>
    <row r="27" spans="1:10" ht="21" customHeight="1" x14ac:dyDescent="0.25">
      <c r="B27" s="9" t="s">
        <v>347</v>
      </c>
      <c r="C27" s="13">
        <v>47401.728597200003</v>
      </c>
      <c r="D27" s="13">
        <v>49725.359116599997</v>
      </c>
      <c r="E27" s="13">
        <v>-2323.6305193999942</v>
      </c>
      <c r="F27" s="14">
        <v>-4.6729285834846559</v>
      </c>
    </row>
    <row r="28" spans="1:10" ht="21" customHeight="1" x14ac:dyDescent="0.25">
      <c r="B28" s="9" t="s">
        <v>104</v>
      </c>
      <c r="C28" s="13">
        <v>46481.133914799997</v>
      </c>
      <c r="D28" s="13">
        <v>42052.070236400003</v>
      </c>
      <c r="E28" s="13">
        <v>4429.0636783999944</v>
      </c>
      <c r="F28" s="14">
        <v>10.532332067129063</v>
      </c>
    </row>
    <row r="29" spans="1:10" ht="21" customHeight="1" x14ac:dyDescent="0.25">
      <c r="B29" s="9" t="s">
        <v>8</v>
      </c>
      <c r="C29" s="13">
        <v>50333.195142200006</v>
      </c>
      <c r="D29" s="13">
        <v>45275.091961400001</v>
      </c>
      <c r="E29" s="13">
        <v>5058.1031808000043</v>
      </c>
      <c r="F29" s="14">
        <v>11.171933532707943</v>
      </c>
    </row>
    <row r="30" spans="1:10" ht="21" customHeight="1" x14ac:dyDescent="0.25">
      <c r="B30" s="9" t="s">
        <v>348</v>
      </c>
      <c r="C30" s="13">
        <v>46444.252284200003</v>
      </c>
      <c r="D30" s="13">
        <v>42015.119198599998</v>
      </c>
      <c r="E30" s="13">
        <v>4429.1330856000059</v>
      </c>
      <c r="F30" s="14">
        <v>10.541760133213167</v>
      </c>
      <c r="G30" s="81"/>
      <c r="H30" s="61"/>
      <c r="I30" s="61"/>
      <c r="J30" s="61"/>
    </row>
    <row r="31" spans="1:10" ht="21" customHeight="1" thickBot="1" x14ac:dyDescent="0.3">
      <c r="B31" s="136" t="s">
        <v>336</v>
      </c>
      <c r="C31" s="137">
        <v>3888.9428579999999</v>
      </c>
      <c r="D31" s="137">
        <v>3259.9727628000001</v>
      </c>
      <c r="E31" s="137">
        <v>628.97009519999983</v>
      </c>
      <c r="F31" s="138">
        <v>19.293722400912809</v>
      </c>
      <c r="G31" s="81"/>
      <c r="H31" s="61"/>
      <c r="I31" s="61"/>
      <c r="J31" s="61"/>
    </row>
    <row r="32" spans="1:10" ht="18" customHeight="1" x14ac:dyDescent="0.45">
      <c r="B32" s="139"/>
      <c r="C32" s="149"/>
      <c r="D32" s="149"/>
      <c r="E32" s="149"/>
      <c r="F32" s="46"/>
      <c r="G32" s="81"/>
      <c r="H32" s="61"/>
      <c r="I32" s="61"/>
      <c r="J32" s="61"/>
    </row>
    <row r="33" spans="1:10" ht="18" customHeight="1" x14ac:dyDescent="0.45">
      <c r="B33" s="139"/>
      <c r="C33" s="149"/>
      <c r="D33" s="149"/>
      <c r="E33" s="149"/>
      <c r="F33" s="46"/>
      <c r="G33" s="81"/>
      <c r="H33" s="61"/>
      <c r="I33" s="61"/>
      <c r="J33" s="61"/>
    </row>
    <row r="34" spans="1:10" ht="23" x14ac:dyDescent="0.25">
      <c r="B34" s="9"/>
    </row>
    <row r="35" spans="1:10" ht="23" x14ac:dyDescent="0.25">
      <c r="B35" s="9" t="s">
        <v>349</v>
      </c>
    </row>
    <row r="36" spans="1:10" ht="23" x14ac:dyDescent="0.25">
      <c r="B36" s="9" t="s">
        <v>350</v>
      </c>
    </row>
    <row r="37" spans="1:10" ht="23" x14ac:dyDescent="0.25">
      <c r="B37" s="9"/>
    </row>
    <row r="38" spans="1:10" ht="23" x14ac:dyDescent="0.25">
      <c r="B38" s="9"/>
    </row>
    <row r="42" spans="1:10" ht="75" customHeight="1" x14ac:dyDescent="0.25"/>
    <row r="43" spans="1:10" ht="29" x14ac:dyDescent="0.5">
      <c r="A43" s="2"/>
      <c r="B43" s="4" t="s">
        <v>357</v>
      </c>
      <c r="C43" s="5"/>
      <c r="D43" s="5"/>
      <c r="E43" s="5"/>
      <c r="F43" s="5"/>
      <c r="G43" s="5"/>
      <c r="H43" s="5"/>
      <c r="I43" s="5"/>
      <c r="J43" s="5"/>
    </row>
    <row r="44" spans="1:10" ht="21" customHeight="1" x14ac:dyDescent="0.5">
      <c r="A44" s="2"/>
      <c r="B44" s="34" t="s">
        <v>176</v>
      </c>
      <c r="C44" s="5"/>
      <c r="D44" s="5"/>
      <c r="E44" s="5"/>
      <c r="F44" s="5"/>
      <c r="G44" s="5"/>
      <c r="H44" s="5"/>
      <c r="I44" s="5"/>
      <c r="J44" s="5"/>
    </row>
    <row r="45" spans="1:10" ht="21" customHeight="1" x14ac:dyDescent="0.5">
      <c r="A45" s="2"/>
      <c r="B45" s="5"/>
      <c r="C45" s="5"/>
      <c r="D45" s="5"/>
      <c r="E45" s="5"/>
      <c r="F45" s="5"/>
      <c r="G45" s="5"/>
      <c r="H45" s="5"/>
      <c r="I45" s="5"/>
      <c r="J45" s="5"/>
    </row>
    <row r="46" spans="1:10" ht="21" customHeight="1" thickBot="1" x14ac:dyDescent="0.55000000000000004">
      <c r="A46" s="2"/>
      <c r="B46" s="9"/>
      <c r="C46" s="10" t="s">
        <v>168</v>
      </c>
      <c r="D46" s="10" t="s">
        <v>169</v>
      </c>
      <c r="E46" s="10" t="s">
        <v>170</v>
      </c>
      <c r="F46" s="10" t="s">
        <v>171</v>
      </c>
      <c r="G46" s="10" t="s">
        <v>172</v>
      </c>
      <c r="H46" s="10" t="s">
        <v>173</v>
      </c>
      <c r="I46" s="10" t="s">
        <v>174</v>
      </c>
      <c r="J46" s="10" t="s">
        <v>175</v>
      </c>
    </row>
    <row r="47" spans="1:10" ht="21" customHeight="1" x14ac:dyDescent="0.5">
      <c r="A47" s="2"/>
      <c r="B47" s="65" t="s">
        <v>149</v>
      </c>
      <c r="C47" s="9"/>
      <c r="D47" s="9"/>
      <c r="E47" s="9"/>
      <c r="F47" s="9"/>
      <c r="G47" s="144"/>
      <c r="H47" s="144"/>
      <c r="I47" s="144"/>
      <c r="J47" s="144"/>
    </row>
    <row r="48" spans="1:10" ht="21" customHeight="1" x14ac:dyDescent="0.5">
      <c r="A48" s="2"/>
      <c r="B48" s="34" t="s">
        <v>109</v>
      </c>
      <c r="C48" s="97">
        <v>1099.0111512000001</v>
      </c>
      <c r="D48" s="97">
        <v>1125.2573833999998</v>
      </c>
      <c r="E48" s="97">
        <v>1108.0810073000002</v>
      </c>
      <c r="F48" s="97">
        <v>1125.8456557</v>
      </c>
      <c r="G48" s="97">
        <v>1138.3122653999999</v>
      </c>
      <c r="H48" s="97">
        <v>1135.1069600000001</v>
      </c>
      <c r="I48" s="97">
        <v>1172.6616400000003</v>
      </c>
      <c r="J48" s="97">
        <v>1135.1949641000001</v>
      </c>
    </row>
    <row r="49" spans="1:10" ht="21" customHeight="1" x14ac:dyDescent="0.5">
      <c r="A49" s="2"/>
      <c r="B49" s="34" t="s">
        <v>4</v>
      </c>
      <c r="C49" s="97">
        <v>61.908192</v>
      </c>
      <c r="D49" s="97">
        <v>64.032946499999994</v>
      </c>
      <c r="E49" s="97">
        <v>72.902085700000015</v>
      </c>
      <c r="F49" s="97">
        <v>91.604800599999976</v>
      </c>
      <c r="G49" s="97">
        <v>78.765908800000005</v>
      </c>
      <c r="H49" s="97">
        <v>90.142980399999999</v>
      </c>
      <c r="I49" s="97">
        <v>89.256051600000006</v>
      </c>
      <c r="J49" s="97">
        <v>80.597634400000004</v>
      </c>
    </row>
    <row r="50" spans="1:10" ht="21" customHeight="1" x14ac:dyDescent="0.5">
      <c r="A50" s="2"/>
      <c r="B50" s="34" t="str">
        <f>+RCB_por_país_EUR!$B$10</f>
        <v>Resultado por operaciones financieras y otros</v>
      </c>
      <c r="C50" s="97">
        <f>+C51-C49-C48</f>
        <v>93.354955799999743</v>
      </c>
      <c r="D50" s="97">
        <f t="shared" ref="D50:H50" si="0">+D51-D49-D48</f>
        <v>100.72738310000022</v>
      </c>
      <c r="E50" s="97">
        <f t="shared" si="0"/>
        <v>64.904899199999818</v>
      </c>
      <c r="F50" s="97">
        <f t="shared" si="0"/>
        <v>69.503589499999634</v>
      </c>
      <c r="G50" s="97">
        <f t="shared" si="0"/>
        <v>52.804736800000001</v>
      </c>
      <c r="H50" s="97">
        <f t="shared" si="0"/>
        <v>50.636678500000244</v>
      </c>
      <c r="I50" s="97">
        <f t="shared" ref="I50:J50" si="1">+I51-I49-I48</f>
        <v>16.50280269999962</v>
      </c>
      <c r="J50" s="97">
        <f t="shared" si="1"/>
        <v>32.133402699999351</v>
      </c>
    </row>
    <row r="51" spans="1:10" ht="21" customHeight="1" x14ac:dyDescent="0.5">
      <c r="A51" s="2"/>
      <c r="B51" s="128" t="s">
        <v>110</v>
      </c>
      <c r="C51" s="99">
        <v>1254.2742989999999</v>
      </c>
      <c r="D51" s="99">
        <v>1290.017713</v>
      </c>
      <c r="E51" s="99">
        <v>1245.8879922000001</v>
      </c>
      <c r="F51" s="99">
        <v>1286.9540457999997</v>
      </c>
      <c r="G51" s="99">
        <v>1269.8829109999999</v>
      </c>
      <c r="H51" s="99">
        <v>1275.8866189000003</v>
      </c>
      <c r="I51" s="99">
        <v>1278.4204943</v>
      </c>
      <c r="J51" s="99">
        <v>1247.9260011999995</v>
      </c>
    </row>
    <row r="52" spans="1:10" ht="21" customHeight="1" x14ac:dyDescent="0.5">
      <c r="A52" s="2"/>
      <c r="B52" s="12" t="s">
        <v>153</v>
      </c>
      <c r="C52" s="97">
        <v>-523.8924786</v>
      </c>
      <c r="D52" s="97">
        <v>-521.91813879999995</v>
      </c>
      <c r="E52" s="97">
        <v>-511.55406400000015</v>
      </c>
      <c r="F52" s="97">
        <v>-511.96249839999996</v>
      </c>
      <c r="G52" s="97">
        <v>-534.91689480000002</v>
      </c>
      <c r="H52" s="97">
        <v>-523.45043939999994</v>
      </c>
      <c r="I52" s="97">
        <v>-523.67754349999996</v>
      </c>
      <c r="J52" s="97">
        <v>-559.30755290000002</v>
      </c>
    </row>
    <row r="53" spans="1:10" ht="21" customHeight="1" x14ac:dyDescent="0.5">
      <c r="A53" s="2"/>
      <c r="B53" s="12" t="s">
        <v>5</v>
      </c>
      <c r="C53" s="97">
        <v>-586.91648359999999</v>
      </c>
      <c r="D53" s="97">
        <v>-512.10602560000007</v>
      </c>
      <c r="E53" s="97">
        <v>-623.74857440000005</v>
      </c>
      <c r="F53" s="97">
        <v>-640.60578420000002</v>
      </c>
      <c r="G53" s="97">
        <v>-488.54274789999999</v>
      </c>
      <c r="H53" s="97">
        <v>-468.76120749999995</v>
      </c>
      <c r="I53" s="97">
        <v>-557.71694290000005</v>
      </c>
      <c r="J53" s="97">
        <v>-624.92913609999982</v>
      </c>
    </row>
    <row r="54" spans="1:10" ht="21" customHeight="1" x14ac:dyDescent="0.5">
      <c r="A54" s="2"/>
      <c r="B54" s="12" t="s">
        <v>93</v>
      </c>
      <c r="C54" s="97">
        <v>-27.309430299999999</v>
      </c>
      <c r="D54" s="97">
        <v>-31.531424099999999</v>
      </c>
      <c r="E54" s="97">
        <v>-27.112305699999993</v>
      </c>
      <c r="F54" s="97">
        <v>-30.34589170000001</v>
      </c>
      <c r="G54" s="97">
        <v>-26.4708428</v>
      </c>
      <c r="H54" s="97">
        <v>-18.909281</v>
      </c>
      <c r="I54" s="97">
        <v>-19.935033100000005</v>
      </c>
      <c r="J54" s="97">
        <v>-26.440243499999994</v>
      </c>
    </row>
    <row r="55" spans="1:10" ht="21" customHeight="1" thickBot="1" x14ac:dyDescent="0.55000000000000004">
      <c r="A55" s="2"/>
      <c r="B55" s="267" t="s">
        <v>112</v>
      </c>
      <c r="C55" s="268">
        <v>116.1559065</v>
      </c>
      <c r="D55" s="268">
        <v>224.46212449999996</v>
      </c>
      <c r="E55" s="268">
        <v>83.473048100000028</v>
      </c>
      <c r="F55" s="268">
        <v>104.0398715</v>
      </c>
      <c r="G55" s="268">
        <v>219.9524255</v>
      </c>
      <c r="H55" s="268">
        <v>264.765691</v>
      </c>
      <c r="I55" s="268">
        <v>177.09097479999997</v>
      </c>
      <c r="J55" s="268">
        <v>37.249068700000066</v>
      </c>
    </row>
    <row r="56" spans="1:10" ht="21" customHeight="1" x14ac:dyDescent="0.5">
      <c r="A56" s="2"/>
      <c r="B56" s="114"/>
      <c r="C56" s="115"/>
      <c r="D56" s="115"/>
      <c r="E56" s="115"/>
      <c r="F56" s="115"/>
      <c r="G56" s="115"/>
      <c r="H56" s="115"/>
      <c r="I56" s="115"/>
      <c r="J56" s="115"/>
    </row>
    <row r="57" spans="1:10" ht="21" customHeight="1" x14ac:dyDescent="0.5">
      <c r="A57" s="2"/>
      <c r="B57" s="1" t="s">
        <v>28</v>
      </c>
      <c r="C57" s="115"/>
      <c r="D57" s="115"/>
      <c r="E57" s="115"/>
      <c r="F57" s="115"/>
      <c r="G57" s="115"/>
      <c r="H57" s="115"/>
      <c r="I57" s="115"/>
      <c r="J57" s="115"/>
    </row>
    <row r="58" spans="1:10" ht="21" customHeight="1" x14ac:dyDescent="0.5">
      <c r="A58" s="2"/>
      <c r="B58" s="114"/>
      <c r="C58" s="115"/>
      <c r="D58" s="115"/>
      <c r="E58" s="115"/>
      <c r="F58" s="115"/>
      <c r="G58" s="115"/>
      <c r="H58" s="115"/>
      <c r="I58" s="115"/>
      <c r="J58" s="115"/>
    </row>
    <row r="59" spans="1:10" ht="23.5" thickBot="1" x14ac:dyDescent="0.3">
      <c r="C59" s="246" t="s">
        <v>253</v>
      </c>
      <c r="D59" s="246" t="s">
        <v>254</v>
      </c>
      <c r="E59" s="246" t="s">
        <v>255</v>
      </c>
      <c r="F59" s="246" t="s">
        <v>180</v>
      </c>
      <c r="G59" s="246" t="s">
        <v>256</v>
      </c>
      <c r="H59" s="246" t="s">
        <v>257</v>
      </c>
      <c r="I59" s="246" t="s">
        <v>179</v>
      </c>
      <c r="J59" s="246" t="s">
        <v>178</v>
      </c>
    </row>
    <row r="60" spans="1:10" ht="23" x14ac:dyDescent="0.25">
      <c r="B60" s="65" t="s">
        <v>332</v>
      </c>
    </row>
    <row r="61" spans="1:10" ht="23" x14ac:dyDescent="0.25">
      <c r="B61" s="9" t="s">
        <v>333</v>
      </c>
      <c r="C61" s="97">
        <v>47235.148096899997</v>
      </c>
      <c r="D61" s="97">
        <v>48541.788140899997</v>
      </c>
      <c r="E61" s="97">
        <v>47426.978573799999</v>
      </c>
      <c r="F61" s="97">
        <v>46181.606928399997</v>
      </c>
      <c r="G61" s="97">
        <v>46250.213512100003</v>
      </c>
      <c r="H61" s="97">
        <v>44807.124686399999</v>
      </c>
      <c r="I61" s="97">
        <v>45019.556195800003</v>
      </c>
      <c r="J61" s="97">
        <v>43886.7234751</v>
      </c>
    </row>
    <row r="62" spans="1:10" ht="23" x14ac:dyDescent="0.25">
      <c r="B62" s="9" t="s">
        <v>347</v>
      </c>
      <c r="C62" s="97">
        <v>50826.738497500002</v>
      </c>
      <c r="D62" s="97">
        <v>52126.241120799998</v>
      </c>
      <c r="E62" s="97">
        <v>50952.5991612</v>
      </c>
      <c r="F62" s="97">
        <v>49725.359116599997</v>
      </c>
      <c r="G62" s="97">
        <v>49771.1844509</v>
      </c>
      <c r="H62" s="97">
        <v>48364.711040299997</v>
      </c>
      <c r="I62" s="97">
        <v>48571.427638200003</v>
      </c>
      <c r="J62" s="97">
        <v>47401.728597200003</v>
      </c>
    </row>
    <row r="63" spans="1:10" ht="23" x14ac:dyDescent="0.25">
      <c r="B63" s="9" t="s">
        <v>104</v>
      </c>
      <c r="C63" s="13">
        <v>41650.633901499998</v>
      </c>
      <c r="D63" s="13">
        <v>41126.220188200001</v>
      </c>
      <c r="E63" s="13">
        <v>40682.428496200002</v>
      </c>
      <c r="F63" s="13">
        <v>42052.070236400003</v>
      </c>
      <c r="G63" s="13">
        <v>44744.5543722</v>
      </c>
      <c r="H63" s="13">
        <v>45589.595019699998</v>
      </c>
      <c r="I63" s="13">
        <v>44839.152842700001</v>
      </c>
      <c r="J63" s="13">
        <v>46481.133914799997</v>
      </c>
    </row>
    <row r="64" spans="1:10" ht="23" x14ac:dyDescent="0.25">
      <c r="B64" s="9" t="s">
        <v>8</v>
      </c>
      <c r="C64" s="13">
        <v>44587.724561700001</v>
      </c>
      <c r="D64" s="13">
        <v>44136.974934700003</v>
      </c>
      <c r="E64" s="13">
        <v>43892.4113985</v>
      </c>
      <c r="F64" s="13">
        <v>45275.091961400001</v>
      </c>
      <c r="G64" s="13">
        <v>48001.260113899996</v>
      </c>
      <c r="H64" s="13">
        <v>49134.282906699998</v>
      </c>
      <c r="I64" s="13">
        <v>48649.407444600001</v>
      </c>
      <c r="J64" s="13">
        <v>50333.195142200006</v>
      </c>
    </row>
    <row r="65" spans="2:10" ht="23" x14ac:dyDescent="0.25">
      <c r="B65" s="9" t="s">
        <v>348</v>
      </c>
      <c r="C65" s="13">
        <v>41619.761674599999</v>
      </c>
      <c r="D65" s="13">
        <v>41090.903031000002</v>
      </c>
      <c r="E65" s="13">
        <v>40648.894496499997</v>
      </c>
      <c r="F65" s="13">
        <v>42015.119198599998</v>
      </c>
      <c r="G65" s="13">
        <v>44708.045627699998</v>
      </c>
      <c r="H65" s="13">
        <v>45549.163665499997</v>
      </c>
      <c r="I65" s="13">
        <v>44801.488424499999</v>
      </c>
      <c r="J65" s="13">
        <v>46444.252284200003</v>
      </c>
    </row>
    <row r="66" spans="2:10" ht="23.5" thickBot="1" x14ac:dyDescent="0.3">
      <c r="B66" s="136" t="s">
        <v>336</v>
      </c>
      <c r="C66" s="137">
        <v>2967.9628871</v>
      </c>
      <c r="D66" s="137">
        <v>3046.0719036999999</v>
      </c>
      <c r="E66" s="137">
        <v>3243.5169019999998</v>
      </c>
      <c r="F66" s="137">
        <v>3259.9727628000001</v>
      </c>
      <c r="G66" s="137">
        <v>3293.2144862</v>
      </c>
      <c r="H66" s="137">
        <v>3585.1192412</v>
      </c>
      <c r="I66" s="137">
        <v>3847.9190201000001</v>
      </c>
      <c r="J66" s="137">
        <v>3888.9428579999999</v>
      </c>
    </row>
    <row r="67" spans="2:10" ht="23" x14ac:dyDescent="0.25">
      <c r="B67" s="9"/>
      <c r="C67" s="13"/>
      <c r="D67" s="13"/>
      <c r="E67" s="13"/>
      <c r="F67" s="13"/>
      <c r="G67" s="13"/>
      <c r="H67" s="13"/>
      <c r="I67" s="13"/>
      <c r="J67" s="13"/>
    </row>
    <row r="69" spans="2:10" ht="19" x14ac:dyDescent="0.25">
      <c r="B69" s="15"/>
    </row>
    <row r="70" spans="2:10" ht="19" x14ac:dyDescent="0.25">
      <c r="B70" s="15" t="s">
        <v>349</v>
      </c>
    </row>
    <row r="71" spans="2:10" ht="19" x14ac:dyDescent="0.25">
      <c r="B71" s="15" t="s">
        <v>350</v>
      </c>
    </row>
    <row r="72" spans="2:10" ht="19" x14ac:dyDescent="0.25">
      <c r="B72" s="15"/>
    </row>
  </sheetData>
  <hyperlinks>
    <hyperlink ref="J3" location="'DCBE_EUR-KTES'!A1" display="Link" xr:uid="{B96C6E05-B731-49B5-A23D-0A3AD61504E4}"/>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40"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F451-DE6F-4811-B1B2-197D69C9A793}">
  <sheetPr>
    <pageSetUpPr autoPageBreaks="0"/>
  </sheetPr>
  <dimension ref="A1:J6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357</v>
      </c>
      <c r="C3" s="5"/>
      <c r="D3" s="5"/>
      <c r="E3" s="5"/>
      <c r="F3" s="5"/>
      <c r="G3" s="5"/>
      <c r="H3" s="5"/>
      <c r="I3" s="5"/>
      <c r="J3" s="5"/>
    </row>
    <row r="4" spans="1:10" ht="21" customHeight="1" x14ac:dyDescent="0.5">
      <c r="A4" s="2"/>
      <c r="B4" s="34" t="s">
        <v>358</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34" t="s">
        <v>109</v>
      </c>
      <c r="C8" s="97">
        <v>5170.0916356999996</v>
      </c>
      <c r="D8" s="97">
        <v>5031.1918684000002</v>
      </c>
      <c r="E8" s="97">
        <v>138.89976729999944</v>
      </c>
      <c r="F8" s="130">
        <v>2.7607726147834586</v>
      </c>
      <c r="G8" s="5"/>
      <c r="H8" s="5"/>
      <c r="I8" s="5"/>
      <c r="J8" s="5"/>
    </row>
    <row r="9" spans="1:10" ht="21" customHeight="1" x14ac:dyDescent="0.5">
      <c r="A9" s="2"/>
      <c r="B9" s="34" t="s">
        <v>4</v>
      </c>
      <c r="C9" s="97">
        <v>382.30257710000001</v>
      </c>
      <c r="D9" s="97">
        <v>327.77832210000003</v>
      </c>
      <c r="E9" s="97">
        <v>54.524254999999982</v>
      </c>
      <c r="F9" s="130">
        <v>16.634490850607712</v>
      </c>
      <c r="G9" s="5"/>
      <c r="H9" s="5"/>
      <c r="I9" s="5"/>
      <c r="J9" s="5"/>
    </row>
    <row r="10" spans="1:10" ht="21" customHeight="1" x14ac:dyDescent="0.5">
      <c r="A10" s="2"/>
      <c r="B10" s="34" t="str">
        <f>+RCB_por_país_EUR!$B$10</f>
        <v>Resultado por operaciones financieras y otros</v>
      </c>
      <c r="C10" s="97">
        <f>+C11-C9-C8</f>
        <v>171.62364030000026</v>
      </c>
      <c r="D10" s="97">
        <f>+D11-D9-D8</f>
        <v>370.7106361999995</v>
      </c>
      <c r="E10" s="97">
        <f>+E11-E9-E8</f>
        <v>-199.08699589999895</v>
      </c>
      <c r="F10" s="130">
        <f>(+C10/D10-1)*100</f>
        <v>-53.704149937740439</v>
      </c>
      <c r="G10" s="5"/>
      <c r="H10" s="5"/>
      <c r="I10" s="5"/>
      <c r="J10" s="5"/>
    </row>
    <row r="11" spans="1:10" ht="21" customHeight="1" x14ac:dyDescent="0.5">
      <c r="A11" s="2"/>
      <c r="B11" s="128" t="s">
        <v>110</v>
      </c>
      <c r="C11" s="99">
        <v>5724.0178531000001</v>
      </c>
      <c r="D11" s="99">
        <v>5729.6808266999997</v>
      </c>
      <c r="E11" s="99">
        <v>-5.6629735999995319</v>
      </c>
      <c r="F11" s="98">
        <v>-9.8835760163295386E-2</v>
      </c>
      <c r="G11" s="5"/>
      <c r="H11" s="5"/>
      <c r="I11" s="5"/>
      <c r="J11" s="5"/>
    </row>
    <row r="12" spans="1:10" ht="21" customHeight="1" x14ac:dyDescent="0.5">
      <c r="A12" s="2"/>
      <c r="B12" s="12" t="s">
        <v>153</v>
      </c>
      <c r="C12" s="97">
        <v>-2416.5731777000001</v>
      </c>
      <c r="D12" s="97">
        <v>-2335.2907664999998</v>
      </c>
      <c r="E12" s="97">
        <v>-81.282411200000297</v>
      </c>
      <c r="F12" s="130">
        <v>3.4806120233936317</v>
      </c>
      <c r="G12" s="5"/>
      <c r="H12" s="5"/>
      <c r="I12" s="5"/>
      <c r="J12" s="5"/>
    </row>
    <row r="13" spans="1:10" ht="21" customHeight="1" x14ac:dyDescent="0.5">
      <c r="A13" s="2"/>
      <c r="B13" s="12" t="s">
        <v>5</v>
      </c>
      <c r="C13" s="97">
        <v>-2414.9905364000001</v>
      </c>
      <c r="D13" s="97">
        <v>-2667.1336611000002</v>
      </c>
      <c r="E13" s="97">
        <v>252.14312470000004</v>
      </c>
      <c r="F13" s="130">
        <v>-9.4537116147380935</v>
      </c>
      <c r="G13" s="5"/>
      <c r="H13" s="5"/>
      <c r="I13" s="5"/>
      <c r="J13" s="5"/>
    </row>
    <row r="14" spans="1:10" ht="21" customHeight="1" x14ac:dyDescent="0.5">
      <c r="A14" s="2"/>
      <c r="B14" s="12" t="s">
        <v>93</v>
      </c>
      <c r="C14" s="97">
        <v>-103.54840999999999</v>
      </c>
      <c r="D14" s="97">
        <v>-131.24657339999999</v>
      </c>
      <c r="E14" s="97">
        <v>27.698163399999999</v>
      </c>
      <c r="F14" s="130">
        <v>-21.103913559392019</v>
      </c>
      <c r="G14" s="5"/>
      <c r="H14" s="5"/>
      <c r="I14" s="5"/>
      <c r="J14" s="5"/>
    </row>
    <row r="15" spans="1:10" ht="21" customHeight="1" thickBot="1" x14ac:dyDescent="0.55000000000000004">
      <c r="A15" s="2"/>
      <c r="B15" s="267" t="s">
        <v>112</v>
      </c>
      <c r="C15" s="268">
        <v>788.90572899999995</v>
      </c>
      <c r="D15" s="268">
        <v>596.00982569999996</v>
      </c>
      <c r="E15" s="268">
        <v>192.89590329999999</v>
      </c>
      <c r="F15" s="269">
        <v>32.364550881933553</v>
      </c>
      <c r="G15" s="5"/>
      <c r="H15" s="5"/>
      <c r="I15" s="5"/>
      <c r="J15" s="5"/>
    </row>
    <row r="16" spans="1:10" ht="21" customHeight="1" x14ac:dyDescent="0.5">
      <c r="A16" s="2"/>
      <c r="B16" s="12"/>
      <c r="C16" s="97"/>
      <c r="D16" s="97"/>
      <c r="E16" s="97"/>
      <c r="F16" s="130"/>
      <c r="G16" s="5"/>
      <c r="H16" s="5"/>
      <c r="I16" s="5"/>
      <c r="J16" s="5"/>
    </row>
    <row r="17" spans="1:10" ht="21" customHeight="1" x14ac:dyDescent="0.5">
      <c r="A17" s="2"/>
      <c r="C17" s="115"/>
      <c r="D17" s="115"/>
      <c r="E17" s="115"/>
      <c r="F17" s="116"/>
      <c r="G17" s="5"/>
      <c r="H17" s="5"/>
      <c r="I17" s="5"/>
      <c r="J17" s="5"/>
    </row>
    <row r="18" spans="1:10" ht="18" customHeight="1" x14ac:dyDescent="0.25"/>
    <row r="19" spans="1:10" ht="18" customHeight="1" thickBot="1" x14ac:dyDescent="0.3">
      <c r="E19" s="8" t="s">
        <v>2</v>
      </c>
      <c r="F19" s="8"/>
    </row>
    <row r="20" spans="1:10" ht="18" customHeight="1" thickBot="1" x14ac:dyDescent="0.3">
      <c r="C20" s="246" t="s">
        <v>178</v>
      </c>
      <c r="D20" s="246" t="s">
        <v>180</v>
      </c>
      <c r="E20" s="10" t="s">
        <v>3</v>
      </c>
      <c r="F20" s="10" t="s">
        <v>0</v>
      </c>
    </row>
    <row r="21" spans="1:10" ht="21" customHeight="1" x14ac:dyDescent="0.25">
      <c r="B21" s="65" t="s">
        <v>332</v>
      </c>
    </row>
    <row r="22" spans="1:10" ht="21" customHeight="1" x14ac:dyDescent="0.25">
      <c r="B22" s="9" t="s">
        <v>333</v>
      </c>
      <c r="C22" s="13">
        <v>51593.232117599997</v>
      </c>
      <c r="D22" s="13">
        <v>54291.097105000001</v>
      </c>
      <c r="E22" s="13">
        <v>-2697.8649874000039</v>
      </c>
      <c r="F22" s="14">
        <v>-4.9692585548276593</v>
      </c>
    </row>
    <row r="23" spans="1:10" ht="21" customHeight="1" x14ac:dyDescent="0.25">
      <c r="B23" s="9" t="s">
        <v>347</v>
      </c>
      <c r="C23" s="13">
        <v>55725.472139199999</v>
      </c>
      <c r="D23" s="13">
        <v>58457.132177500003</v>
      </c>
      <c r="E23" s="13">
        <v>-2731.6600383000041</v>
      </c>
      <c r="F23" s="14">
        <v>-4.6729285829581162</v>
      </c>
    </row>
    <row r="24" spans="1:10" ht="21" customHeight="1" x14ac:dyDescent="0.25">
      <c r="B24" s="9" t="s">
        <v>104</v>
      </c>
      <c r="C24" s="13">
        <v>54643.221030300003</v>
      </c>
      <c r="D24" s="13">
        <v>49436.413769999999</v>
      </c>
      <c r="E24" s="13">
        <v>5206.8072603000037</v>
      </c>
      <c r="F24" s="14">
        <v>10.532332067055608</v>
      </c>
    </row>
    <row r="25" spans="1:10" ht="21" customHeight="1" x14ac:dyDescent="0.25">
      <c r="B25" s="9" t="s">
        <v>8</v>
      </c>
      <c r="C25" s="13">
        <v>59171.704209200005</v>
      </c>
      <c r="D25" s="13">
        <v>53225.398110000002</v>
      </c>
      <c r="E25" s="13">
        <v>5946.3060992000028</v>
      </c>
      <c r="F25" s="14">
        <v>11.171933532391577</v>
      </c>
    </row>
    <row r="26" spans="1:10" ht="21" customHeight="1" x14ac:dyDescent="0.25">
      <c r="B26" s="9" t="s">
        <v>348</v>
      </c>
      <c r="C26" s="13">
        <v>54599.862985300002</v>
      </c>
      <c r="D26" s="13">
        <v>49392.974130000002</v>
      </c>
      <c r="E26" s="13">
        <v>5206.8888552999997</v>
      </c>
      <c r="F26" s="14">
        <v>10.541760132920345</v>
      </c>
      <c r="G26" s="81"/>
      <c r="H26" s="61"/>
      <c r="I26" s="61"/>
      <c r="J26" s="61"/>
    </row>
    <row r="27" spans="1:10" ht="21" customHeight="1" thickBot="1" x14ac:dyDescent="0.3">
      <c r="B27" s="136" t="s">
        <v>336</v>
      </c>
      <c r="C27" s="137">
        <v>4571.8412238999999</v>
      </c>
      <c r="D27" s="137">
        <v>3832.42398</v>
      </c>
      <c r="E27" s="137">
        <v>739.4172438999999</v>
      </c>
      <c r="F27" s="138">
        <v>19.2937224002027</v>
      </c>
      <c r="G27" s="81"/>
      <c r="H27" s="61"/>
      <c r="I27" s="61"/>
      <c r="J27" s="61"/>
    </row>
    <row r="28" spans="1:10" ht="18" customHeight="1" x14ac:dyDescent="0.45">
      <c r="B28" s="139"/>
      <c r="C28" s="149"/>
      <c r="D28" s="149"/>
      <c r="E28" s="149"/>
      <c r="F28" s="46"/>
      <c r="G28" s="81"/>
      <c r="H28" s="61"/>
      <c r="I28" s="61"/>
      <c r="J28" s="61"/>
    </row>
    <row r="29" spans="1:10" ht="18" customHeight="1" x14ac:dyDescent="0.45">
      <c r="B29" s="139"/>
      <c r="C29" s="149"/>
      <c r="D29" s="149"/>
      <c r="E29" s="149"/>
      <c r="F29" s="46"/>
      <c r="G29" s="81"/>
      <c r="H29" s="61"/>
      <c r="I29" s="61"/>
      <c r="J29" s="61"/>
    </row>
    <row r="30" spans="1:10" ht="23" x14ac:dyDescent="0.25">
      <c r="B30" s="9"/>
    </row>
    <row r="31" spans="1:10" ht="23" x14ac:dyDescent="0.25">
      <c r="B31" s="9" t="s">
        <v>349</v>
      </c>
    </row>
    <row r="32" spans="1:10" ht="23" x14ac:dyDescent="0.25">
      <c r="B32" s="9" t="s">
        <v>350</v>
      </c>
    </row>
    <row r="33" spans="1:10" ht="23" x14ac:dyDescent="0.25">
      <c r="B33" s="9"/>
    </row>
    <row r="34" spans="1:10" ht="23" x14ac:dyDescent="0.25">
      <c r="B34" s="9"/>
    </row>
    <row r="38" spans="1:10" ht="75" customHeight="1" x14ac:dyDescent="0.25"/>
    <row r="39" spans="1:10" ht="29" x14ac:dyDescent="0.5">
      <c r="A39" s="2"/>
      <c r="B39" s="4" t="s">
        <v>357</v>
      </c>
      <c r="C39" s="5"/>
      <c r="D39" s="5"/>
      <c r="E39" s="5"/>
      <c r="F39" s="5"/>
      <c r="G39" s="5"/>
      <c r="H39" s="5"/>
      <c r="I39" s="5"/>
      <c r="J39" s="5"/>
    </row>
    <row r="40" spans="1:10" ht="21" customHeight="1" x14ac:dyDescent="0.5">
      <c r="A40" s="2"/>
      <c r="B40" s="34" t="s">
        <v>358</v>
      </c>
      <c r="C40" s="5"/>
      <c r="D40" s="5"/>
      <c r="E40" s="5"/>
      <c r="F40" s="5"/>
      <c r="G40" s="5"/>
      <c r="H40" s="5"/>
      <c r="I40" s="5"/>
      <c r="J40" s="5"/>
    </row>
    <row r="41" spans="1:10" ht="21" customHeight="1" x14ac:dyDescent="0.5">
      <c r="A41" s="2"/>
      <c r="B41" s="5"/>
      <c r="C41" s="5"/>
      <c r="D41" s="5"/>
      <c r="E41" s="5"/>
      <c r="F41" s="5"/>
      <c r="G41" s="5"/>
      <c r="H41" s="5"/>
      <c r="I41" s="5"/>
      <c r="J41" s="5"/>
    </row>
    <row r="42" spans="1:10" ht="21" customHeight="1" thickBot="1" x14ac:dyDescent="0.55000000000000004">
      <c r="A42" s="2"/>
      <c r="B42" s="9"/>
      <c r="C42" s="10" t="s">
        <v>168</v>
      </c>
      <c r="D42" s="10" t="s">
        <v>169</v>
      </c>
      <c r="E42" s="10" t="s">
        <v>170</v>
      </c>
      <c r="F42" s="10" t="s">
        <v>171</v>
      </c>
      <c r="G42" s="10" t="s">
        <v>172</v>
      </c>
      <c r="H42" s="10" t="s">
        <v>173</v>
      </c>
      <c r="I42" s="10" t="s">
        <v>174</v>
      </c>
      <c r="J42" s="10" t="s">
        <v>175</v>
      </c>
    </row>
    <row r="43" spans="1:10" ht="21" customHeight="1" x14ac:dyDescent="0.5">
      <c r="A43" s="2"/>
      <c r="B43" s="65" t="s">
        <v>149</v>
      </c>
      <c r="C43" s="9"/>
      <c r="D43" s="9"/>
      <c r="E43" s="9"/>
      <c r="F43" s="9"/>
      <c r="G43" s="144"/>
      <c r="H43" s="144"/>
      <c r="I43" s="144"/>
      <c r="J43" s="144"/>
    </row>
    <row r="44" spans="1:10" ht="21" customHeight="1" x14ac:dyDescent="0.5">
      <c r="A44" s="2"/>
      <c r="B44" s="34" t="s">
        <v>109</v>
      </c>
      <c r="C44" s="97">
        <v>1240.2633182</v>
      </c>
      <c r="D44" s="97">
        <v>1269.8828886000001</v>
      </c>
      <c r="E44" s="97">
        <v>1250.4988921999998</v>
      </c>
      <c r="F44" s="97">
        <v>1270.5467694000004</v>
      </c>
      <c r="G44" s="97">
        <v>1284.6156715</v>
      </c>
      <c r="H44" s="97">
        <v>1280.9983979000001</v>
      </c>
      <c r="I44" s="97">
        <v>1323.3798530999998</v>
      </c>
      <c r="J44" s="97">
        <v>1281.0977131999998</v>
      </c>
    </row>
    <row r="45" spans="1:10" ht="21" customHeight="1" x14ac:dyDescent="0.5">
      <c r="A45" s="2"/>
      <c r="B45" s="34" t="s">
        <v>4</v>
      </c>
      <c r="C45" s="97">
        <v>69.865041399999996</v>
      </c>
      <c r="D45" s="97">
        <v>72.262883399999993</v>
      </c>
      <c r="E45" s="97">
        <v>82.271943300000004</v>
      </c>
      <c r="F45" s="97">
        <v>103.37845400000003</v>
      </c>
      <c r="G45" s="97">
        <v>88.889423399999998</v>
      </c>
      <c r="H45" s="97">
        <v>101.72875099999999</v>
      </c>
      <c r="I45" s="97">
        <v>100.72782870000003</v>
      </c>
      <c r="J45" s="97">
        <v>90.956573999999989</v>
      </c>
    </row>
    <row r="46" spans="1:10" ht="21" customHeight="1" x14ac:dyDescent="0.5">
      <c r="A46" s="2"/>
      <c r="B46" s="34" t="str">
        <f>+RCB_por_país_EUR!$B$10</f>
        <v>Resultado por operaciones financieras y otros</v>
      </c>
      <c r="C46" s="97">
        <f>+C47-C45-C44</f>
        <v>105.35355160000017</v>
      </c>
      <c r="D46" s="97">
        <f t="shared" ref="D46:H46" si="0">+D47-D45-D44</f>
        <v>113.67353029999981</v>
      </c>
      <c r="E46" s="97">
        <f t="shared" si="0"/>
        <v>73.246906000000081</v>
      </c>
      <c r="F46" s="97">
        <f t="shared" si="0"/>
        <v>78.436648299999433</v>
      </c>
      <c r="G46" s="97">
        <f t="shared" si="0"/>
        <v>59.591549700000087</v>
      </c>
      <c r="H46" s="97">
        <f t="shared" si="0"/>
        <v>57.14483899999982</v>
      </c>
      <c r="I46" s="97">
        <f t="shared" ref="I46:J46" si="1">+I47-I45-I44</f>
        <v>18.623851900000773</v>
      </c>
      <c r="J46" s="97">
        <f t="shared" si="1"/>
        <v>36.263399700000036</v>
      </c>
    </row>
    <row r="47" spans="1:10" ht="21" customHeight="1" x14ac:dyDescent="0.5">
      <c r="A47" s="2"/>
      <c r="B47" s="128" t="s">
        <v>110</v>
      </c>
      <c r="C47" s="99">
        <v>1415.4819112</v>
      </c>
      <c r="D47" s="99">
        <v>1455.8193022999999</v>
      </c>
      <c r="E47" s="99">
        <v>1406.0177414999998</v>
      </c>
      <c r="F47" s="99">
        <v>1452.3618716999999</v>
      </c>
      <c r="G47" s="99">
        <v>1433.0966446</v>
      </c>
      <c r="H47" s="99">
        <v>1439.8719878999998</v>
      </c>
      <c r="I47" s="99">
        <v>1442.7315337000005</v>
      </c>
      <c r="J47" s="99">
        <v>1408.3176868999999</v>
      </c>
    </row>
    <row r="48" spans="1:10" ht="21" customHeight="1" x14ac:dyDescent="0.5">
      <c r="A48" s="2"/>
      <c r="B48" s="12" t="s">
        <v>153</v>
      </c>
      <c r="C48" s="97">
        <v>-591.22659759999999</v>
      </c>
      <c r="D48" s="97">
        <v>-588.99850279999998</v>
      </c>
      <c r="E48" s="97">
        <v>-577.30236850000006</v>
      </c>
      <c r="F48" s="97">
        <v>-577.76329759999976</v>
      </c>
      <c r="G48" s="97">
        <v>-603.66794449999998</v>
      </c>
      <c r="H48" s="97">
        <v>-590.72774470000013</v>
      </c>
      <c r="I48" s="97">
        <v>-590.9840377999999</v>
      </c>
      <c r="J48" s="97">
        <v>-631.19345070000008</v>
      </c>
    </row>
    <row r="49" spans="1:10" ht="21" customHeight="1" x14ac:dyDescent="0.5">
      <c r="A49" s="2"/>
      <c r="B49" s="12" t="s">
        <v>5</v>
      </c>
      <c r="C49" s="97">
        <v>-662.35086369999999</v>
      </c>
      <c r="D49" s="97">
        <v>-577.92527199999995</v>
      </c>
      <c r="E49" s="97">
        <v>-703.91685770000004</v>
      </c>
      <c r="F49" s="97">
        <v>-722.94066770000018</v>
      </c>
      <c r="G49" s="97">
        <v>-551.33348620000004</v>
      </c>
      <c r="H49" s="97">
        <v>-529.00949179999986</v>
      </c>
      <c r="I49" s="97">
        <v>-629.3984054</v>
      </c>
      <c r="J49" s="97">
        <v>-705.24915300000021</v>
      </c>
    </row>
    <row r="50" spans="1:10" ht="21" customHeight="1" x14ac:dyDescent="0.5">
      <c r="A50" s="2"/>
      <c r="B50" s="12" t="s">
        <v>93</v>
      </c>
      <c r="C50" s="97">
        <v>-30.8194184</v>
      </c>
      <c r="D50" s="97">
        <v>-35.584050899999994</v>
      </c>
      <c r="E50" s="97">
        <v>-30.596958099999995</v>
      </c>
      <c r="F50" s="97">
        <v>-34.246145999999996</v>
      </c>
      <c r="G50" s="97">
        <v>-29.873050200000002</v>
      </c>
      <c r="H50" s="97">
        <v>-21.339626700000004</v>
      </c>
      <c r="I50" s="97">
        <v>-22.497214999999997</v>
      </c>
      <c r="J50" s="97">
        <v>-29.838518099999987</v>
      </c>
    </row>
    <row r="51" spans="1:10" ht="21" customHeight="1" thickBot="1" x14ac:dyDescent="0.55000000000000004">
      <c r="A51" s="2"/>
      <c r="B51" s="267" t="s">
        <v>112</v>
      </c>
      <c r="C51" s="268">
        <v>131.08503150000001</v>
      </c>
      <c r="D51" s="268">
        <v>253.31147659999999</v>
      </c>
      <c r="E51" s="268">
        <v>94.201557199999968</v>
      </c>
      <c r="F51" s="268">
        <v>117.41176039999999</v>
      </c>
      <c r="G51" s="268">
        <v>248.22216370000001</v>
      </c>
      <c r="H51" s="268">
        <v>298.79512469999997</v>
      </c>
      <c r="I51" s="268">
        <v>199.85187550000001</v>
      </c>
      <c r="J51" s="268">
        <v>42.036565099999962</v>
      </c>
    </row>
    <row r="52" spans="1:10" ht="21" customHeight="1" x14ac:dyDescent="0.5">
      <c r="A52" s="2"/>
      <c r="B52" s="114"/>
      <c r="C52" s="115"/>
      <c r="D52" s="115"/>
      <c r="E52" s="115"/>
      <c r="F52" s="115"/>
      <c r="G52" s="115"/>
      <c r="H52" s="115"/>
      <c r="I52" s="115"/>
      <c r="J52" s="115"/>
    </row>
    <row r="53" spans="1:10" ht="21" customHeight="1" x14ac:dyDescent="0.5">
      <c r="A53" s="2"/>
      <c r="B53" s="1" t="s">
        <v>28</v>
      </c>
      <c r="C53" s="115"/>
      <c r="D53" s="115"/>
      <c r="E53" s="115"/>
      <c r="F53" s="115"/>
      <c r="G53" s="115"/>
      <c r="H53" s="115"/>
      <c r="I53" s="115"/>
      <c r="J53" s="115"/>
    </row>
    <row r="54" spans="1:10" ht="21" customHeight="1" x14ac:dyDescent="0.5">
      <c r="A54" s="2"/>
      <c r="B54" s="114"/>
      <c r="C54" s="115"/>
      <c r="D54" s="115"/>
      <c r="E54" s="115"/>
      <c r="F54" s="115"/>
      <c r="G54" s="115"/>
      <c r="H54" s="115"/>
      <c r="I54" s="115"/>
      <c r="J54" s="115"/>
    </row>
    <row r="55" spans="1:10" ht="23.5" thickBot="1" x14ac:dyDescent="0.3">
      <c r="C55" s="246" t="s">
        <v>253</v>
      </c>
      <c r="D55" s="246" t="s">
        <v>254</v>
      </c>
      <c r="E55" s="246" t="s">
        <v>255</v>
      </c>
      <c r="F55" s="246" t="s">
        <v>180</v>
      </c>
      <c r="G55" s="246" t="s">
        <v>256</v>
      </c>
      <c r="H55" s="246" t="s">
        <v>257</v>
      </c>
      <c r="I55" s="246" t="s">
        <v>179</v>
      </c>
      <c r="J55" s="246" t="s">
        <v>178</v>
      </c>
    </row>
    <row r="56" spans="1:10" ht="23" x14ac:dyDescent="0.25">
      <c r="B56" s="65" t="s">
        <v>332</v>
      </c>
    </row>
    <row r="57" spans="1:10" ht="23" x14ac:dyDescent="0.25">
      <c r="B57" s="9" t="s">
        <v>333</v>
      </c>
      <c r="C57" s="97">
        <v>55529.640102799996</v>
      </c>
      <c r="D57" s="97">
        <v>57065.7261383</v>
      </c>
      <c r="E57" s="97">
        <v>55755.156011500003</v>
      </c>
      <c r="F57" s="97">
        <v>54291.097105000001</v>
      </c>
      <c r="G57" s="97">
        <v>54371.751004700003</v>
      </c>
      <c r="H57" s="97">
        <v>52675.255781200001</v>
      </c>
      <c r="I57" s="97">
        <v>52924.990263899999</v>
      </c>
      <c r="J57" s="97">
        <v>51593.232117599997</v>
      </c>
    </row>
    <row r="58" spans="1:10" ht="23" x14ac:dyDescent="0.25">
      <c r="B58" s="9" t="s">
        <v>347</v>
      </c>
      <c r="C58" s="97">
        <v>59751.9137777</v>
      </c>
      <c r="D58" s="97">
        <v>61279.609061399999</v>
      </c>
      <c r="E58" s="97">
        <v>59899.875573999998</v>
      </c>
      <c r="F58" s="97">
        <v>58457.132177500003</v>
      </c>
      <c r="G58" s="97">
        <v>58511.0044404</v>
      </c>
      <c r="H58" s="97">
        <v>56857.554299000003</v>
      </c>
      <c r="I58" s="97">
        <v>57100.5703316</v>
      </c>
      <c r="J58" s="97">
        <v>55725.472139199999</v>
      </c>
    </row>
    <row r="59" spans="1:10" ht="23" x14ac:dyDescent="0.25">
      <c r="B59" s="9" t="s">
        <v>104</v>
      </c>
      <c r="C59" s="13">
        <v>48964.485214499997</v>
      </c>
      <c r="D59" s="13">
        <v>48347.984453500001</v>
      </c>
      <c r="E59" s="13">
        <v>47826.262940000001</v>
      </c>
      <c r="F59" s="13">
        <v>49436.413769999999</v>
      </c>
      <c r="G59" s="13">
        <v>52601.698120000001</v>
      </c>
      <c r="H59" s="13">
        <v>53595.127905000001</v>
      </c>
      <c r="I59" s="13">
        <v>52712.908082000002</v>
      </c>
      <c r="J59" s="13">
        <v>54643.221030300003</v>
      </c>
    </row>
    <row r="60" spans="1:10" ht="23" x14ac:dyDescent="0.25">
      <c r="B60" s="9" t="s">
        <v>8</v>
      </c>
      <c r="C60" s="13">
        <v>52417.3289945</v>
      </c>
      <c r="D60" s="13">
        <v>51887.427733500001</v>
      </c>
      <c r="E60" s="13">
        <v>51599.918839999998</v>
      </c>
      <c r="F60" s="13">
        <v>53225.398110000002</v>
      </c>
      <c r="G60" s="13">
        <v>56430.281390000004</v>
      </c>
      <c r="H60" s="13">
        <v>57762.262985000001</v>
      </c>
      <c r="I60" s="13">
        <v>57192.243391999997</v>
      </c>
      <c r="J60" s="13">
        <v>59171.704209200005</v>
      </c>
    </row>
    <row r="61" spans="1:10" ht="23" x14ac:dyDescent="0.25">
      <c r="B61" s="9" t="s">
        <v>348</v>
      </c>
      <c r="C61" s="13">
        <v>48928.191824499998</v>
      </c>
      <c r="D61" s="13">
        <v>48306.465603500001</v>
      </c>
      <c r="E61" s="13">
        <v>47786.840369999998</v>
      </c>
      <c r="F61" s="13">
        <v>49392.974130000002</v>
      </c>
      <c r="G61" s="13">
        <v>52558.778440000002</v>
      </c>
      <c r="H61" s="13">
        <v>53547.596805000001</v>
      </c>
      <c r="I61" s="13">
        <v>52668.629792</v>
      </c>
      <c r="J61" s="13">
        <v>54599.862985300002</v>
      </c>
    </row>
    <row r="62" spans="1:10" ht="23.5" thickBot="1" x14ac:dyDescent="0.3">
      <c r="B62" s="136" t="s">
        <v>336</v>
      </c>
      <c r="C62" s="137">
        <v>3489.13717</v>
      </c>
      <c r="D62" s="137">
        <v>3580.9621299999999</v>
      </c>
      <c r="E62" s="137">
        <v>3813.0784699999999</v>
      </c>
      <c r="F62" s="137">
        <v>3832.42398</v>
      </c>
      <c r="G62" s="137">
        <v>3871.5029500000001</v>
      </c>
      <c r="H62" s="137">
        <v>4214.6661800000002</v>
      </c>
      <c r="I62" s="137">
        <v>4523.6135999999997</v>
      </c>
      <c r="J62" s="137">
        <v>4571.8412238999999</v>
      </c>
    </row>
    <row r="63" spans="1:10" ht="23" x14ac:dyDescent="0.25">
      <c r="B63" s="9"/>
      <c r="C63" s="13"/>
      <c r="D63" s="13"/>
      <c r="E63" s="13"/>
      <c r="F63" s="13"/>
      <c r="G63" s="13"/>
      <c r="H63" s="13"/>
      <c r="I63" s="13"/>
      <c r="J63" s="13"/>
    </row>
    <row r="65" spans="2:2" ht="19" x14ac:dyDescent="0.25">
      <c r="B65" s="15"/>
    </row>
    <row r="66" spans="2:2" ht="19" x14ac:dyDescent="0.25">
      <c r="B66" s="15" t="s">
        <v>349</v>
      </c>
    </row>
    <row r="67" spans="2:2" ht="19" x14ac:dyDescent="0.25">
      <c r="B67" s="15" t="s">
        <v>350</v>
      </c>
    </row>
    <row r="68" spans="2:2" ht="19" x14ac:dyDescent="0.25">
      <c r="B68"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6"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sheetPr>
    <pageSetUpPr autoPageBreaks="0"/>
  </sheetPr>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314</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4047.2665403000001</v>
      </c>
      <c r="D8" s="97">
        <v>3988.0637513000001</v>
      </c>
      <c r="E8" s="97">
        <v>59.202788999999939</v>
      </c>
      <c r="F8" s="130">
        <v>1.4844995639977281</v>
      </c>
      <c r="G8" s="5"/>
      <c r="H8" s="5"/>
      <c r="I8" s="5"/>
      <c r="J8" s="5"/>
    </row>
    <row r="9" spans="1:10" ht="21" customHeight="1" x14ac:dyDescent="0.5">
      <c r="A9" s="2"/>
      <c r="B9" s="12" t="s">
        <v>4</v>
      </c>
      <c r="C9" s="97">
        <v>2712.5462424000002</v>
      </c>
      <c r="D9" s="97">
        <v>2548.2430035000002</v>
      </c>
      <c r="E9" s="97">
        <v>164.3032389</v>
      </c>
      <c r="F9" s="130">
        <v>6.447706858189358</v>
      </c>
      <c r="G9" s="5"/>
      <c r="H9" s="5"/>
      <c r="I9" s="5"/>
      <c r="J9" s="5"/>
    </row>
    <row r="10" spans="1:10" ht="21" customHeight="1" x14ac:dyDescent="0.5">
      <c r="A10" s="2"/>
      <c r="B10" s="12" t="s">
        <v>151</v>
      </c>
      <c r="C10" s="97">
        <v>1357.6554719999999</v>
      </c>
      <c r="D10" s="97">
        <v>1629.4759845999999</v>
      </c>
      <c r="E10" s="97">
        <v>-271.82051260000003</v>
      </c>
      <c r="F10" s="130">
        <v>-16.681467856473251</v>
      </c>
      <c r="G10" s="5"/>
      <c r="H10" s="5"/>
      <c r="I10" s="5"/>
      <c r="J10" s="5"/>
    </row>
    <row r="11" spans="1:10" ht="21" customHeight="1" x14ac:dyDescent="0.5">
      <c r="A11" s="2"/>
      <c r="B11" s="12" t="s">
        <v>152</v>
      </c>
      <c r="C11" s="97">
        <v>370.191078</v>
      </c>
      <c r="D11" s="97">
        <v>172.24792960000002</v>
      </c>
      <c r="E11" s="97">
        <v>197.94314839999998</v>
      </c>
      <c r="F11" s="130">
        <v>114.91757773789809</v>
      </c>
      <c r="G11" s="5"/>
      <c r="H11" s="5"/>
      <c r="I11" s="5"/>
      <c r="J11" s="5"/>
    </row>
    <row r="12" spans="1:10" ht="21" customHeight="1" x14ac:dyDescent="0.5">
      <c r="A12" s="2"/>
      <c r="B12" s="38" t="s">
        <v>110</v>
      </c>
      <c r="C12" s="39">
        <v>8487.6593326999991</v>
      </c>
      <c r="D12" s="39">
        <v>8338.0306689999998</v>
      </c>
      <c r="E12" s="39">
        <v>149.62866369999938</v>
      </c>
      <c r="F12" s="40">
        <v>1.7945324218619683</v>
      </c>
      <c r="G12" s="5"/>
      <c r="H12" s="5"/>
      <c r="I12" s="5"/>
      <c r="J12" s="5"/>
    </row>
    <row r="13" spans="1:10" ht="21" customHeight="1" x14ac:dyDescent="0.5">
      <c r="A13" s="2"/>
      <c r="B13" s="12" t="s">
        <v>153</v>
      </c>
      <c r="C13" s="97">
        <v>-3865.8570021999999</v>
      </c>
      <c r="D13" s="97">
        <v>-3794.0110567000002</v>
      </c>
      <c r="E13" s="97">
        <v>-71.845945499999743</v>
      </c>
      <c r="F13" s="130">
        <v>1.8936672673403003</v>
      </c>
      <c r="G13" s="5"/>
      <c r="H13" s="5"/>
      <c r="I13" s="5"/>
      <c r="J13" s="5"/>
    </row>
    <row r="14" spans="1:10" ht="21" customHeight="1" x14ac:dyDescent="0.5">
      <c r="A14" s="2"/>
      <c r="B14" s="38" t="s">
        <v>111</v>
      </c>
      <c r="C14" s="39">
        <v>4621.8023304999997</v>
      </c>
      <c r="D14" s="39">
        <v>4544.0196122999996</v>
      </c>
      <c r="E14" s="39">
        <v>77.78271820000009</v>
      </c>
      <c r="F14" s="40">
        <v>1.7117601779150247</v>
      </c>
      <c r="G14" s="5"/>
      <c r="H14" s="5"/>
      <c r="I14" s="5"/>
      <c r="J14" s="5"/>
    </row>
    <row r="15" spans="1:10" ht="21" customHeight="1" x14ac:dyDescent="0.5">
      <c r="A15" s="2"/>
      <c r="B15" s="12" t="s">
        <v>5</v>
      </c>
      <c r="C15" s="97">
        <v>-290.82094110000003</v>
      </c>
      <c r="D15" s="97">
        <v>-170.77350910000001</v>
      </c>
      <c r="E15" s="97">
        <v>-120.04743200000001</v>
      </c>
      <c r="F15" s="130">
        <v>70.296284612681774</v>
      </c>
      <c r="G15" s="5"/>
      <c r="H15" s="5"/>
      <c r="I15" s="5"/>
      <c r="J15" s="5"/>
    </row>
    <row r="16" spans="1:10" ht="21" customHeight="1" x14ac:dyDescent="0.5">
      <c r="A16" s="2"/>
      <c r="B16" s="12" t="s">
        <v>93</v>
      </c>
      <c r="C16" s="97">
        <v>-121.1815496</v>
      </c>
      <c r="D16" s="97">
        <v>-354.06655920000003</v>
      </c>
      <c r="E16" s="97">
        <v>232.88500960000005</v>
      </c>
      <c r="F16" s="130">
        <v>-65.774358958438469</v>
      </c>
      <c r="G16" s="5"/>
      <c r="H16" s="5"/>
      <c r="I16" s="5"/>
      <c r="J16" s="5"/>
    </row>
    <row r="17" spans="1:10" ht="21" customHeight="1" x14ac:dyDescent="0.5">
      <c r="A17" s="2"/>
      <c r="B17" s="38" t="s">
        <v>112</v>
      </c>
      <c r="C17" s="39">
        <v>4209.7998398</v>
      </c>
      <c r="D17" s="39">
        <v>4019.1795440000001</v>
      </c>
      <c r="E17" s="39">
        <v>190.62029579999989</v>
      </c>
      <c r="F17" s="40">
        <v>4.7427663709267689</v>
      </c>
      <c r="G17" s="5"/>
      <c r="H17" s="5"/>
      <c r="I17" s="5"/>
      <c r="J17" s="5"/>
    </row>
    <row r="18" spans="1:10" ht="21" customHeight="1" x14ac:dyDescent="0.5">
      <c r="A18" s="2"/>
      <c r="B18" s="12" t="s">
        <v>154</v>
      </c>
      <c r="C18" s="97">
        <v>-1170.7479784</v>
      </c>
      <c r="D18" s="97">
        <v>-1068.1338647</v>
      </c>
      <c r="E18" s="97">
        <v>-102.61411369999996</v>
      </c>
      <c r="F18" s="130">
        <v>9.6068589426120798</v>
      </c>
      <c r="G18" s="5"/>
      <c r="H18" s="5"/>
      <c r="I18" s="5"/>
      <c r="J18" s="5"/>
    </row>
    <row r="19" spans="1:10" ht="21" customHeight="1" x14ac:dyDescent="0.5">
      <c r="A19" s="2"/>
      <c r="B19" s="38" t="s">
        <v>155</v>
      </c>
      <c r="C19" s="39">
        <v>3039.0518613999998</v>
      </c>
      <c r="D19" s="39">
        <v>2951.0456792999998</v>
      </c>
      <c r="E19" s="39">
        <v>88.006182099999933</v>
      </c>
      <c r="F19" s="40">
        <v>2.982203315838722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3039.0518613999998</v>
      </c>
      <c r="D21" s="39">
        <v>2951.0456792999998</v>
      </c>
      <c r="E21" s="39">
        <v>88.006182099999933</v>
      </c>
      <c r="F21" s="40">
        <v>2.982203315838722</v>
      </c>
      <c r="G21" s="5"/>
      <c r="H21" s="5"/>
      <c r="I21" s="5"/>
      <c r="J21" s="5"/>
    </row>
    <row r="22" spans="1:10" ht="21" customHeight="1" thickBot="1" x14ac:dyDescent="0.55000000000000004">
      <c r="A22" s="2"/>
      <c r="B22" s="12" t="s">
        <v>159</v>
      </c>
      <c r="C22" s="97">
        <v>-204.63098400000001</v>
      </c>
      <c r="D22" s="97">
        <v>-204.18767410000001</v>
      </c>
      <c r="E22" s="97">
        <v>-0.4433099000000027</v>
      </c>
      <c r="F22" s="130">
        <v>0.21710904047170529</v>
      </c>
      <c r="G22" s="5"/>
      <c r="H22" s="5"/>
      <c r="I22" s="5"/>
      <c r="J22" s="5"/>
    </row>
    <row r="23" spans="1:10" ht="21" customHeight="1" thickBot="1" x14ac:dyDescent="0.55000000000000004">
      <c r="A23" s="2"/>
      <c r="B23" s="41" t="s">
        <v>160</v>
      </c>
      <c r="C23" s="42">
        <v>2834.4208773999999</v>
      </c>
      <c r="D23" s="42">
        <v>2746.8580052000002</v>
      </c>
      <c r="E23" s="42">
        <v>87.562872199999674</v>
      </c>
      <c r="F23" s="43">
        <v>3.187746582977236</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row>
    <row r="32" spans="1:10" ht="21" customHeight="1" x14ac:dyDescent="0.25">
      <c r="B32" s="9" t="s">
        <v>333</v>
      </c>
      <c r="C32" s="13">
        <v>210245.38326219999</v>
      </c>
      <c r="D32" s="13">
        <v>184834.1493773</v>
      </c>
      <c r="E32" s="13">
        <v>25411.233884899993</v>
      </c>
      <c r="F32" s="14">
        <v>13.748127156431634</v>
      </c>
    </row>
    <row r="33" spans="2:10" ht="21" customHeight="1" x14ac:dyDescent="0.25">
      <c r="B33" s="9" t="s">
        <v>334</v>
      </c>
      <c r="C33" s="13">
        <v>151894.1086178</v>
      </c>
      <c r="D33" s="13">
        <v>136697.42777909999</v>
      </c>
      <c r="E33" s="13">
        <v>15196.680838700006</v>
      </c>
      <c r="F33" s="14">
        <v>11.117020331397534</v>
      </c>
    </row>
    <row r="34" spans="2:10" ht="21" customHeight="1" x14ac:dyDescent="0.25">
      <c r="B34" s="9" t="s">
        <v>104</v>
      </c>
      <c r="C34" s="13">
        <v>224981.1397415</v>
      </c>
      <c r="D34" s="13">
        <v>202360.3637443</v>
      </c>
      <c r="E34" s="13">
        <v>22620.775997199991</v>
      </c>
      <c r="F34" s="14">
        <v>11.1784618186313</v>
      </c>
    </row>
    <row r="35" spans="2:10" ht="21" customHeight="1" x14ac:dyDescent="0.25">
      <c r="B35" s="9" t="s">
        <v>8</v>
      </c>
      <c r="C35" s="13">
        <v>152902.6491407</v>
      </c>
      <c r="D35" s="13">
        <v>150735.8916569</v>
      </c>
      <c r="E35" s="13">
        <v>2166.7574838</v>
      </c>
      <c r="F35" s="14">
        <v>1.4374529251015418</v>
      </c>
    </row>
    <row r="36" spans="2:10" ht="21" customHeight="1" x14ac:dyDescent="0.25">
      <c r="B36" s="9" t="s">
        <v>335</v>
      </c>
      <c r="C36" s="13">
        <v>140438.04755779999</v>
      </c>
      <c r="D36" s="13">
        <v>136677.37294649999</v>
      </c>
      <c r="E36" s="13">
        <v>3760.6746112999972</v>
      </c>
      <c r="F36" s="14">
        <v>2.7514975816604617</v>
      </c>
      <c r="G36" s="81"/>
      <c r="H36" s="61"/>
      <c r="I36" s="61"/>
      <c r="J36" s="61"/>
    </row>
    <row r="37" spans="2:10" ht="21" customHeight="1" thickBot="1" x14ac:dyDescent="0.3">
      <c r="B37" s="136" t="s">
        <v>336</v>
      </c>
      <c r="C37" s="137">
        <v>12464.601582900001</v>
      </c>
      <c r="D37" s="137">
        <v>14058.5187104</v>
      </c>
      <c r="E37" s="137">
        <v>-1593.917127499999</v>
      </c>
      <c r="F37" s="138">
        <v>-11.337731665291841</v>
      </c>
      <c r="G37" s="81"/>
      <c r="H37" s="61"/>
      <c r="I37" s="61"/>
      <c r="J37" s="61"/>
    </row>
    <row r="38" spans="2:10" ht="18" customHeight="1" x14ac:dyDescent="0.45">
      <c r="B38" s="139"/>
      <c r="C38" s="149"/>
      <c r="D38" s="149"/>
      <c r="E38" s="149"/>
      <c r="F38" s="46"/>
      <c r="G38" s="81"/>
      <c r="H38" s="61"/>
      <c r="I38" s="61"/>
      <c r="J38" s="61"/>
    </row>
    <row r="39" spans="2:10" ht="18" customHeight="1" x14ac:dyDescent="0.45">
      <c r="B39" s="139"/>
      <c r="C39" s="149"/>
      <c r="D39" s="149"/>
      <c r="E39" s="149"/>
      <c r="F39" s="46"/>
      <c r="G39" s="81"/>
      <c r="H39" s="61"/>
      <c r="I39" s="61"/>
      <c r="J39" s="61"/>
    </row>
    <row r="40" spans="2:10" ht="18" customHeight="1" x14ac:dyDescent="0.45">
      <c r="B40" s="139"/>
      <c r="C40" s="149"/>
      <c r="D40" s="149"/>
      <c r="E40" s="149"/>
      <c r="F40" s="46"/>
      <c r="G40" s="81"/>
      <c r="H40" s="61"/>
      <c r="I40" s="61"/>
      <c r="J40" s="61"/>
    </row>
    <row r="41" spans="2:10" ht="18" customHeight="1" x14ac:dyDescent="0.45">
      <c r="B41" s="139"/>
      <c r="C41" s="149"/>
      <c r="D41" s="149"/>
      <c r="E41" s="149"/>
      <c r="F41" s="46"/>
      <c r="G41" s="81"/>
      <c r="H41" s="61"/>
      <c r="I41" s="61"/>
      <c r="J41" s="61"/>
    </row>
    <row r="42" spans="2:10" ht="21" customHeight="1" x14ac:dyDescent="0.25">
      <c r="B42" s="65" t="s">
        <v>345</v>
      </c>
    </row>
    <row r="43" spans="2:10" ht="21" customHeight="1" x14ac:dyDescent="0.25">
      <c r="B43" s="9" t="s">
        <v>338</v>
      </c>
      <c r="C43" s="14">
        <v>19.824632158268145</v>
      </c>
      <c r="D43" s="14">
        <v>18.042825011705023</v>
      </c>
      <c r="E43" s="253">
        <v>1.7818071465631213</v>
      </c>
      <c r="F43" s="26"/>
    </row>
    <row r="44" spans="2:10" ht="21" customHeight="1" x14ac:dyDescent="0.25">
      <c r="B44" s="9" t="s">
        <v>339</v>
      </c>
      <c r="C44" s="14">
        <v>19.080548737627705</v>
      </c>
      <c r="D44" s="14">
        <v>17.258061320387</v>
      </c>
      <c r="E44" s="253">
        <v>1.8224874172407048</v>
      </c>
      <c r="F44" s="26"/>
    </row>
    <row r="45" spans="2:10" ht="21" customHeight="1" x14ac:dyDescent="0.25">
      <c r="B45" s="9" t="s">
        <v>9</v>
      </c>
      <c r="C45" s="14">
        <v>45.54679742277353</v>
      </c>
      <c r="D45" s="14">
        <v>45.502483827575382</v>
      </c>
      <c r="E45" s="253">
        <v>4.4313595198147482E-2</v>
      </c>
      <c r="F45" s="26"/>
    </row>
    <row r="46" spans="2:10" ht="21" customHeight="1" x14ac:dyDescent="0.25">
      <c r="B46" s="9" t="s">
        <v>10</v>
      </c>
      <c r="C46" s="20">
        <v>0.68875670544667933</v>
      </c>
      <c r="D46" s="20">
        <v>0.83032698528390636</v>
      </c>
      <c r="E46" s="254">
        <v>-0.14157027983722703</v>
      </c>
      <c r="F46" s="26"/>
    </row>
    <row r="47" spans="2:10" ht="21" customHeight="1" x14ac:dyDescent="0.25">
      <c r="B47" s="9" t="s">
        <v>90</v>
      </c>
      <c r="C47" s="13">
        <v>47.759593785304958</v>
      </c>
      <c r="D47" s="13">
        <v>38.960438040703025</v>
      </c>
      <c r="E47" s="277">
        <v>8.7991557446019328</v>
      </c>
      <c r="F47" s="14"/>
    </row>
    <row r="48" spans="2:10" ht="21" customHeight="1" thickBot="1" x14ac:dyDescent="0.3">
      <c r="B48" s="141" t="s">
        <v>143</v>
      </c>
      <c r="C48" s="142">
        <v>14009</v>
      </c>
      <c r="D48" s="142">
        <v>13385</v>
      </c>
      <c r="E48" s="142">
        <v>624</v>
      </c>
      <c r="F48" s="143">
        <v>4.6619350018677626</v>
      </c>
    </row>
    <row r="49" spans="2:6" ht="21" customHeight="1" x14ac:dyDescent="0.35">
      <c r="B49"/>
      <c r="C49"/>
      <c r="D49"/>
      <c r="E49"/>
      <c r="F49"/>
    </row>
    <row r="50" spans="2:6" ht="21" customHeight="1" x14ac:dyDescent="0.35">
      <c r="B50" s="9" t="s">
        <v>166</v>
      </c>
      <c r="C50"/>
      <c r="D50"/>
      <c r="E50"/>
      <c r="F50"/>
    </row>
    <row r="51" spans="2:6" ht="23" x14ac:dyDescent="0.25">
      <c r="B51" s="9" t="s">
        <v>342</v>
      </c>
    </row>
    <row r="52" spans="2:6" ht="23" x14ac:dyDescent="0.25">
      <c r="B52" s="9" t="s">
        <v>343</v>
      </c>
    </row>
    <row r="53" spans="2:6" ht="23" x14ac:dyDescent="0.25">
      <c r="B53" s="9" t="s">
        <v>344</v>
      </c>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67" spans="1:10" ht="23" x14ac:dyDescent="0.25">
      <c r="B67" s="9"/>
    </row>
    <row r="68" spans="1:10" ht="23" x14ac:dyDescent="0.25">
      <c r="B68" s="9"/>
    </row>
    <row r="71" spans="1:10" ht="25" customHeight="1" x14ac:dyDescent="0.25"/>
    <row r="72" spans="1:10" ht="75" customHeight="1" x14ac:dyDescent="0.25"/>
    <row r="73" spans="1:10" ht="29" x14ac:dyDescent="0.5">
      <c r="A73" s="2"/>
      <c r="B73" s="4" t="s">
        <v>314</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1053.2414683</v>
      </c>
      <c r="D78" s="97">
        <v>961.58342900000002</v>
      </c>
      <c r="E78" s="97">
        <v>894.60094720000006</v>
      </c>
      <c r="F78" s="97">
        <v>1078.6379068000001</v>
      </c>
      <c r="G78" s="97">
        <v>952.69353249999995</v>
      </c>
      <c r="H78" s="97">
        <v>1013.3612996000002</v>
      </c>
      <c r="I78" s="97">
        <v>982.40333299999975</v>
      </c>
      <c r="J78" s="97">
        <v>1098.8083752000002</v>
      </c>
    </row>
    <row r="79" spans="1:10" ht="21" customHeight="1" x14ac:dyDescent="0.5">
      <c r="A79" s="2"/>
      <c r="B79" s="12" t="s">
        <v>4</v>
      </c>
      <c r="C79" s="97">
        <v>654.32904710000003</v>
      </c>
      <c r="D79" s="97">
        <v>625.54649270000004</v>
      </c>
      <c r="E79" s="97">
        <v>612.19873129999996</v>
      </c>
      <c r="F79" s="97">
        <v>656.16873240000018</v>
      </c>
      <c r="G79" s="97">
        <v>715.98302230000002</v>
      </c>
      <c r="H79" s="97">
        <v>636.81320240000002</v>
      </c>
      <c r="I79" s="97">
        <v>624.14854409999998</v>
      </c>
      <c r="J79" s="97">
        <v>735.60147360000019</v>
      </c>
    </row>
    <row r="80" spans="1:10" ht="21" customHeight="1" x14ac:dyDescent="0.5">
      <c r="A80" s="2"/>
      <c r="B80" s="12" t="s">
        <v>151</v>
      </c>
      <c r="C80" s="97">
        <v>575.67829359999996</v>
      </c>
      <c r="D80" s="97">
        <v>121.98347210000009</v>
      </c>
      <c r="E80" s="97">
        <v>522.8078276</v>
      </c>
      <c r="F80" s="97">
        <v>409.0063912999999</v>
      </c>
      <c r="G80" s="97">
        <v>525.33706299999994</v>
      </c>
      <c r="H80" s="97">
        <v>252.2244316</v>
      </c>
      <c r="I80" s="97">
        <v>357.3388791000001</v>
      </c>
      <c r="J80" s="97">
        <v>222.75509829999987</v>
      </c>
    </row>
    <row r="81" spans="1:10" ht="21" customHeight="1" x14ac:dyDescent="0.5">
      <c r="A81" s="2"/>
      <c r="B81" s="12" t="s">
        <v>152</v>
      </c>
      <c r="C81" s="97">
        <v>-160.66047550000002</v>
      </c>
      <c r="D81" s="97">
        <v>346.55617720000004</v>
      </c>
      <c r="E81" s="97">
        <v>58.48696579999995</v>
      </c>
      <c r="F81" s="97">
        <v>-72.134737899999948</v>
      </c>
      <c r="G81" s="97">
        <v>26.449988899999994</v>
      </c>
      <c r="H81" s="97">
        <v>231.38859630000002</v>
      </c>
      <c r="I81" s="97">
        <v>55.778891999999985</v>
      </c>
      <c r="J81" s="97">
        <v>56.573600800000008</v>
      </c>
    </row>
    <row r="82" spans="1:10" ht="21" customHeight="1" x14ac:dyDescent="0.5">
      <c r="A82" s="2"/>
      <c r="B82" s="38" t="s">
        <v>110</v>
      </c>
      <c r="C82" s="39">
        <v>2122.5883334999999</v>
      </c>
      <c r="D82" s="39">
        <v>2055.6695710000004</v>
      </c>
      <c r="E82" s="39">
        <v>2088.0944718999999</v>
      </c>
      <c r="F82" s="39">
        <v>2071.6782925999996</v>
      </c>
      <c r="G82" s="39">
        <v>2220.4636067000001</v>
      </c>
      <c r="H82" s="39">
        <v>2133.7875298999998</v>
      </c>
      <c r="I82" s="39">
        <v>2019.6696481999998</v>
      </c>
      <c r="J82" s="39">
        <v>2113.7385478999995</v>
      </c>
    </row>
    <row r="83" spans="1:10" ht="21" customHeight="1" x14ac:dyDescent="0.5">
      <c r="A83" s="2"/>
      <c r="B83" s="12" t="s">
        <v>153</v>
      </c>
      <c r="C83" s="97">
        <v>-882.88965710000002</v>
      </c>
      <c r="D83" s="97">
        <v>-927.86935930000004</v>
      </c>
      <c r="E83" s="97">
        <v>-962.26689800000008</v>
      </c>
      <c r="F83" s="97">
        <v>-1020.9851423</v>
      </c>
      <c r="G83" s="97">
        <v>-952.14337569999998</v>
      </c>
      <c r="H83" s="97">
        <v>-950.47131080000008</v>
      </c>
      <c r="I83" s="97">
        <v>-957.18727069999977</v>
      </c>
      <c r="J83" s="97">
        <v>-1006.0550450000001</v>
      </c>
    </row>
    <row r="84" spans="1:10" ht="21" customHeight="1" x14ac:dyDescent="0.5">
      <c r="A84" s="2"/>
      <c r="B84" s="38" t="s">
        <v>111</v>
      </c>
      <c r="C84" s="39">
        <v>1239.6986764000001</v>
      </c>
      <c r="D84" s="39">
        <v>1127.8002116999999</v>
      </c>
      <c r="E84" s="39">
        <v>1125.8275739000001</v>
      </c>
      <c r="F84" s="39">
        <v>1050.6931502999996</v>
      </c>
      <c r="G84" s="39">
        <v>1268.3202309999999</v>
      </c>
      <c r="H84" s="39">
        <v>1183.3162190999999</v>
      </c>
      <c r="I84" s="39">
        <v>1062.4823775</v>
      </c>
      <c r="J84" s="39">
        <v>1107.6835028999999</v>
      </c>
    </row>
    <row r="85" spans="1:10" ht="21" customHeight="1" x14ac:dyDescent="0.5">
      <c r="A85" s="2"/>
      <c r="B85" s="12" t="s">
        <v>5</v>
      </c>
      <c r="C85" s="97">
        <v>-40.327681900000002</v>
      </c>
      <c r="D85" s="97">
        <v>-52.487293499999993</v>
      </c>
      <c r="E85" s="97">
        <v>-61.564480399999994</v>
      </c>
      <c r="F85" s="97">
        <v>-16.394053300000024</v>
      </c>
      <c r="G85" s="97">
        <v>-12.8957687</v>
      </c>
      <c r="H85" s="97">
        <v>-72.440326099999993</v>
      </c>
      <c r="I85" s="97">
        <v>-81.23654839999999</v>
      </c>
      <c r="J85" s="97">
        <v>-124.24829790000004</v>
      </c>
    </row>
    <row r="86" spans="1:10" ht="21" customHeight="1" x14ac:dyDescent="0.5">
      <c r="A86" s="2"/>
      <c r="B86" s="12" t="s">
        <v>93</v>
      </c>
      <c r="C86" s="97">
        <v>-77.914117699999991</v>
      </c>
      <c r="D86" s="97">
        <v>-46.164092100000005</v>
      </c>
      <c r="E86" s="97">
        <v>-100.05889090000002</v>
      </c>
      <c r="F86" s="97">
        <v>-129.92945850000001</v>
      </c>
      <c r="G86" s="97">
        <v>-21.636767200000001</v>
      </c>
      <c r="H86" s="97">
        <v>-26.569742599999998</v>
      </c>
      <c r="I86" s="97">
        <v>-62.067936300000007</v>
      </c>
      <c r="J86" s="97">
        <v>-10.907103499999991</v>
      </c>
    </row>
    <row r="87" spans="1:10" ht="21" customHeight="1" x14ac:dyDescent="0.5">
      <c r="A87" s="2"/>
      <c r="B87" s="38" t="s">
        <v>112</v>
      </c>
      <c r="C87" s="39">
        <v>1121.4568767999999</v>
      </c>
      <c r="D87" s="39">
        <v>1029.1488261</v>
      </c>
      <c r="E87" s="39">
        <v>964.20420259999992</v>
      </c>
      <c r="F87" s="39">
        <v>904.36963850000029</v>
      </c>
      <c r="G87" s="39">
        <v>1233.7876951000001</v>
      </c>
      <c r="H87" s="39">
        <v>1084.3061504</v>
      </c>
      <c r="I87" s="39">
        <v>919.17789279999988</v>
      </c>
      <c r="J87" s="39">
        <v>972.52810150000005</v>
      </c>
    </row>
    <row r="88" spans="1:10" ht="21" customHeight="1" x14ac:dyDescent="0.5">
      <c r="A88" s="2"/>
      <c r="B88" s="12" t="s">
        <v>154</v>
      </c>
      <c r="C88" s="97">
        <v>-350.9750014</v>
      </c>
      <c r="D88" s="97">
        <v>-293.23106770000004</v>
      </c>
      <c r="E88" s="97">
        <v>-269.20690430000002</v>
      </c>
      <c r="F88" s="97">
        <v>-154.72089129999995</v>
      </c>
      <c r="G88" s="97">
        <v>-368.32257290000001</v>
      </c>
      <c r="H88" s="97">
        <v>-308.38466439999996</v>
      </c>
      <c r="I88" s="97">
        <v>-241.33013300000005</v>
      </c>
      <c r="J88" s="97">
        <v>-252.71060809999994</v>
      </c>
    </row>
    <row r="89" spans="1:10" ht="21" customHeight="1" x14ac:dyDescent="0.5">
      <c r="A89" s="2"/>
      <c r="B89" s="38" t="s">
        <v>155</v>
      </c>
      <c r="C89" s="39">
        <v>770.48187540000004</v>
      </c>
      <c r="D89" s="39">
        <v>735.91775839999991</v>
      </c>
      <c r="E89" s="39">
        <v>694.99729830000001</v>
      </c>
      <c r="F89" s="39">
        <v>749.64874719999989</v>
      </c>
      <c r="G89" s="39">
        <v>865.4651222</v>
      </c>
      <c r="H89" s="39">
        <v>775.92148599999996</v>
      </c>
      <c r="I89" s="39">
        <v>677.84775979999995</v>
      </c>
      <c r="J89" s="39">
        <v>719.81749339999988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770.48187540000004</v>
      </c>
      <c r="D91" s="39">
        <v>735.91775839999991</v>
      </c>
      <c r="E91" s="39">
        <v>694.99729830000001</v>
      </c>
      <c r="F91" s="39">
        <v>749.64874719999989</v>
      </c>
      <c r="G91" s="39">
        <v>865.4651222</v>
      </c>
      <c r="H91" s="39">
        <v>775.92148599999996</v>
      </c>
      <c r="I91" s="39">
        <v>677.84775979999995</v>
      </c>
      <c r="J91" s="39">
        <v>719.81749339999988</v>
      </c>
    </row>
    <row r="92" spans="1:10" ht="21" customHeight="1" thickBot="1" x14ac:dyDescent="0.55000000000000004">
      <c r="A92" s="2"/>
      <c r="B92" s="12" t="s">
        <v>159</v>
      </c>
      <c r="C92" s="97">
        <v>-54.702474199999997</v>
      </c>
      <c r="D92" s="97">
        <v>-46.560791300000005</v>
      </c>
      <c r="E92" s="97">
        <v>-48.185223999999991</v>
      </c>
      <c r="F92" s="97">
        <v>-54.739184600000016</v>
      </c>
      <c r="G92" s="97">
        <v>-59.259450700000002</v>
      </c>
      <c r="H92" s="97">
        <v>-47.789995899999994</v>
      </c>
      <c r="I92" s="97">
        <v>-43.831464600000018</v>
      </c>
      <c r="J92" s="97">
        <v>-53.750072799999998</v>
      </c>
    </row>
    <row r="93" spans="1:10" ht="21" customHeight="1" thickBot="1" x14ac:dyDescent="0.55000000000000004">
      <c r="A93" s="2"/>
      <c r="B93" s="41" t="s">
        <v>160</v>
      </c>
      <c r="C93" s="42">
        <v>715.77940120000005</v>
      </c>
      <c r="D93" s="42">
        <v>689.35696709999991</v>
      </c>
      <c r="E93" s="42">
        <v>646.81207429999995</v>
      </c>
      <c r="F93" s="42">
        <v>694.9095626000003</v>
      </c>
      <c r="G93" s="42">
        <v>806.20567149999999</v>
      </c>
      <c r="H93" s="42">
        <v>728.13149009999995</v>
      </c>
      <c r="I93" s="42">
        <v>634.01629520000006</v>
      </c>
      <c r="J93" s="42">
        <v>666.06742059999988</v>
      </c>
    </row>
    <row r="94" spans="1:10" ht="21" customHeight="1" x14ac:dyDescent="0.5">
      <c r="A94" s="2"/>
      <c r="B94" s="12"/>
      <c r="C94" s="97"/>
      <c r="D94" s="97"/>
      <c r="E94" s="97"/>
      <c r="F94" s="97"/>
      <c r="G94" s="97"/>
      <c r="H94" s="97"/>
      <c r="I94" s="97"/>
      <c r="J94" s="97"/>
    </row>
    <row r="95" spans="1:10" ht="21" customHeight="1" x14ac:dyDescent="0.5">
      <c r="A95" s="2"/>
      <c r="B95" s="1" t="s">
        <v>28</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176278.5106333</v>
      </c>
      <c r="D102" s="97">
        <v>187908.53816659999</v>
      </c>
      <c r="E102" s="97">
        <v>195202.69618200001</v>
      </c>
      <c r="F102" s="97">
        <v>184834.1493773</v>
      </c>
      <c r="G102" s="97">
        <v>193723.7310306</v>
      </c>
      <c r="H102" s="97">
        <v>191313.23187729999</v>
      </c>
      <c r="I102" s="97">
        <v>206105.90091230001</v>
      </c>
      <c r="J102" s="97">
        <v>210245.38326219999</v>
      </c>
    </row>
    <row r="103" spans="1:10" ht="23" x14ac:dyDescent="0.25">
      <c r="B103" s="9" t="s">
        <v>334</v>
      </c>
      <c r="C103" s="97">
        <v>139285.8448435</v>
      </c>
      <c r="D103" s="97">
        <v>143728.526541</v>
      </c>
      <c r="E103" s="97">
        <v>136953.08815530001</v>
      </c>
      <c r="F103" s="97">
        <v>136697.42777909999</v>
      </c>
      <c r="G103" s="97">
        <v>141572.7041685</v>
      </c>
      <c r="H103" s="97">
        <v>135231.13239710001</v>
      </c>
      <c r="I103" s="97">
        <v>141715.7952854</v>
      </c>
      <c r="J103" s="97">
        <v>151894.1086178</v>
      </c>
    </row>
    <row r="104" spans="1:10" ht="23" x14ac:dyDescent="0.25">
      <c r="B104" s="9" t="s">
        <v>104</v>
      </c>
      <c r="C104" s="13">
        <v>212843.46171639999</v>
      </c>
      <c r="D104" s="13">
        <v>206344.57913319999</v>
      </c>
      <c r="E104" s="13">
        <v>209162.58864279999</v>
      </c>
      <c r="F104" s="13">
        <v>202360.3637443</v>
      </c>
      <c r="G104" s="13">
        <v>227927.45403160001</v>
      </c>
      <c r="H104" s="13">
        <v>211123.48336789999</v>
      </c>
      <c r="I104" s="13">
        <v>227688.94411139999</v>
      </c>
      <c r="J104" s="13">
        <v>224981.1397415</v>
      </c>
    </row>
    <row r="105" spans="1:10" ht="23" x14ac:dyDescent="0.25">
      <c r="B105" s="9" t="s">
        <v>8</v>
      </c>
      <c r="C105" s="13">
        <v>157842.84670359999</v>
      </c>
      <c r="D105" s="13">
        <v>143245.82170650002</v>
      </c>
      <c r="E105" s="13">
        <v>139398.8181294</v>
      </c>
      <c r="F105" s="13">
        <v>150735.8916569</v>
      </c>
      <c r="G105" s="13">
        <v>151365.5440006</v>
      </c>
      <c r="H105" s="13">
        <v>140981.72055230002</v>
      </c>
      <c r="I105" s="13">
        <v>148550.84114940002</v>
      </c>
      <c r="J105" s="13">
        <v>152902.6491407</v>
      </c>
    </row>
    <row r="106" spans="1:10" ht="23" x14ac:dyDescent="0.25">
      <c r="B106" s="9" t="s">
        <v>335</v>
      </c>
      <c r="C106" s="13">
        <v>143612.0449827</v>
      </c>
      <c r="D106" s="13">
        <v>130470.68083870001</v>
      </c>
      <c r="E106" s="13">
        <v>126541.2272717</v>
      </c>
      <c r="F106" s="13">
        <v>136677.37294649999</v>
      </c>
      <c r="G106" s="13">
        <v>134014.55246889999</v>
      </c>
      <c r="H106" s="13">
        <v>125258.8853948</v>
      </c>
      <c r="I106" s="13">
        <v>133783.52365700001</v>
      </c>
      <c r="J106" s="13">
        <v>140438.04755779999</v>
      </c>
    </row>
    <row r="107" spans="1:10" ht="23.5" thickBot="1" x14ac:dyDescent="0.3">
      <c r="B107" s="136" t="s">
        <v>336</v>
      </c>
      <c r="C107" s="137">
        <v>14230.801720900001</v>
      </c>
      <c r="D107" s="137">
        <v>12775.140867800001</v>
      </c>
      <c r="E107" s="137">
        <v>12857.590857699999</v>
      </c>
      <c r="F107" s="137">
        <v>14058.5187104</v>
      </c>
      <c r="G107" s="137">
        <v>17350.991531700001</v>
      </c>
      <c r="H107" s="137">
        <v>15722.8351575</v>
      </c>
      <c r="I107" s="137">
        <v>14767.3174924</v>
      </c>
      <c r="J107" s="137">
        <v>12464.601582900001</v>
      </c>
    </row>
    <row r="108" spans="1:10" ht="23" x14ac:dyDescent="0.25">
      <c r="B108" s="9"/>
      <c r="C108" s="13"/>
      <c r="D108" s="13"/>
      <c r="E108" s="13"/>
      <c r="F108" s="13"/>
      <c r="G108" s="13"/>
      <c r="H108" s="13"/>
      <c r="I108" s="13"/>
      <c r="J108" s="13"/>
    </row>
    <row r="109" spans="1:10" ht="23" x14ac:dyDescent="0.25">
      <c r="B109" s="9"/>
      <c r="C109" s="13"/>
      <c r="D109" s="13"/>
      <c r="E109" s="13"/>
      <c r="F109" s="13"/>
      <c r="G109" s="29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39"/>
      <c r="C112" s="97"/>
      <c r="D112" s="97"/>
      <c r="E112" s="97"/>
      <c r="F112" s="97"/>
      <c r="G112" s="97"/>
      <c r="H112" s="97"/>
      <c r="I112" s="97"/>
      <c r="J112" s="97"/>
    </row>
    <row r="113" spans="2:10" ht="23" x14ac:dyDescent="0.25">
      <c r="B113" s="65" t="s">
        <v>345</v>
      </c>
      <c r="C113" s="26"/>
      <c r="D113" s="26"/>
      <c r="E113" s="26"/>
      <c r="F113" s="26"/>
      <c r="G113" s="26"/>
      <c r="H113" s="26"/>
      <c r="I113" s="26"/>
      <c r="J113" s="26"/>
    </row>
    <row r="114" spans="2:10" ht="23" x14ac:dyDescent="0.25">
      <c r="B114" s="9" t="s">
        <v>10</v>
      </c>
      <c r="C114" s="20">
        <v>1.1942852363956638</v>
      </c>
      <c r="D114" s="20">
        <v>1.0305679667372456</v>
      </c>
      <c r="E114" s="20">
        <v>0.85891941039578978</v>
      </c>
      <c r="F114" s="20">
        <v>0.83032698528390636</v>
      </c>
      <c r="G114" s="20">
        <v>0.74949984346263376</v>
      </c>
      <c r="H114" s="20">
        <v>0.714893045715152</v>
      </c>
      <c r="I114" s="20">
        <v>0.70024724036182484</v>
      </c>
      <c r="J114" s="20">
        <v>0.68875670544667933</v>
      </c>
    </row>
    <row r="115" spans="2:10" ht="23" x14ac:dyDescent="0.25">
      <c r="B115" s="9" t="s">
        <v>90</v>
      </c>
      <c r="C115" s="13">
        <v>43.025187867947032</v>
      </c>
      <c r="D115" s="13">
        <v>36.002771173779777</v>
      </c>
      <c r="E115" s="13">
        <v>35.527047086845911</v>
      </c>
      <c r="F115" s="13">
        <v>38.960438040703025</v>
      </c>
      <c r="G115" s="13">
        <v>39.270784256509437</v>
      </c>
      <c r="H115" s="13">
        <v>45.090033984342455</v>
      </c>
      <c r="I115" s="13">
        <v>45.487235507305364</v>
      </c>
      <c r="J115" s="13">
        <v>47.759593785304958</v>
      </c>
    </row>
    <row r="116" spans="2:10" ht="23.5" thickBot="1" x14ac:dyDescent="0.3">
      <c r="B116" s="141" t="s">
        <v>1</v>
      </c>
      <c r="C116" s="146">
        <v>0.13645312978264976</v>
      </c>
      <c r="D116" s="146">
        <v>0.14729949412779006</v>
      </c>
      <c r="E116" s="146">
        <v>0.20569126113211383</v>
      </c>
      <c r="F116" s="146">
        <v>9.4631372498911182E-2</v>
      </c>
      <c r="G116" s="146">
        <v>7.7146104397402313E-2</v>
      </c>
      <c r="H116" s="146">
        <v>8.6763446533383845E-2</v>
      </c>
      <c r="I116" s="146">
        <v>9.6060160950596496E-2</v>
      </c>
      <c r="J116" s="146">
        <v>0.14842672719456732</v>
      </c>
    </row>
    <row r="118" spans="2:10" ht="23" x14ac:dyDescent="0.25">
      <c r="B118" s="9" t="s">
        <v>166</v>
      </c>
    </row>
    <row r="119" spans="2:10" ht="23" x14ac:dyDescent="0.25">
      <c r="B119" s="9" t="s">
        <v>342</v>
      </c>
    </row>
    <row r="120" spans="2:10" ht="23" x14ac:dyDescent="0.25">
      <c r="B120" s="9" t="s">
        <v>343</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sheetPr>
    <pageSetUpPr autoPageBreaks="0"/>
  </sheetPr>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314</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4047.2665400000001</v>
      </c>
      <c r="D8" s="97">
        <v>3829.3911336000001</v>
      </c>
      <c r="E8" s="97">
        <v>217.87540639999997</v>
      </c>
      <c r="F8" s="130">
        <v>5.6895573943415885</v>
      </c>
      <c r="G8" s="5"/>
      <c r="H8" s="5"/>
      <c r="I8" s="5"/>
      <c r="J8" s="5"/>
    </row>
    <row r="9" spans="1:10" ht="21" customHeight="1" x14ac:dyDescent="0.5">
      <c r="A9" s="2"/>
      <c r="B9" s="12" t="s">
        <v>4</v>
      </c>
      <c r="C9" s="97">
        <v>2712.5462424000002</v>
      </c>
      <c r="D9" s="97">
        <v>2481.4614050999999</v>
      </c>
      <c r="E9" s="97">
        <v>231.08483730000034</v>
      </c>
      <c r="F9" s="130">
        <v>9.3124493826527157</v>
      </c>
      <c r="G9" s="5"/>
      <c r="H9" s="5"/>
      <c r="I9" s="5"/>
      <c r="J9" s="5"/>
    </row>
    <row r="10" spans="1:10" ht="21" customHeight="1" x14ac:dyDescent="0.5">
      <c r="A10" s="2"/>
      <c r="B10" s="12" t="s">
        <v>151</v>
      </c>
      <c r="C10" s="97">
        <v>1357.6554719999999</v>
      </c>
      <c r="D10" s="97">
        <v>1584.7424407999999</v>
      </c>
      <c r="E10" s="97">
        <v>-227.08696880000002</v>
      </c>
      <c r="F10" s="130">
        <v>-14.329582079303901</v>
      </c>
      <c r="G10" s="5"/>
      <c r="H10" s="5"/>
      <c r="I10" s="5"/>
      <c r="J10" s="5"/>
    </row>
    <row r="11" spans="1:10" ht="21" customHeight="1" x14ac:dyDescent="0.5">
      <c r="A11" s="2"/>
      <c r="B11" s="12" t="s">
        <v>152</v>
      </c>
      <c r="C11" s="97">
        <v>370.191078</v>
      </c>
      <c r="D11" s="97">
        <v>174.96747800000003</v>
      </c>
      <c r="E11" s="97">
        <v>195.22359999999998</v>
      </c>
      <c r="F11" s="130">
        <v>111.57707834138178</v>
      </c>
      <c r="G11" s="5"/>
      <c r="H11" s="5"/>
      <c r="I11" s="5"/>
      <c r="J11" s="5"/>
    </row>
    <row r="12" spans="1:10" ht="21" customHeight="1" x14ac:dyDescent="0.5">
      <c r="A12" s="2"/>
      <c r="B12" s="38" t="s">
        <v>110</v>
      </c>
      <c r="C12" s="39">
        <v>8487.6593324000005</v>
      </c>
      <c r="D12" s="39">
        <v>8070.5624575000002</v>
      </c>
      <c r="E12" s="39">
        <v>417.09687490000033</v>
      </c>
      <c r="F12" s="40">
        <v>5.1681264731727694</v>
      </c>
      <c r="G12" s="5"/>
      <c r="H12" s="5"/>
      <c r="I12" s="5"/>
      <c r="J12" s="5"/>
    </row>
    <row r="13" spans="1:10" ht="21" customHeight="1" x14ac:dyDescent="0.5">
      <c r="A13" s="2"/>
      <c r="B13" s="12" t="s">
        <v>153</v>
      </c>
      <c r="C13" s="97">
        <v>-3865.8570020000002</v>
      </c>
      <c r="D13" s="97">
        <v>-3679.9020687000002</v>
      </c>
      <c r="E13" s="97">
        <v>-185.95493329999999</v>
      </c>
      <c r="F13" s="130">
        <v>5.053257663612019</v>
      </c>
      <c r="G13" s="5"/>
      <c r="H13" s="5"/>
      <c r="I13" s="5"/>
      <c r="J13" s="5"/>
    </row>
    <row r="14" spans="1:10" ht="21" customHeight="1" x14ac:dyDescent="0.5">
      <c r="A14" s="2"/>
      <c r="B14" s="38" t="s">
        <v>111</v>
      </c>
      <c r="C14" s="39">
        <v>4621.8023303999998</v>
      </c>
      <c r="D14" s="39">
        <v>4390.6603888</v>
      </c>
      <c r="E14" s="39">
        <v>231.14194159999988</v>
      </c>
      <c r="F14" s="40">
        <v>5.2644003665055195</v>
      </c>
      <c r="G14" s="5"/>
      <c r="H14" s="5"/>
      <c r="I14" s="5"/>
      <c r="J14" s="5"/>
    </row>
    <row r="15" spans="1:10" ht="21" customHeight="1" x14ac:dyDescent="0.5">
      <c r="A15" s="2"/>
      <c r="B15" s="12" t="s">
        <v>5</v>
      </c>
      <c r="C15" s="97">
        <v>-290.82094110000003</v>
      </c>
      <c r="D15" s="97">
        <v>-170.2145759</v>
      </c>
      <c r="E15" s="97">
        <v>-120.60636520000003</v>
      </c>
      <c r="F15" s="130">
        <v>70.855486119388232</v>
      </c>
      <c r="G15" s="5"/>
      <c r="H15" s="5"/>
      <c r="I15" s="5"/>
      <c r="J15" s="5"/>
    </row>
    <row r="16" spans="1:10" ht="21" customHeight="1" x14ac:dyDescent="0.5">
      <c r="A16" s="2"/>
      <c r="B16" s="12" t="s">
        <v>93</v>
      </c>
      <c r="C16" s="97">
        <v>-121.1815495</v>
      </c>
      <c r="D16" s="97">
        <v>-348.31851159999997</v>
      </c>
      <c r="E16" s="97">
        <v>227.13696209999995</v>
      </c>
      <c r="F16" s="130">
        <v>-65.209558072767095</v>
      </c>
      <c r="G16" s="5"/>
      <c r="H16" s="5"/>
      <c r="I16" s="5"/>
      <c r="J16" s="5"/>
    </row>
    <row r="17" spans="1:10" ht="21" customHeight="1" x14ac:dyDescent="0.5">
      <c r="A17" s="2"/>
      <c r="B17" s="38" t="s">
        <v>112</v>
      </c>
      <c r="C17" s="39">
        <v>4209.7998398</v>
      </c>
      <c r="D17" s="39">
        <v>3872.1273013</v>
      </c>
      <c r="E17" s="39">
        <v>337.67253849999997</v>
      </c>
      <c r="F17" s="40">
        <v>8.7205949656312232</v>
      </c>
      <c r="G17" s="5"/>
      <c r="H17" s="5"/>
      <c r="I17" s="5"/>
      <c r="J17" s="5"/>
    </row>
    <row r="18" spans="1:10" ht="21" customHeight="1" x14ac:dyDescent="0.5">
      <c r="A18" s="2"/>
      <c r="B18" s="12" t="s">
        <v>154</v>
      </c>
      <c r="C18" s="97">
        <v>-1170.7479784</v>
      </c>
      <c r="D18" s="97">
        <v>-1026.6766282000001</v>
      </c>
      <c r="E18" s="97">
        <v>-144.07135019999987</v>
      </c>
      <c r="F18" s="130">
        <v>14.032787563557381</v>
      </c>
      <c r="G18" s="5"/>
      <c r="H18" s="5"/>
      <c r="I18" s="5"/>
      <c r="J18" s="5"/>
    </row>
    <row r="19" spans="1:10" ht="21" customHeight="1" x14ac:dyDescent="0.5">
      <c r="A19" s="2"/>
      <c r="B19" s="38" t="s">
        <v>155</v>
      </c>
      <c r="C19" s="39">
        <v>3039.0518613999998</v>
      </c>
      <c r="D19" s="39">
        <v>2845.4506731000001</v>
      </c>
      <c r="E19" s="39">
        <v>193.60118829999965</v>
      </c>
      <c r="F19" s="40">
        <v>6.803884886504787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3039.0518613999998</v>
      </c>
      <c r="D21" s="39">
        <v>2845.4506731000001</v>
      </c>
      <c r="E21" s="39">
        <v>193.60118829999965</v>
      </c>
      <c r="F21" s="40">
        <v>6.803884886504787</v>
      </c>
      <c r="G21" s="5"/>
      <c r="H21" s="5"/>
      <c r="I21" s="5"/>
      <c r="J21" s="5"/>
    </row>
    <row r="22" spans="1:10" ht="21" customHeight="1" thickBot="1" x14ac:dyDescent="0.55000000000000004">
      <c r="A22" s="2"/>
      <c r="B22" s="12" t="s">
        <v>159</v>
      </c>
      <c r="C22" s="97">
        <v>-204.63098400000001</v>
      </c>
      <c r="D22" s="97">
        <v>-195.14794620000001</v>
      </c>
      <c r="E22" s="97">
        <v>-9.4830378000000053</v>
      </c>
      <c r="F22" s="130">
        <v>4.859409481194942</v>
      </c>
      <c r="G22" s="5"/>
      <c r="H22" s="5"/>
      <c r="I22" s="5"/>
      <c r="J22" s="5"/>
    </row>
    <row r="23" spans="1:10" ht="21" customHeight="1" thickBot="1" x14ac:dyDescent="0.55000000000000004">
      <c r="A23" s="2"/>
      <c r="B23" s="41" t="s">
        <v>160</v>
      </c>
      <c r="C23" s="42">
        <v>2834.4208773999999</v>
      </c>
      <c r="D23" s="42">
        <v>2650.3027268999999</v>
      </c>
      <c r="E23" s="42">
        <v>184.11815049999996</v>
      </c>
      <c r="F23" s="43">
        <v>6.9470611274418026</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210245.38326219999</v>
      </c>
      <c r="D32" s="13">
        <v>177715.9529001</v>
      </c>
      <c r="E32" s="13">
        <v>32529.430362099985</v>
      </c>
      <c r="F32" s="14">
        <v>18.30417012725124</v>
      </c>
    </row>
    <row r="33" spans="2:10" ht="23" x14ac:dyDescent="0.25">
      <c r="B33" s="9" t="s">
        <v>334</v>
      </c>
      <c r="C33" s="13">
        <v>151894.1086178</v>
      </c>
      <c r="D33" s="13">
        <v>132052.09718710001</v>
      </c>
      <c r="E33" s="13">
        <v>19842.011430699989</v>
      </c>
      <c r="F33" s="14">
        <v>15.025896485829024</v>
      </c>
    </row>
    <row r="34" spans="2:10" ht="23" x14ac:dyDescent="0.25">
      <c r="B34" s="9" t="s">
        <v>104</v>
      </c>
      <c r="C34" s="13">
        <v>224981.13974139999</v>
      </c>
      <c r="D34" s="13">
        <v>195312.4758328</v>
      </c>
      <c r="E34" s="13">
        <v>29668.663908599992</v>
      </c>
      <c r="F34" s="14">
        <v>15.190357800798282</v>
      </c>
    </row>
    <row r="35" spans="2:10" ht="23" x14ac:dyDescent="0.25">
      <c r="B35" s="9" t="s">
        <v>8</v>
      </c>
      <c r="C35" s="13">
        <v>152902.6491406</v>
      </c>
      <c r="D35" s="13">
        <v>147236.6469052</v>
      </c>
      <c r="E35" s="13">
        <v>5666.0022353999957</v>
      </c>
      <c r="F35" s="14">
        <v>3.8482282464963466</v>
      </c>
    </row>
    <row r="36" spans="2:10" ht="23" x14ac:dyDescent="0.25">
      <c r="B36" s="9" t="s">
        <v>335</v>
      </c>
      <c r="C36" s="13">
        <v>140438.04755769999</v>
      </c>
      <c r="D36" s="13">
        <v>133256.0355537</v>
      </c>
      <c r="E36" s="13">
        <v>7182.0120039999892</v>
      </c>
      <c r="F36" s="14">
        <v>5.3896335533002979</v>
      </c>
      <c r="G36" s="81"/>
      <c r="H36" s="61"/>
      <c r="I36" s="61"/>
      <c r="J36" s="61"/>
    </row>
    <row r="37" spans="2:10" ht="23.5" thickBot="1" x14ac:dyDescent="0.3">
      <c r="B37" s="136" t="s">
        <v>336</v>
      </c>
      <c r="C37" s="137">
        <v>12464.601582900001</v>
      </c>
      <c r="D37" s="137">
        <v>13980.6113515</v>
      </c>
      <c r="E37" s="137">
        <v>-1516.009768599999</v>
      </c>
      <c r="F37" s="138">
        <v>-10.843658624680559</v>
      </c>
      <c r="G37" s="81"/>
      <c r="H37" s="61"/>
      <c r="I37" s="61"/>
      <c r="J37" s="61"/>
    </row>
    <row r="38" spans="2:10" ht="23" x14ac:dyDescent="0.45">
      <c r="B38" s="139"/>
      <c r="C38" s="149"/>
      <c r="D38" s="149"/>
      <c r="E38" s="149"/>
      <c r="F38" s="46"/>
      <c r="G38" s="81"/>
      <c r="H38" s="61"/>
      <c r="I38" s="61"/>
      <c r="J38" s="61"/>
    </row>
    <row r="39" spans="2:10" ht="23" x14ac:dyDescent="0.45">
      <c r="B39" s="139"/>
      <c r="C39" s="149"/>
      <c r="D39" s="149"/>
      <c r="E39" s="149"/>
      <c r="F39" s="46"/>
      <c r="G39" s="81"/>
      <c r="H39" s="61"/>
      <c r="I39" s="61"/>
      <c r="J39" s="61"/>
    </row>
    <row r="40" spans="2:10" ht="19" x14ac:dyDescent="0.45">
      <c r="B40" s="15" t="s">
        <v>166</v>
      </c>
      <c r="C40" s="149"/>
      <c r="D40" s="149"/>
      <c r="E40" s="149"/>
      <c r="F40" s="46"/>
      <c r="G40" s="81"/>
      <c r="H40" s="61"/>
      <c r="I40" s="61"/>
      <c r="J40" s="61"/>
    </row>
    <row r="41" spans="2:10" ht="19" x14ac:dyDescent="0.45">
      <c r="B41" s="15" t="s">
        <v>342</v>
      </c>
      <c r="C41" s="149"/>
      <c r="D41" s="149"/>
      <c r="E41" s="149"/>
      <c r="F41" s="46"/>
      <c r="G41" s="81"/>
      <c r="H41" s="61"/>
      <c r="I41" s="61"/>
      <c r="J41" s="61"/>
    </row>
    <row r="42" spans="2:10" ht="19" x14ac:dyDescent="0.25">
      <c r="B42" s="15" t="s">
        <v>343</v>
      </c>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58" spans="3:4" x14ac:dyDescent="0.25">
      <c r="C58" s="61"/>
      <c r="D58" s="61"/>
    </row>
    <row r="59" spans="3:4" x14ac:dyDescent="0.25">
      <c r="C59" s="61"/>
      <c r="D59" s="61"/>
    </row>
    <row r="60" spans="3:4" x14ac:dyDescent="0.25">
      <c r="C60" s="61"/>
      <c r="D60" s="61"/>
    </row>
    <row r="71" spans="1:10" ht="25" customHeight="1" x14ac:dyDescent="0.25"/>
    <row r="72" spans="1:10" ht="75" customHeight="1" x14ac:dyDescent="0.25"/>
    <row r="73" spans="1:10" ht="29" x14ac:dyDescent="0.5">
      <c r="A73" s="2"/>
      <c r="B73" s="4" t="s">
        <v>314</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984.96336140000005</v>
      </c>
      <c r="D78" s="97">
        <v>897.87433909999993</v>
      </c>
      <c r="E78" s="97">
        <v>878.580737</v>
      </c>
      <c r="F78" s="97">
        <v>1067.9726961000001</v>
      </c>
      <c r="G78" s="97">
        <v>929.55664909999996</v>
      </c>
      <c r="H78" s="97">
        <v>1021.3488571</v>
      </c>
      <c r="I78" s="97">
        <v>994.55567610000003</v>
      </c>
      <c r="J78" s="97">
        <v>1101.8053577000001</v>
      </c>
    </row>
    <row r="79" spans="1:10" ht="21" customHeight="1" x14ac:dyDescent="0.5">
      <c r="A79" s="2"/>
      <c r="B79" s="12" t="s">
        <v>4</v>
      </c>
      <c r="C79" s="97">
        <v>630.41606420000005</v>
      </c>
      <c r="D79" s="97">
        <v>602.64094509999984</v>
      </c>
      <c r="E79" s="97">
        <v>604.0325835000001</v>
      </c>
      <c r="F79" s="97">
        <v>644.37181229999987</v>
      </c>
      <c r="G79" s="97">
        <v>698.80262310000001</v>
      </c>
      <c r="H79" s="97">
        <v>641.46566319999999</v>
      </c>
      <c r="I79" s="97">
        <v>632.23109490000002</v>
      </c>
      <c r="J79" s="97">
        <v>740.04686120000019</v>
      </c>
    </row>
    <row r="80" spans="1:10" ht="21" customHeight="1" x14ac:dyDescent="0.5">
      <c r="A80" s="2"/>
      <c r="B80" s="12" t="s">
        <v>151</v>
      </c>
      <c r="C80" s="97">
        <v>554.74936739999998</v>
      </c>
      <c r="D80" s="97">
        <v>118.53473529999997</v>
      </c>
      <c r="E80" s="97">
        <v>510.92235070000015</v>
      </c>
      <c r="F80" s="97">
        <v>400.53598739999984</v>
      </c>
      <c r="G80" s="97">
        <v>512.86590030000002</v>
      </c>
      <c r="H80" s="97">
        <v>255.68639280000002</v>
      </c>
      <c r="I80" s="97">
        <v>363.9398776999999</v>
      </c>
      <c r="J80" s="97">
        <v>225.16330119999998</v>
      </c>
    </row>
    <row r="81" spans="1:10" ht="21" customHeight="1" x14ac:dyDescent="0.5">
      <c r="A81" s="2"/>
      <c r="B81" s="12" t="s">
        <v>152</v>
      </c>
      <c r="C81" s="97">
        <v>-159.36393230000002</v>
      </c>
      <c r="D81" s="97">
        <v>347.07704869999998</v>
      </c>
      <c r="E81" s="97">
        <v>59.106903100000068</v>
      </c>
      <c r="F81" s="97">
        <v>-71.852541500000029</v>
      </c>
      <c r="G81" s="97">
        <v>26.715009800000004</v>
      </c>
      <c r="H81" s="97">
        <v>231.01397959999997</v>
      </c>
      <c r="I81" s="97">
        <v>55.784244199999989</v>
      </c>
      <c r="J81" s="97">
        <v>56.677844400000026</v>
      </c>
    </row>
    <row r="82" spans="1:10" ht="21" customHeight="1" x14ac:dyDescent="0.5">
      <c r="A82" s="2"/>
      <c r="B82" s="38" t="s">
        <v>110</v>
      </c>
      <c r="C82" s="39">
        <v>2010.7648607000001</v>
      </c>
      <c r="D82" s="39">
        <v>1966.1270681999999</v>
      </c>
      <c r="E82" s="39">
        <v>2052.6425742999995</v>
      </c>
      <c r="F82" s="39">
        <v>2041.0279543000006</v>
      </c>
      <c r="G82" s="39">
        <v>2167.9401822999998</v>
      </c>
      <c r="H82" s="39">
        <v>2149.5148927</v>
      </c>
      <c r="I82" s="39">
        <v>2046.5108928999998</v>
      </c>
      <c r="J82" s="39">
        <v>2123.6933645000008</v>
      </c>
    </row>
    <row r="83" spans="1:10" ht="21" customHeight="1" x14ac:dyDescent="0.5">
      <c r="A83" s="2"/>
      <c r="B83" s="12" t="s">
        <v>153</v>
      </c>
      <c r="C83" s="97">
        <v>-845.06166629999996</v>
      </c>
      <c r="D83" s="97">
        <v>-889.45314810000002</v>
      </c>
      <c r="E83" s="97">
        <v>-946.48145019999993</v>
      </c>
      <c r="F83" s="97">
        <v>-998.9058041000003</v>
      </c>
      <c r="G83" s="97">
        <v>-924.43223990000001</v>
      </c>
      <c r="H83" s="97">
        <v>-955.79130080000004</v>
      </c>
      <c r="I83" s="97">
        <v>-971.77657539999996</v>
      </c>
      <c r="J83" s="97">
        <v>-1013.8568859000002</v>
      </c>
    </row>
    <row r="84" spans="1:10" ht="21" customHeight="1" x14ac:dyDescent="0.5">
      <c r="A84" s="2"/>
      <c r="B84" s="38" t="s">
        <v>111</v>
      </c>
      <c r="C84" s="39">
        <v>1165.7031944</v>
      </c>
      <c r="D84" s="39">
        <v>1076.6739201</v>
      </c>
      <c r="E84" s="39">
        <v>1106.1611241000001</v>
      </c>
      <c r="F84" s="39">
        <v>1042.1221501999999</v>
      </c>
      <c r="G84" s="39">
        <v>1243.5079424</v>
      </c>
      <c r="H84" s="39">
        <v>1193.7235919</v>
      </c>
      <c r="I84" s="39">
        <v>1074.7343175000001</v>
      </c>
      <c r="J84" s="39">
        <v>1109.8364785999997</v>
      </c>
    </row>
    <row r="85" spans="1:10" ht="21" customHeight="1" x14ac:dyDescent="0.5">
      <c r="A85" s="2"/>
      <c r="B85" s="12" t="s">
        <v>5</v>
      </c>
      <c r="C85" s="97">
        <v>-39.610644100000002</v>
      </c>
      <c r="D85" s="97">
        <v>-50.400098400000005</v>
      </c>
      <c r="E85" s="97">
        <v>-62.524937899999983</v>
      </c>
      <c r="F85" s="97">
        <v>-17.67889550000001</v>
      </c>
      <c r="G85" s="97">
        <v>-12.708452400000001</v>
      </c>
      <c r="H85" s="97">
        <v>-71.745126999999997</v>
      </c>
      <c r="I85" s="97">
        <v>-81.615693700000008</v>
      </c>
      <c r="J85" s="97">
        <v>-124.75166800000002</v>
      </c>
    </row>
    <row r="86" spans="1:10" ht="21" customHeight="1" x14ac:dyDescent="0.5">
      <c r="A86" s="2"/>
      <c r="B86" s="12" t="s">
        <v>93</v>
      </c>
      <c r="C86" s="97">
        <v>-76.712441200000001</v>
      </c>
      <c r="D86" s="97">
        <v>-44.911760000000001</v>
      </c>
      <c r="E86" s="97">
        <v>-98.175635700000001</v>
      </c>
      <c r="F86" s="97">
        <v>-128.51867469999996</v>
      </c>
      <c r="G86" s="97">
        <v>-21.7830051</v>
      </c>
      <c r="H86" s="97">
        <v>-26.784145299999995</v>
      </c>
      <c r="I86" s="97">
        <v>-61.927116099999999</v>
      </c>
      <c r="J86" s="97">
        <v>-10.687283000000008</v>
      </c>
    </row>
    <row r="87" spans="1:10" ht="21" customHeight="1" x14ac:dyDescent="0.5">
      <c r="A87" s="2"/>
      <c r="B87" s="38" t="s">
        <v>112</v>
      </c>
      <c r="C87" s="39">
        <v>1049.3801091</v>
      </c>
      <c r="D87" s="39">
        <v>981.36206169999991</v>
      </c>
      <c r="E87" s="39">
        <v>945.46055050000018</v>
      </c>
      <c r="F87" s="39">
        <v>895.92457999999988</v>
      </c>
      <c r="G87" s="39">
        <v>1209.0164849</v>
      </c>
      <c r="H87" s="39">
        <v>1095.1943196</v>
      </c>
      <c r="I87" s="39">
        <v>931.19150769999987</v>
      </c>
      <c r="J87" s="39">
        <v>974.3975276000001</v>
      </c>
    </row>
    <row r="88" spans="1:10" ht="21" customHeight="1" x14ac:dyDescent="0.5">
      <c r="A88" s="2"/>
      <c r="B88" s="12" t="s">
        <v>154</v>
      </c>
      <c r="C88" s="97">
        <v>-326.65055580000001</v>
      </c>
      <c r="D88" s="97">
        <v>-277.01737319999995</v>
      </c>
      <c r="E88" s="97">
        <v>-264.75496940000005</v>
      </c>
      <c r="F88" s="97">
        <v>-158.25372980000009</v>
      </c>
      <c r="G88" s="97">
        <v>-361.19469980000002</v>
      </c>
      <c r="H88" s="97">
        <v>-311.95531160000002</v>
      </c>
      <c r="I88" s="97">
        <v>-244.63684909999995</v>
      </c>
      <c r="J88" s="97">
        <v>-252.96111789999998</v>
      </c>
    </row>
    <row r="89" spans="1:10" ht="21" customHeight="1" x14ac:dyDescent="0.5">
      <c r="A89" s="2"/>
      <c r="B89" s="38" t="s">
        <v>155</v>
      </c>
      <c r="C89" s="39">
        <v>722.72955330000002</v>
      </c>
      <c r="D89" s="39">
        <v>704.34468849999996</v>
      </c>
      <c r="E89" s="39">
        <v>680.70558110000002</v>
      </c>
      <c r="F89" s="39">
        <v>737.67085020000013</v>
      </c>
      <c r="G89" s="39">
        <v>847.82178510000006</v>
      </c>
      <c r="H89" s="39">
        <v>783.2390079999999</v>
      </c>
      <c r="I89" s="39">
        <v>686.55465860000004</v>
      </c>
      <c r="J89" s="39">
        <v>721.43640969999979</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722.72955330000002</v>
      </c>
      <c r="D91" s="39">
        <v>704.34468849999996</v>
      </c>
      <c r="E91" s="39">
        <v>680.70558110000002</v>
      </c>
      <c r="F91" s="39">
        <v>737.67085020000013</v>
      </c>
      <c r="G91" s="39">
        <v>847.82178510000006</v>
      </c>
      <c r="H91" s="39">
        <v>783.2390079999999</v>
      </c>
      <c r="I91" s="39">
        <v>686.55465860000004</v>
      </c>
      <c r="J91" s="39">
        <v>721.43640969999979</v>
      </c>
    </row>
    <row r="92" spans="1:10" ht="21" customHeight="1" thickBot="1" x14ac:dyDescent="0.55000000000000004">
      <c r="A92" s="2"/>
      <c r="B92" s="12" t="s">
        <v>159</v>
      </c>
      <c r="C92" s="97">
        <v>-51.078620000000001</v>
      </c>
      <c r="D92" s="97">
        <v>-44.254073099999999</v>
      </c>
      <c r="E92" s="97">
        <v>-46.49879820000001</v>
      </c>
      <c r="F92" s="97">
        <v>-53.316454899999997</v>
      </c>
      <c r="G92" s="97">
        <v>-57.549786099999999</v>
      </c>
      <c r="H92" s="97">
        <v>-48.387521700000001</v>
      </c>
      <c r="I92" s="97">
        <v>-44.823193700000004</v>
      </c>
      <c r="J92" s="97">
        <v>-53.870482500000008</v>
      </c>
    </row>
    <row r="93" spans="1:10" ht="21" customHeight="1" thickBot="1" x14ac:dyDescent="0.55000000000000004">
      <c r="A93" s="2"/>
      <c r="B93" s="41" t="s">
        <v>160</v>
      </c>
      <c r="C93" s="42">
        <v>671.65093330000002</v>
      </c>
      <c r="D93" s="42">
        <v>660.09061540000005</v>
      </c>
      <c r="E93" s="42">
        <v>634.20678290000001</v>
      </c>
      <c r="F93" s="42">
        <v>684.35439529999985</v>
      </c>
      <c r="G93" s="42">
        <v>790.27199900000005</v>
      </c>
      <c r="H93" s="42">
        <v>734.85148630000003</v>
      </c>
      <c r="I93" s="42">
        <v>641.73146489999999</v>
      </c>
      <c r="J93" s="42">
        <v>667.56592719999981</v>
      </c>
    </row>
    <row r="94" spans="1:10" ht="21" customHeight="1" x14ac:dyDescent="0.5">
      <c r="A94" s="2"/>
      <c r="B94" s="12"/>
      <c r="C94" s="97"/>
      <c r="D94" s="97"/>
      <c r="E94" s="97"/>
      <c r="F94" s="97"/>
      <c r="G94" s="97"/>
      <c r="H94" s="97"/>
      <c r="I94" s="97"/>
      <c r="J94" s="97"/>
    </row>
    <row r="95" spans="1:10" ht="21" customHeight="1" x14ac:dyDescent="0.5">
      <c r="A95" s="2"/>
      <c r="B95" s="1" t="s">
        <v>28</v>
      </c>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168108.74511749999</v>
      </c>
      <c r="D102" s="97">
        <v>180575.2556066</v>
      </c>
      <c r="E102" s="97">
        <v>191443.92493750001</v>
      </c>
      <c r="F102" s="97">
        <v>177715.9529001</v>
      </c>
      <c r="G102" s="97">
        <v>187988.91060649999</v>
      </c>
      <c r="H102" s="97">
        <v>191780.35265730001</v>
      </c>
      <c r="I102" s="97">
        <v>206023.2736243</v>
      </c>
      <c r="J102" s="97">
        <v>210245.38326219999</v>
      </c>
    </row>
    <row r="103" spans="1:10" ht="23" x14ac:dyDescent="0.25">
      <c r="B103" s="9" t="s">
        <v>334</v>
      </c>
      <c r="C103" s="97">
        <v>132460.1645714</v>
      </c>
      <c r="D103" s="97">
        <v>138419.56415709999</v>
      </c>
      <c r="E103" s="97">
        <v>134380.99540469999</v>
      </c>
      <c r="F103" s="97">
        <v>132052.09718710001</v>
      </c>
      <c r="G103" s="97">
        <v>137724.1199125</v>
      </c>
      <c r="H103" s="97">
        <v>135715.87224600001</v>
      </c>
      <c r="I103" s="97">
        <v>141700.83469759999</v>
      </c>
      <c r="J103" s="97">
        <v>151894.1086178</v>
      </c>
    </row>
    <row r="104" spans="1:10" ht="23" x14ac:dyDescent="0.25">
      <c r="B104" s="9" t="s">
        <v>104</v>
      </c>
      <c r="C104" s="13">
        <v>199204.30846920001</v>
      </c>
      <c r="D104" s="13">
        <v>196499.63032590001</v>
      </c>
      <c r="E104" s="13">
        <v>203955.73946770001</v>
      </c>
      <c r="F104" s="13">
        <v>195312.4758328</v>
      </c>
      <c r="G104" s="13">
        <v>221772.35964539999</v>
      </c>
      <c r="H104" s="13">
        <v>211617.74818160001</v>
      </c>
      <c r="I104" s="13">
        <v>227175.0515616</v>
      </c>
      <c r="J104" s="13">
        <v>224981.13974139999</v>
      </c>
    </row>
    <row r="105" spans="1:10" ht="23" x14ac:dyDescent="0.25">
      <c r="B105" s="9" t="s">
        <v>8</v>
      </c>
      <c r="C105" s="13">
        <v>147653.16295949998</v>
      </c>
      <c r="D105" s="13">
        <v>137169.0757559</v>
      </c>
      <c r="E105" s="13">
        <v>135756.32721809999</v>
      </c>
      <c r="F105" s="13">
        <v>147236.6469052</v>
      </c>
      <c r="G105" s="13">
        <v>147517.3944132</v>
      </c>
      <c r="H105" s="13">
        <v>141319.15959739999</v>
      </c>
      <c r="I105" s="13">
        <v>148011.188375</v>
      </c>
      <c r="J105" s="13">
        <v>152902.6491406</v>
      </c>
    </row>
    <row r="106" spans="1:10" ht="23" x14ac:dyDescent="0.25">
      <c r="B106" s="9" t="s">
        <v>335</v>
      </c>
      <c r="C106" s="13">
        <v>135689.5707973</v>
      </c>
      <c r="D106" s="13">
        <v>125397.0552145</v>
      </c>
      <c r="E106" s="13">
        <v>123625.855581</v>
      </c>
      <c r="F106" s="13">
        <v>133256.0355537</v>
      </c>
      <c r="G106" s="13">
        <v>130757.61618130001</v>
      </c>
      <c r="H106" s="13">
        <v>125673.8072249</v>
      </c>
      <c r="I106" s="13">
        <v>133597.1271895</v>
      </c>
      <c r="J106" s="13">
        <v>140438.04755769999</v>
      </c>
    </row>
    <row r="107" spans="1:10" ht="23.5" thickBot="1" x14ac:dyDescent="0.3">
      <c r="B107" s="136" t="s">
        <v>336</v>
      </c>
      <c r="C107" s="137">
        <v>11963.592162200001</v>
      </c>
      <c r="D107" s="137">
        <v>11772.020541399999</v>
      </c>
      <c r="E107" s="137">
        <v>12130.471637099999</v>
      </c>
      <c r="F107" s="137">
        <v>13980.6113515</v>
      </c>
      <c r="G107" s="137">
        <v>16759.7782319</v>
      </c>
      <c r="H107" s="137">
        <v>15645.3523725</v>
      </c>
      <c r="I107" s="137">
        <v>14414.061185500001</v>
      </c>
      <c r="J107" s="137">
        <v>12464.601582900001</v>
      </c>
    </row>
    <row r="108" spans="1:10" x14ac:dyDescent="0.25">
      <c r="F108" s="61"/>
    </row>
    <row r="109" spans="1:10" ht="19" x14ac:dyDescent="0.25">
      <c r="B109" s="15" t="s">
        <v>166</v>
      </c>
    </row>
    <row r="110" spans="1:10" ht="19" x14ac:dyDescent="0.25">
      <c r="B110" s="15" t="s">
        <v>342</v>
      </c>
    </row>
    <row r="111" spans="1:10" ht="19" x14ac:dyDescent="0.25">
      <c r="B111" s="15" t="s">
        <v>343</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sheetPr>
    <pageSetUpPr autoPageBreaks="0"/>
  </sheetPr>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315</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1444.7475890999999</v>
      </c>
      <c r="D8" s="97">
        <v>1706.4357398</v>
      </c>
      <c r="E8" s="97">
        <v>-261.68815070000005</v>
      </c>
      <c r="F8" s="130">
        <v>-15.335365088560017</v>
      </c>
      <c r="G8" s="5"/>
      <c r="H8" s="5"/>
      <c r="I8" s="5"/>
      <c r="J8" s="5"/>
    </row>
    <row r="9" spans="1:10" ht="21" customHeight="1" x14ac:dyDescent="0.5">
      <c r="A9" s="2"/>
      <c r="B9" s="12" t="s">
        <v>4</v>
      </c>
      <c r="C9" s="97">
        <v>1703.3907417999999</v>
      </c>
      <c r="D9" s="97">
        <v>1497.1653902</v>
      </c>
      <c r="E9" s="97">
        <v>206.22535159999984</v>
      </c>
      <c r="F9" s="130">
        <v>13.774386781172591</v>
      </c>
      <c r="G9" s="5"/>
      <c r="H9" s="5"/>
      <c r="I9" s="5"/>
      <c r="J9" s="5"/>
    </row>
    <row r="10" spans="1:10" ht="21" customHeight="1" x14ac:dyDescent="0.5">
      <c r="A10" s="2"/>
      <c r="B10" s="12" t="s">
        <v>151</v>
      </c>
      <c r="C10" s="97">
        <v>512.01249589999998</v>
      </c>
      <c r="D10" s="97">
        <v>256.56748449999998</v>
      </c>
      <c r="E10" s="97">
        <v>255.4450114</v>
      </c>
      <c r="F10" s="130">
        <v>99.562503759123075</v>
      </c>
      <c r="G10" s="5"/>
      <c r="H10" s="5"/>
      <c r="I10" s="5"/>
      <c r="J10" s="5"/>
    </row>
    <row r="11" spans="1:10" ht="21" customHeight="1" x14ac:dyDescent="0.5">
      <c r="A11" s="2"/>
      <c r="B11" s="12" t="s">
        <v>152</v>
      </c>
      <c r="C11" s="97">
        <v>578.56902660000003</v>
      </c>
      <c r="D11" s="97">
        <v>343.17676170000004</v>
      </c>
      <c r="E11" s="97">
        <v>235.39226489999999</v>
      </c>
      <c r="F11" s="130">
        <v>68.592134191701575</v>
      </c>
      <c r="G11" s="5"/>
      <c r="H11" s="5"/>
      <c r="I11" s="5"/>
      <c r="J11" s="5"/>
    </row>
    <row r="12" spans="1:10" ht="21" customHeight="1" x14ac:dyDescent="0.5">
      <c r="A12" s="2"/>
      <c r="B12" s="38" t="s">
        <v>110</v>
      </c>
      <c r="C12" s="39">
        <v>4238.7198533999999</v>
      </c>
      <c r="D12" s="39">
        <v>3803.3453761999999</v>
      </c>
      <c r="E12" s="39">
        <v>435.3744772</v>
      </c>
      <c r="F12" s="40">
        <v>11.447145450539953</v>
      </c>
      <c r="G12" s="5"/>
      <c r="H12" s="5"/>
      <c r="I12" s="5"/>
      <c r="J12" s="5"/>
    </row>
    <row r="13" spans="1:10" ht="21" customHeight="1" x14ac:dyDescent="0.5">
      <c r="A13" s="2"/>
      <c r="B13" s="12" t="s">
        <v>153</v>
      </c>
      <c r="C13" s="97">
        <v>-1496.6761291</v>
      </c>
      <c r="D13" s="97">
        <v>-1451.9494849</v>
      </c>
      <c r="E13" s="97">
        <v>-44.72664420000001</v>
      </c>
      <c r="F13" s="130">
        <v>3.0804545657509883</v>
      </c>
      <c r="G13" s="5"/>
      <c r="H13" s="5"/>
      <c r="I13" s="5"/>
      <c r="J13" s="5"/>
    </row>
    <row r="14" spans="1:10" ht="21" customHeight="1" x14ac:dyDescent="0.5">
      <c r="A14" s="2"/>
      <c r="B14" s="38" t="s">
        <v>111</v>
      </c>
      <c r="C14" s="39">
        <v>2742.0437243000001</v>
      </c>
      <c r="D14" s="39">
        <v>2351.3958913000001</v>
      </c>
      <c r="E14" s="39">
        <v>390.64783299999999</v>
      </c>
      <c r="F14" s="40">
        <v>16.613443718489496</v>
      </c>
      <c r="G14" s="5"/>
      <c r="H14" s="5"/>
      <c r="I14" s="5"/>
      <c r="J14" s="5"/>
    </row>
    <row r="15" spans="1:10" ht="21" customHeight="1" x14ac:dyDescent="0.5">
      <c r="A15" s="2"/>
      <c r="B15" s="12" t="s">
        <v>5</v>
      </c>
      <c r="C15" s="97">
        <v>-21.989931299999999</v>
      </c>
      <c r="D15" s="97">
        <v>-43.808175300000002</v>
      </c>
      <c r="E15" s="97">
        <v>21.818244000000004</v>
      </c>
      <c r="F15" s="130">
        <v>-49.804046506360656</v>
      </c>
      <c r="G15" s="5"/>
      <c r="H15" s="5"/>
      <c r="I15" s="5"/>
      <c r="J15" s="5"/>
    </row>
    <row r="16" spans="1:10" ht="21" customHeight="1" x14ac:dyDescent="0.5">
      <c r="A16" s="2"/>
      <c r="B16" s="12" t="s">
        <v>93</v>
      </c>
      <c r="C16" s="97">
        <v>-7.1228964999999995</v>
      </c>
      <c r="D16" s="97">
        <v>-23.147722899999998</v>
      </c>
      <c r="E16" s="97">
        <v>16.024826399999998</v>
      </c>
      <c r="F16" s="130">
        <v>-69.22852182579048</v>
      </c>
      <c r="G16" s="5"/>
      <c r="H16" s="5"/>
      <c r="I16" s="5"/>
      <c r="J16" s="5"/>
    </row>
    <row r="17" spans="1:10" ht="21" customHeight="1" x14ac:dyDescent="0.5">
      <c r="A17" s="2"/>
      <c r="B17" s="38" t="s">
        <v>112</v>
      </c>
      <c r="C17" s="39">
        <v>2712.9308965</v>
      </c>
      <c r="D17" s="39">
        <v>2284.4399930999998</v>
      </c>
      <c r="E17" s="39">
        <v>428.49090340000021</v>
      </c>
      <c r="F17" s="40">
        <v>18.756934071117154</v>
      </c>
      <c r="G17" s="5"/>
      <c r="H17" s="5"/>
      <c r="I17" s="5"/>
      <c r="J17" s="5"/>
    </row>
    <row r="18" spans="1:10" ht="21" customHeight="1" x14ac:dyDescent="0.5">
      <c r="A18" s="2"/>
      <c r="B18" s="12" t="s">
        <v>154</v>
      </c>
      <c r="C18" s="97">
        <v>-555.4117013</v>
      </c>
      <c r="D18" s="97">
        <v>-534.02790619999996</v>
      </c>
      <c r="E18" s="97">
        <v>-21.383795100000043</v>
      </c>
      <c r="F18" s="130">
        <v>4.0042467540996913</v>
      </c>
      <c r="G18" s="5"/>
      <c r="H18" s="5"/>
      <c r="I18" s="5"/>
      <c r="J18" s="5"/>
    </row>
    <row r="19" spans="1:10" ht="21" customHeight="1" x14ac:dyDescent="0.5">
      <c r="A19" s="2"/>
      <c r="B19" s="38" t="s">
        <v>155</v>
      </c>
      <c r="C19" s="39">
        <v>2157.5191952</v>
      </c>
      <c r="D19" s="39">
        <v>1750.4120869000001</v>
      </c>
      <c r="E19" s="39">
        <v>407.10710829999994</v>
      </c>
      <c r="F19" s="40">
        <v>23.257786629032672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2157.5191952</v>
      </c>
      <c r="D21" s="39">
        <v>1750.4120869000001</v>
      </c>
      <c r="E21" s="39">
        <v>407.10710829999994</v>
      </c>
      <c r="F21" s="40">
        <v>23.257786629032672</v>
      </c>
      <c r="G21" s="5"/>
      <c r="H21" s="5"/>
      <c r="I21" s="5"/>
      <c r="J21" s="5"/>
    </row>
    <row r="22" spans="1:10" ht="21" customHeight="1" thickBot="1" x14ac:dyDescent="0.55000000000000004">
      <c r="A22" s="2"/>
      <c r="B22" s="12" t="s">
        <v>159</v>
      </c>
      <c r="C22" s="97">
        <v>-94.933437400000003</v>
      </c>
      <c r="D22" s="97">
        <v>-78.922328300000004</v>
      </c>
      <c r="E22" s="97">
        <v>-16.011109099999999</v>
      </c>
      <c r="F22" s="130">
        <v>20.287172774653175</v>
      </c>
      <c r="G22" s="5"/>
      <c r="H22" s="5"/>
      <c r="I22" s="5"/>
      <c r="J22" s="5"/>
    </row>
    <row r="23" spans="1:10" ht="21" customHeight="1" thickBot="1" x14ac:dyDescent="0.55000000000000004">
      <c r="A23" s="2"/>
      <c r="B23" s="41" t="s">
        <v>160</v>
      </c>
      <c r="C23" s="42">
        <v>2062.5857578</v>
      </c>
      <c r="D23" s="42">
        <v>1671.4897586</v>
      </c>
      <c r="E23" s="42">
        <v>391.09599920000005</v>
      </c>
      <c r="F23" s="43">
        <v>23.39804938605025</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row>
    <row r="32" spans="1:10" ht="21" customHeight="1" x14ac:dyDescent="0.25">
      <c r="B32" s="9" t="s">
        <v>333</v>
      </c>
      <c r="C32" s="13">
        <v>26585.107513700001</v>
      </c>
      <c r="D32" s="13">
        <v>24526.263946800002</v>
      </c>
      <c r="E32" s="13">
        <v>2058.8435668999991</v>
      </c>
      <c r="F32" s="14">
        <v>8.3944443041379788</v>
      </c>
    </row>
    <row r="33" spans="2:10" ht="21" customHeight="1" x14ac:dyDescent="0.25">
      <c r="B33" s="9" t="s">
        <v>334</v>
      </c>
      <c r="C33" s="13">
        <v>26749.357119200002</v>
      </c>
      <c r="D33" s="13">
        <v>24691.101214900002</v>
      </c>
      <c r="E33" s="13">
        <v>2058.2559043000001</v>
      </c>
      <c r="F33" s="14">
        <v>8.3360231136954415</v>
      </c>
    </row>
    <row r="34" spans="2:10" ht="21" customHeight="1" x14ac:dyDescent="0.25">
      <c r="B34" s="9" t="s">
        <v>104</v>
      </c>
      <c r="C34" s="13">
        <v>63963.502959799996</v>
      </c>
      <c r="D34" s="13">
        <v>61337.188037300002</v>
      </c>
      <c r="E34" s="13">
        <v>2626.3149224999943</v>
      </c>
      <c r="F34" s="14">
        <v>4.2817660974332492</v>
      </c>
    </row>
    <row r="35" spans="2:10" ht="21" customHeight="1" x14ac:dyDescent="0.25">
      <c r="B35" s="9" t="s">
        <v>8</v>
      </c>
      <c r="C35" s="13">
        <v>189869.653777</v>
      </c>
      <c r="D35" s="13">
        <v>172242.67071770001</v>
      </c>
      <c r="E35" s="13">
        <v>17626.983059299993</v>
      </c>
      <c r="F35" s="14">
        <v>10.233807328841314</v>
      </c>
    </row>
    <row r="36" spans="2:10" ht="21" customHeight="1" x14ac:dyDescent="0.25">
      <c r="B36" s="9" t="s">
        <v>335</v>
      </c>
      <c r="C36" s="13">
        <v>62887.8934266</v>
      </c>
      <c r="D36" s="13">
        <v>60409.497924499999</v>
      </c>
      <c r="E36" s="13">
        <v>2478.3955021000002</v>
      </c>
      <c r="F36" s="14">
        <v>4.1026586666843476</v>
      </c>
      <c r="G36" s="81"/>
      <c r="H36" s="61"/>
      <c r="I36" s="61"/>
      <c r="J36" s="61"/>
    </row>
    <row r="37" spans="2:10" ht="21" customHeight="1" x14ac:dyDescent="0.25">
      <c r="B37" s="9" t="s">
        <v>336</v>
      </c>
      <c r="C37" s="13">
        <v>126981.7603504</v>
      </c>
      <c r="D37" s="13">
        <v>111833.17279320001</v>
      </c>
      <c r="E37" s="13">
        <v>15148.587557199993</v>
      </c>
      <c r="F37" s="14">
        <v>13.545701314593392</v>
      </c>
      <c r="G37" s="81"/>
      <c r="H37" s="61"/>
      <c r="I37" s="61"/>
      <c r="J37" s="61"/>
    </row>
    <row r="38" spans="2:10" ht="18" customHeight="1" x14ac:dyDescent="0.25">
      <c r="B38" s="139" t="s">
        <v>359</v>
      </c>
      <c r="C38" s="97">
        <v>558402.96705809678</v>
      </c>
      <c r="D38" s="97">
        <v>497188.25454742624</v>
      </c>
      <c r="E38" s="97">
        <v>61214.712510670535</v>
      </c>
      <c r="F38" s="130">
        <v>12.312179934015584</v>
      </c>
      <c r="G38" s="81"/>
      <c r="H38" s="61"/>
      <c r="I38" s="61"/>
      <c r="J38" s="61"/>
    </row>
    <row r="39" spans="2:10" ht="18" customHeight="1" thickBot="1" x14ac:dyDescent="0.3">
      <c r="B39" s="136" t="s">
        <v>360</v>
      </c>
      <c r="C39" s="137">
        <v>10745.009601525197</v>
      </c>
      <c r="D39" s="137">
        <v>10880.08999937234</v>
      </c>
      <c r="E39" s="137">
        <v>-135.0803978471431</v>
      </c>
      <c r="F39" s="138">
        <v>-1.2415375043307155</v>
      </c>
      <c r="G39" s="81"/>
      <c r="H39" s="61"/>
      <c r="I39" s="61"/>
      <c r="J39" s="61"/>
    </row>
    <row r="40" spans="2:10" ht="21" customHeight="1" x14ac:dyDescent="0.25">
      <c r="B40" s="65"/>
    </row>
    <row r="41" spans="2:10" ht="21" customHeight="1" x14ac:dyDescent="0.25">
      <c r="B41" s="9"/>
      <c r="C41" s="20"/>
      <c r="D41" s="20"/>
      <c r="E41" s="247"/>
      <c r="F41" s="26"/>
    </row>
    <row r="42" spans="2:10" ht="21" customHeight="1" x14ac:dyDescent="0.25">
      <c r="B42" s="65" t="s">
        <v>337</v>
      </c>
      <c r="C42" s="9"/>
      <c r="D42" s="9"/>
      <c r="E42" s="9"/>
      <c r="F42" s="9"/>
    </row>
    <row r="43" spans="2:10" ht="21" customHeight="1" x14ac:dyDescent="0.25">
      <c r="B43" s="9" t="s">
        <v>338</v>
      </c>
      <c r="C43" s="14">
        <v>69.207939743104959</v>
      </c>
      <c r="D43" s="14">
        <v>77.640830243257867</v>
      </c>
      <c r="E43" s="253">
        <v>-8.432890500152908</v>
      </c>
      <c r="F43" s="26"/>
    </row>
    <row r="44" spans="2:10" ht="21" customHeight="1" x14ac:dyDescent="0.25">
      <c r="B44" s="9" t="s">
        <v>339</v>
      </c>
      <c r="C44" s="14">
        <v>68.490185845121616</v>
      </c>
      <c r="D44" s="14">
        <v>76.849729876588214</v>
      </c>
      <c r="E44" s="253">
        <v>-8.3595440314665979</v>
      </c>
      <c r="F44" s="26"/>
    </row>
    <row r="45" spans="2:10" ht="21" customHeight="1" x14ac:dyDescent="0.25">
      <c r="B45" s="9" t="s">
        <v>9</v>
      </c>
      <c r="C45" s="14">
        <v>35.309626039557031</v>
      </c>
      <c r="D45" s="14">
        <v>38.175588627469651</v>
      </c>
      <c r="E45" s="253">
        <v>-2.8659625879126196</v>
      </c>
      <c r="F45" s="26"/>
    </row>
    <row r="46" spans="2:10" ht="21" customHeight="1" x14ac:dyDescent="0.25">
      <c r="B46" s="9" t="s">
        <v>10</v>
      </c>
      <c r="C46" s="20">
        <v>0.85922058694632275</v>
      </c>
      <c r="D46" s="20">
        <v>0.93483517751813272</v>
      </c>
      <c r="E46" s="254">
        <v>-7.561459057180997E-2</v>
      </c>
      <c r="F46" s="26"/>
    </row>
    <row r="47" spans="2:10" ht="21" customHeight="1" x14ac:dyDescent="0.25">
      <c r="B47" s="9" t="s">
        <v>90</v>
      </c>
      <c r="C47" s="13">
        <v>71.292325983333839</v>
      </c>
      <c r="D47" s="13">
        <v>71.163221676640717</v>
      </c>
      <c r="E47" s="277">
        <v>0.12910430669312234</v>
      </c>
      <c r="F47" s="304"/>
    </row>
    <row r="48" spans="2:10" ht="21" customHeight="1" x14ac:dyDescent="0.25">
      <c r="B48" s="9" t="s">
        <v>143</v>
      </c>
      <c r="C48" s="13">
        <v>7531</v>
      </c>
      <c r="D48" s="13">
        <v>7707</v>
      </c>
      <c r="E48" s="13">
        <v>-176</v>
      </c>
      <c r="F48" s="14">
        <v>-2.2836382509407032</v>
      </c>
    </row>
    <row r="49" spans="2:6" ht="23.5" thickBot="1" x14ac:dyDescent="0.3">
      <c r="B49" s="141" t="s">
        <v>361</v>
      </c>
      <c r="C49" s="142">
        <v>313.99799999999999</v>
      </c>
      <c r="D49" s="142">
        <v>298.69799999999998</v>
      </c>
      <c r="E49" s="142">
        <v>15.300000000000011</v>
      </c>
      <c r="F49" s="143">
        <v>5.1222304802844381</v>
      </c>
    </row>
    <row r="50" spans="2:6" ht="23" x14ac:dyDescent="0.25">
      <c r="B50" s="9"/>
    </row>
    <row r="51" spans="2:6" ht="23" x14ac:dyDescent="0.25">
      <c r="B51" s="9" t="s">
        <v>166</v>
      </c>
    </row>
    <row r="52" spans="2:6" ht="23" x14ac:dyDescent="0.25">
      <c r="B52" s="9" t="s">
        <v>342</v>
      </c>
    </row>
    <row r="53" spans="2:6" ht="23" x14ac:dyDescent="0.25">
      <c r="B53" s="9" t="s">
        <v>343</v>
      </c>
    </row>
    <row r="54" spans="2:6" ht="23" x14ac:dyDescent="0.25">
      <c r="B54" s="9" t="s">
        <v>344</v>
      </c>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71" spans="1:10" ht="25" customHeight="1" x14ac:dyDescent="0.25"/>
    <row r="72" spans="1:10" ht="75" customHeight="1" x14ac:dyDescent="0.25"/>
    <row r="73" spans="1:10" ht="29" x14ac:dyDescent="0.5">
      <c r="A73" s="2"/>
      <c r="B73" s="4" t="s">
        <v>315</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448.50072069999999</v>
      </c>
      <c r="D78" s="97">
        <v>430.34226490000003</v>
      </c>
      <c r="E78" s="97">
        <v>419.09990569999991</v>
      </c>
      <c r="F78" s="97">
        <v>408.49284850000004</v>
      </c>
      <c r="G78" s="97">
        <v>375.19567050000001</v>
      </c>
      <c r="H78" s="97">
        <v>353.61407529999997</v>
      </c>
      <c r="I78" s="97">
        <v>350.35240380000005</v>
      </c>
      <c r="J78" s="97">
        <v>365.58543949999989</v>
      </c>
    </row>
    <row r="79" spans="1:10" ht="21" customHeight="1" x14ac:dyDescent="0.5">
      <c r="A79" s="2"/>
      <c r="B79" s="12" t="s">
        <v>4</v>
      </c>
      <c r="C79" s="97">
        <v>365.20255079999998</v>
      </c>
      <c r="D79" s="97">
        <v>355.81754549999999</v>
      </c>
      <c r="E79" s="97">
        <v>368.57975499999998</v>
      </c>
      <c r="F79" s="97">
        <v>407.56553890000009</v>
      </c>
      <c r="G79" s="97">
        <v>419.19383390000002</v>
      </c>
      <c r="H79" s="97">
        <v>423.28006320000003</v>
      </c>
      <c r="I79" s="97">
        <v>414.99206939999988</v>
      </c>
      <c r="J79" s="97">
        <v>445.92477529999996</v>
      </c>
    </row>
    <row r="80" spans="1:10" ht="21" customHeight="1" x14ac:dyDescent="0.5">
      <c r="A80" s="2"/>
      <c r="B80" s="12" t="s">
        <v>151</v>
      </c>
      <c r="C80" s="97">
        <v>60.095872399999998</v>
      </c>
      <c r="D80" s="97">
        <v>60.241358300000009</v>
      </c>
      <c r="E80" s="97">
        <v>27.969129999999993</v>
      </c>
      <c r="F80" s="97">
        <v>108.26112379999998</v>
      </c>
      <c r="G80" s="97">
        <v>81.563358699999995</v>
      </c>
      <c r="H80" s="97">
        <v>99.713598099999999</v>
      </c>
      <c r="I80" s="97">
        <v>101.48392540000003</v>
      </c>
      <c r="J80" s="97">
        <v>229.25161369999995</v>
      </c>
    </row>
    <row r="81" spans="1:10" ht="21" customHeight="1" x14ac:dyDescent="0.5">
      <c r="A81" s="2"/>
      <c r="B81" s="12" t="s">
        <v>152</v>
      </c>
      <c r="C81" s="97">
        <v>31.204643599999997</v>
      </c>
      <c r="D81" s="97">
        <v>85.66849950000001</v>
      </c>
      <c r="E81" s="97">
        <v>124.01824759999998</v>
      </c>
      <c r="F81" s="97">
        <v>102.28537100000005</v>
      </c>
      <c r="G81" s="97">
        <v>143.50774870000001</v>
      </c>
      <c r="H81" s="97">
        <v>135.57495329999998</v>
      </c>
      <c r="I81" s="97">
        <v>147.66381890000002</v>
      </c>
      <c r="J81" s="97">
        <v>151.82250570000002</v>
      </c>
    </row>
    <row r="82" spans="1:10" ht="21" customHeight="1" x14ac:dyDescent="0.5">
      <c r="A82" s="2"/>
      <c r="B82" s="38" t="s">
        <v>110</v>
      </c>
      <c r="C82" s="39">
        <v>905.00378750000004</v>
      </c>
      <c r="D82" s="39">
        <v>932.06966820000002</v>
      </c>
      <c r="E82" s="39">
        <v>939.66703830000006</v>
      </c>
      <c r="F82" s="39">
        <v>1026.6048821999998</v>
      </c>
      <c r="G82" s="39">
        <v>1019.4606118</v>
      </c>
      <c r="H82" s="39">
        <v>1012.1826898999999</v>
      </c>
      <c r="I82" s="39">
        <v>1014.4922175000002</v>
      </c>
      <c r="J82" s="39">
        <v>1192.5843341999998</v>
      </c>
    </row>
    <row r="83" spans="1:10" ht="21" customHeight="1" x14ac:dyDescent="0.5">
      <c r="A83" s="2"/>
      <c r="B83" s="12" t="s">
        <v>153</v>
      </c>
      <c r="C83" s="97">
        <v>-342.89546489999998</v>
      </c>
      <c r="D83" s="97">
        <v>-340.97498480000002</v>
      </c>
      <c r="E83" s="97">
        <v>-351.10350959999994</v>
      </c>
      <c r="F83" s="97">
        <v>-416.97552560000008</v>
      </c>
      <c r="G83" s="97">
        <v>-372.13575379999997</v>
      </c>
      <c r="H83" s="97">
        <v>-353.6152237</v>
      </c>
      <c r="I83" s="97">
        <v>-368.51567570000009</v>
      </c>
      <c r="J83" s="97">
        <v>-402.40947589999996</v>
      </c>
    </row>
    <row r="84" spans="1:10" ht="21" customHeight="1" x14ac:dyDescent="0.5">
      <c r="A84" s="2"/>
      <c r="B84" s="38" t="s">
        <v>111</v>
      </c>
      <c r="C84" s="39">
        <v>562.10832259999995</v>
      </c>
      <c r="D84" s="39">
        <v>591.09468340000001</v>
      </c>
      <c r="E84" s="39">
        <v>588.56352870000001</v>
      </c>
      <c r="F84" s="39">
        <v>609.62935660000016</v>
      </c>
      <c r="G84" s="39">
        <v>647.32485799999995</v>
      </c>
      <c r="H84" s="39">
        <v>658.56746620000013</v>
      </c>
      <c r="I84" s="39">
        <v>645.97654179999995</v>
      </c>
      <c r="J84" s="39">
        <v>790.1748583000001</v>
      </c>
    </row>
    <row r="85" spans="1:10" ht="21" customHeight="1" x14ac:dyDescent="0.5">
      <c r="A85" s="2"/>
      <c r="B85" s="12" t="s">
        <v>5</v>
      </c>
      <c r="C85" s="97">
        <v>-3.7908032</v>
      </c>
      <c r="D85" s="97">
        <v>-13.203879799999999</v>
      </c>
      <c r="E85" s="97">
        <v>-8.9179923000000016</v>
      </c>
      <c r="F85" s="97">
        <v>-17.895500000000002</v>
      </c>
      <c r="G85" s="97">
        <v>-7.5687597999999996</v>
      </c>
      <c r="H85" s="97">
        <v>-13.081364700000002</v>
      </c>
      <c r="I85" s="97">
        <v>9.658005600000001</v>
      </c>
      <c r="J85" s="97">
        <v>-10.997812399999999</v>
      </c>
    </row>
    <row r="86" spans="1:10" ht="21" customHeight="1" x14ac:dyDescent="0.5">
      <c r="A86" s="2"/>
      <c r="B86" s="12" t="s">
        <v>93</v>
      </c>
      <c r="C86" s="97">
        <v>-27.231404700000002</v>
      </c>
      <c r="D86" s="97">
        <v>-2.4959115999999995</v>
      </c>
      <c r="E86" s="97">
        <v>-7.9889502999999955</v>
      </c>
      <c r="F86" s="97">
        <v>14.568543699999999</v>
      </c>
      <c r="G86" s="97">
        <v>-0.7278228000000001</v>
      </c>
      <c r="H86" s="97">
        <v>-10.399187199999998</v>
      </c>
      <c r="I86" s="97">
        <v>-4.5846819000000014</v>
      </c>
      <c r="J86" s="97">
        <v>8.5887954000000004</v>
      </c>
    </row>
    <row r="87" spans="1:10" ht="21" customHeight="1" x14ac:dyDescent="0.5">
      <c r="A87" s="2"/>
      <c r="B87" s="38" t="s">
        <v>112</v>
      </c>
      <c r="C87" s="39">
        <v>531.08611470000005</v>
      </c>
      <c r="D87" s="39">
        <v>575.39489200000003</v>
      </c>
      <c r="E87" s="39">
        <v>571.65658609999991</v>
      </c>
      <c r="F87" s="39">
        <v>606.30240029999982</v>
      </c>
      <c r="G87" s="39">
        <v>639.02827539999998</v>
      </c>
      <c r="H87" s="39">
        <v>635.08691429999999</v>
      </c>
      <c r="I87" s="39">
        <v>651.04986550000012</v>
      </c>
      <c r="J87" s="39">
        <v>787.76584129999992</v>
      </c>
    </row>
    <row r="88" spans="1:10" ht="21" customHeight="1" x14ac:dyDescent="0.5">
      <c r="A88" s="2"/>
      <c r="B88" s="12" t="s">
        <v>154</v>
      </c>
      <c r="C88" s="97">
        <v>-134.95058879999999</v>
      </c>
      <c r="D88" s="97">
        <v>-138.49880860000002</v>
      </c>
      <c r="E88" s="97">
        <v>-119.16553490000001</v>
      </c>
      <c r="F88" s="97">
        <v>-141.41297389999994</v>
      </c>
      <c r="G88" s="97">
        <v>-142.3723191</v>
      </c>
      <c r="H88" s="97">
        <v>-134.98824390000001</v>
      </c>
      <c r="I88" s="97">
        <v>-137.13567080000001</v>
      </c>
      <c r="J88" s="97">
        <v>-140.91546749999998</v>
      </c>
    </row>
    <row r="89" spans="1:10" ht="21" customHeight="1" x14ac:dyDescent="0.5">
      <c r="A89" s="2"/>
      <c r="B89" s="38" t="s">
        <v>155</v>
      </c>
      <c r="C89" s="39">
        <v>396.1355259</v>
      </c>
      <c r="D89" s="39">
        <v>436.89608340000001</v>
      </c>
      <c r="E89" s="39">
        <v>452.49105120000002</v>
      </c>
      <c r="F89" s="39">
        <v>464.88942640000005</v>
      </c>
      <c r="G89" s="39">
        <v>496.65595630000001</v>
      </c>
      <c r="H89" s="39">
        <v>500.0986704</v>
      </c>
      <c r="I89" s="39">
        <v>513.91419470000005</v>
      </c>
      <c r="J89" s="39">
        <v>646.85037379999994</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396.1355259</v>
      </c>
      <c r="D91" s="39">
        <v>436.89608340000001</v>
      </c>
      <c r="E91" s="39">
        <v>452.49114120000002</v>
      </c>
      <c r="F91" s="39">
        <v>464.88933640000005</v>
      </c>
      <c r="G91" s="39">
        <v>496.65595630000001</v>
      </c>
      <c r="H91" s="39">
        <v>500.0986704</v>
      </c>
      <c r="I91" s="39">
        <v>513.91419470000005</v>
      </c>
      <c r="J91" s="39">
        <v>646.85037379999994</v>
      </c>
    </row>
    <row r="92" spans="1:10" ht="21" customHeight="1" thickBot="1" x14ac:dyDescent="0.55000000000000004">
      <c r="A92" s="2"/>
      <c r="B92" s="12" t="s">
        <v>159</v>
      </c>
      <c r="C92" s="97">
        <v>-19.843416099999999</v>
      </c>
      <c r="D92" s="97">
        <v>-18.837202699999999</v>
      </c>
      <c r="E92" s="97">
        <v>-19.946137700000001</v>
      </c>
      <c r="F92" s="97">
        <v>-20.295571800000005</v>
      </c>
      <c r="G92" s="97">
        <v>-25.583998699999999</v>
      </c>
      <c r="H92" s="97">
        <v>-23.275161100000002</v>
      </c>
      <c r="I92" s="97">
        <v>-22.922611399999994</v>
      </c>
      <c r="J92" s="97">
        <v>-23.151666200000008</v>
      </c>
    </row>
    <row r="93" spans="1:10" ht="21" customHeight="1" thickBot="1" x14ac:dyDescent="0.55000000000000004">
      <c r="A93" s="2"/>
      <c r="B93" s="41" t="s">
        <v>160</v>
      </c>
      <c r="C93" s="42">
        <v>376.29210979999999</v>
      </c>
      <c r="D93" s="42">
        <v>418.05888069999997</v>
      </c>
      <c r="E93" s="42">
        <v>432.54500350000001</v>
      </c>
      <c r="F93" s="42">
        <v>444.59376459999999</v>
      </c>
      <c r="G93" s="42">
        <v>471.07195760000002</v>
      </c>
      <c r="H93" s="42">
        <v>476.82350929999996</v>
      </c>
      <c r="I93" s="42">
        <v>490.9915833</v>
      </c>
      <c r="J93" s="42">
        <v>623.69870760000003</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c r="C101" s="13"/>
      <c r="D101" s="13"/>
      <c r="E101" s="13"/>
      <c r="F101" s="13"/>
      <c r="G101" s="13"/>
      <c r="H101" s="13"/>
      <c r="I101" s="13"/>
      <c r="J101" s="13"/>
    </row>
    <row r="102" spans="1:10" ht="23" x14ac:dyDescent="0.25">
      <c r="B102" s="9" t="s">
        <v>333</v>
      </c>
      <c r="C102" s="97">
        <v>22859.6147045</v>
      </c>
      <c r="D102" s="97">
        <v>23000.300483999999</v>
      </c>
      <c r="E102" s="97">
        <v>23211.013656800002</v>
      </c>
      <c r="F102" s="97">
        <v>24526.263946800002</v>
      </c>
      <c r="G102" s="97">
        <v>24601.749744799999</v>
      </c>
      <c r="H102" s="97">
        <v>25047.79782</v>
      </c>
      <c r="I102" s="97">
        <v>25608.679415800001</v>
      </c>
      <c r="J102" s="97">
        <v>26585.107513700001</v>
      </c>
    </row>
    <row r="103" spans="1:10" ht="23" x14ac:dyDescent="0.25">
      <c r="B103" s="9" t="s">
        <v>334</v>
      </c>
      <c r="C103" s="97">
        <v>22979.001390900001</v>
      </c>
      <c r="D103" s="97">
        <v>23148.6551187</v>
      </c>
      <c r="E103" s="97">
        <v>23361.475260200001</v>
      </c>
      <c r="F103" s="97">
        <v>24691.101214900002</v>
      </c>
      <c r="G103" s="97">
        <v>24762.405626899999</v>
      </c>
      <c r="H103" s="97">
        <v>25218.296910900001</v>
      </c>
      <c r="I103" s="97">
        <v>25769.348813299999</v>
      </c>
      <c r="J103" s="97">
        <v>26749.357119200002</v>
      </c>
    </row>
    <row r="104" spans="1:10" ht="23" x14ac:dyDescent="0.25">
      <c r="B104" s="9" t="s">
        <v>104</v>
      </c>
      <c r="C104" s="13">
        <v>59997.9411884</v>
      </c>
      <c r="D104" s="13">
        <v>61713.2339794</v>
      </c>
      <c r="E104" s="13">
        <v>60884.562719000001</v>
      </c>
      <c r="F104" s="13">
        <v>61337.188037300002</v>
      </c>
      <c r="G104" s="13">
        <v>62884.824423799997</v>
      </c>
      <c r="H104" s="13">
        <v>62436.733965500003</v>
      </c>
      <c r="I104" s="13">
        <v>63497.971971500003</v>
      </c>
      <c r="J104" s="13">
        <v>63963.502959799996</v>
      </c>
    </row>
    <row r="105" spans="1:10" ht="23" x14ac:dyDescent="0.25">
      <c r="B105" s="9" t="s">
        <v>8</v>
      </c>
      <c r="C105" s="13">
        <v>164182.37990449998</v>
      </c>
      <c r="D105" s="13">
        <v>165965.45711630001</v>
      </c>
      <c r="E105" s="13">
        <v>168238.2586459</v>
      </c>
      <c r="F105" s="13">
        <v>172242.67071770001</v>
      </c>
      <c r="G105" s="13">
        <v>179463.5928065</v>
      </c>
      <c r="H105" s="13">
        <v>176965.33987229998</v>
      </c>
      <c r="I105" s="13">
        <v>183952.51618199999</v>
      </c>
      <c r="J105" s="13">
        <v>189869.653777</v>
      </c>
    </row>
    <row r="106" spans="1:10" ht="23" x14ac:dyDescent="0.25">
      <c r="B106" s="9" t="s">
        <v>335</v>
      </c>
      <c r="C106" s="13">
        <v>59188.821365199998</v>
      </c>
      <c r="D106" s="13">
        <v>60831.524159499997</v>
      </c>
      <c r="E106" s="13">
        <v>59961.023574899998</v>
      </c>
      <c r="F106" s="13">
        <v>60409.497924499999</v>
      </c>
      <c r="G106" s="13">
        <v>62054.7068535</v>
      </c>
      <c r="H106" s="13">
        <v>61565.810269399997</v>
      </c>
      <c r="I106" s="13">
        <v>62521.6913403</v>
      </c>
      <c r="J106" s="13">
        <v>62887.8934266</v>
      </c>
    </row>
    <row r="107" spans="1:10" ht="23" x14ac:dyDescent="0.25">
      <c r="B107" s="9" t="s">
        <v>336</v>
      </c>
      <c r="C107" s="97">
        <v>104993.55853929999</v>
      </c>
      <c r="D107" s="97">
        <v>105133.9329568</v>
      </c>
      <c r="E107" s="97">
        <v>108277.235071</v>
      </c>
      <c r="F107" s="97">
        <v>111833.17279320001</v>
      </c>
      <c r="G107" s="97">
        <v>117408.885953</v>
      </c>
      <c r="H107" s="97">
        <v>115399.5296029</v>
      </c>
      <c r="I107" s="97">
        <v>121430.8248417</v>
      </c>
      <c r="J107" s="97">
        <v>126981.7603504</v>
      </c>
    </row>
    <row r="108" spans="1:10" ht="23" x14ac:dyDescent="0.25">
      <c r="B108" s="139" t="s">
        <v>359</v>
      </c>
      <c r="C108" s="97">
        <v>479975.95229770604</v>
      </c>
      <c r="D108" s="97">
        <v>477913.3339145059</v>
      </c>
      <c r="E108" s="97">
        <v>491712.8504961307</v>
      </c>
      <c r="F108" s="97">
        <v>497188.25454742624</v>
      </c>
      <c r="G108" s="97">
        <v>511198.10847546399</v>
      </c>
      <c r="H108" s="97">
        <v>514009.42329547991</v>
      </c>
      <c r="I108" s="97">
        <v>536035.71325928299</v>
      </c>
      <c r="J108" s="97">
        <v>558402.96705809678</v>
      </c>
    </row>
    <row r="109" spans="1:10" ht="23.5" thickBot="1" x14ac:dyDescent="0.3">
      <c r="B109" s="136" t="s">
        <v>360</v>
      </c>
      <c r="C109" s="137">
        <v>2755.0874947167813</v>
      </c>
      <c r="D109" s="137">
        <v>2954.3736171002711</v>
      </c>
      <c r="E109" s="137">
        <v>2743.0169779676708</v>
      </c>
      <c r="F109" s="137">
        <v>2427.6119095876161</v>
      </c>
      <c r="G109" s="137">
        <v>2667.3517587458755</v>
      </c>
      <c r="H109" s="137">
        <v>2932.4559452615122</v>
      </c>
      <c r="I109" s="137">
        <v>2685.4701281323842</v>
      </c>
      <c r="J109" s="137">
        <v>2459.7317693854252</v>
      </c>
    </row>
    <row r="110" spans="1:10" ht="23" x14ac:dyDescent="0.25">
      <c r="B110" s="65"/>
      <c r="C110" s="26"/>
      <c r="D110" s="26"/>
      <c r="E110" s="26"/>
      <c r="F110" s="26"/>
      <c r="G110" s="26"/>
      <c r="H110" s="26"/>
      <c r="I110" s="26"/>
      <c r="J110" s="26"/>
    </row>
    <row r="111" spans="1:10" ht="23" x14ac:dyDescent="0.25">
      <c r="B111" s="65"/>
      <c r="C111" s="26"/>
      <c r="D111" s="26"/>
      <c r="E111" s="26"/>
      <c r="F111" s="26"/>
      <c r="G111" s="26"/>
      <c r="H111" s="26"/>
      <c r="I111" s="26"/>
      <c r="J111" s="26"/>
    </row>
    <row r="112" spans="1:10" ht="23" x14ac:dyDescent="0.25">
      <c r="B112" s="9"/>
      <c r="C112" s="20"/>
      <c r="D112" s="20"/>
      <c r="E112" s="20"/>
      <c r="F112" s="20"/>
      <c r="G112" s="20"/>
      <c r="H112" s="20"/>
      <c r="I112" s="20"/>
      <c r="J112" s="20"/>
    </row>
    <row r="113" spans="2:10" ht="23" x14ac:dyDescent="0.25">
      <c r="B113" s="65" t="s">
        <v>345</v>
      </c>
      <c r="C113" s="26"/>
      <c r="D113" s="26"/>
      <c r="E113" s="26"/>
      <c r="F113" s="26"/>
      <c r="G113" s="26"/>
      <c r="H113" s="26"/>
      <c r="I113" s="26"/>
      <c r="J113" s="26"/>
    </row>
    <row r="114" spans="2:10" ht="23" x14ac:dyDescent="0.25">
      <c r="B114" s="9" t="s">
        <v>10</v>
      </c>
      <c r="C114" s="20">
        <v>0.92880171412850088</v>
      </c>
      <c r="D114" s="20">
        <v>1.0779018956813213</v>
      </c>
      <c r="E114" s="20">
        <v>1.0079446043132392</v>
      </c>
      <c r="F114" s="20">
        <v>0.93483517751813272</v>
      </c>
      <c r="G114" s="20">
        <v>0.97645942485967974</v>
      </c>
      <c r="H114" s="20">
        <v>0.9620480969917562</v>
      </c>
      <c r="I114" s="20">
        <v>0.91415720738553352</v>
      </c>
      <c r="J114" s="20">
        <v>0.85922058694632275</v>
      </c>
    </row>
    <row r="115" spans="2:10" ht="23" x14ac:dyDescent="0.25">
      <c r="B115" s="9" t="s">
        <v>90</v>
      </c>
      <c r="C115" s="13">
        <v>56.247725291221009</v>
      </c>
      <c r="D115" s="13">
        <v>59.110664888017148</v>
      </c>
      <c r="E115" s="13">
        <v>63.508948770144173</v>
      </c>
      <c r="F115" s="13">
        <v>71.163221676640717</v>
      </c>
      <c r="G115" s="13">
        <v>66.427589065010935</v>
      </c>
      <c r="H115" s="13">
        <v>70.338616341218824</v>
      </c>
      <c r="I115" s="13">
        <v>68.323390114929666</v>
      </c>
      <c r="J115" s="13">
        <v>71.292325983333839</v>
      </c>
    </row>
    <row r="116" spans="2:10" ht="23.5" thickBot="1" x14ac:dyDescent="0.3">
      <c r="B116" s="141" t="s">
        <v>1</v>
      </c>
      <c r="C116" s="146">
        <v>-5.5407902820958449E-2</v>
      </c>
      <c r="D116" s="146">
        <v>6.6368347291174898E-2</v>
      </c>
      <c r="E116" s="146">
        <v>9.0899900304867123E-2</v>
      </c>
      <c r="F116" s="146">
        <v>0.18767565991816371</v>
      </c>
      <c r="G116" s="146">
        <v>0.19976362597414918</v>
      </c>
      <c r="H116" s="146">
        <v>0.1952995997557771</v>
      </c>
      <c r="I116" s="146">
        <v>0.11607853798538782</v>
      </c>
      <c r="J116" s="146">
        <v>8.6297164675811083E-2</v>
      </c>
    </row>
    <row r="117" spans="2:10" ht="23" x14ac:dyDescent="0.25">
      <c r="B117" s="9"/>
      <c r="C117" s="5"/>
      <c r="D117" s="5"/>
      <c r="E117" s="5"/>
      <c r="F117" s="5"/>
      <c r="G117" s="5"/>
      <c r="H117" s="5"/>
      <c r="I117" s="5"/>
      <c r="J117" s="5"/>
    </row>
    <row r="118" spans="2:10" ht="23" x14ac:dyDescent="0.25">
      <c r="B118" s="15" t="s">
        <v>166</v>
      </c>
      <c r="C118" s="16"/>
      <c r="D118" s="16"/>
      <c r="E118" s="16"/>
      <c r="F118" s="126"/>
      <c r="G118" s="5"/>
      <c r="H118" s="5"/>
      <c r="I118" s="5"/>
      <c r="J118" s="5"/>
    </row>
    <row r="119" spans="2:10" ht="23" x14ac:dyDescent="0.25">
      <c r="B119" s="15" t="s">
        <v>342</v>
      </c>
      <c r="C119" s="16"/>
      <c r="D119" s="16"/>
      <c r="E119" s="16"/>
      <c r="F119" s="126"/>
      <c r="G119" s="5"/>
      <c r="H119" s="5"/>
      <c r="I119" s="5"/>
      <c r="J119" s="5"/>
    </row>
    <row r="120" spans="2:10" ht="23" x14ac:dyDescent="0.25">
      <c r="B120" s="15" t="s">
        <v>343</v>
      </c>
      <c r="C120" s="16"/>
      <c r="D120" s="16"/>
      <c r="E120" s="16"/>
      <c r="F120" s="126"/>
      <c r="G120" s="5"/>
      <c r="H120" s="5"/>
      <c r="I120" s="5"/>
      <c r="J120" s="5"/>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EC6D-2C76-48EC-9EEA-A8C5A9CC7BCF}">
  <sheetPr>
    <pageSetUpPr autoPageBreaks="0" fitToPage="1"/>
  </sheetPr>
  <dimension ref="A1:H79"/>
  <sheetViews>
    <sheetView showGridLines="0" zoomScale="70" zoomScaleNormal="70" zoomScaleSheetLayoutView="70" workbookViewId="0"/>
  </sheetViews>
  <sheetFormatPr baseColWidth="10" defaultColWidth="7.23046875" defaultRowHeight="15.5" x14ac:dyDescent="0.35"/>
  <cols>
    <col min="1" max="1" width="3.07421875" style="1" customWidth="1"/>
    <col min="2" max="2" width="70.765625" style="1" customWidth="1"/>
    <col min="3" max="6" width="11.765625" style="1" customWidth="1"/>
    <col min="7" max="7" width="11.765625" customWidth="1"/>
    <col min="8" max="8" width="3.07421875" style="1" customWidth="1"/>
    <col min="9" max="10" width="10.765625" style="1" customWidth="1"/>
    <col min="11" max="16384" width="7.23046875" style="1"/>
  </cols>
  <sheetData>
    <row r="1" spans="1:8" ht="25" customHeight="1" x14ac:dyDescent="0.35"/>
    <row r="2" spans="1:8" ht="75" customHeight="1" x14ac:dyDescent="0.55000000000000004">
      <c r="A2" s="2"/>
      <c r="B2" s="2"/>
      <c r="C2" s="2"/>
      <c r="D2" s="2"/>
      <c r="E2" s="2"/>
      <c r="F2" s="2"/>
      <c r="G2" s="3"/>
      <c r="H2" s="2"/>
    </row>
    <row r="3" spans="1:8" ht="29" x14ac:dyDescent="0.5">
      <c r="A3" s="2"/>
      <c r="B3" s="4" t="s">
        <v>19</v>
      </c>
      <c r="C3" s="5"/>
      <c r="D3" s="5"/>
      <c r="E3" s="5"/>
      <c r="F3" s="5"/>
      <c r="G3" s="6"/>
      <c r="H3" s="2"/>
    </row>
    <row r="4" spans="1:8" ht="21" customHeight="1" thickBot="1" x14ac:dyDescent="0.55000000000000004">
      <c r="A4" s="2"/>
      <c r="B4" s="5"/>
      <c r="C4" s="7"/>
      <c r="D4" s="7"/>
      <c r="E4" s="8" t="s">
        <v>2</v>
      </c>
      <c r="F4" s="8"/>
      <c r="G4" s="9"/>
      <c r="H4" s="2"/>
    </row>
    <row r="5" spans="1:8" ht="21" customHeight="1" thickBot="1" x14ac:dyDescent="0.55000000000000004">
      <c r="A5" s="2"/>
      <c r="B5" s="5"/>
      <c r="C5" s="10">
        <v>2025</v>
      </c>
      <c r="D5" s="10">
        <v>2024</v>
      </c>
      <c r="E5" s="10" t="s">
        <v>3</v>
      </c>
      <c r="F5" s="10" t="s">
        <v>0</v>
      </c>
      <c r="G5" s="10">
        <v>2023</v>
      </c>
      <c r="H5" s="2"/>
    </row>
    <row r="6" spans="1:8" ht="21" customHeight="1" x14ac:dyDescent="0.5">
      <c r="A6" s="2"/>
      <c r="B6" s="11" t="s">
        <v>102</v>
      </c>
      <c r="C6" s="9"/>
      <c r="D6" s="9"/>
      <c r="E6" s="9"/>
      <c r="F6" s="9"/>
      <c r="G6" s="12"/>
      <c r="H6" s="2"/>
    </row>
    <row r="7" spans="1:8" ht="21" customHeight="1" x14ac:dyDescent="0.5">
      <c r="A7" s="2"/>
      <c r="B7" s="9" t="s">
        <v>103</v>
      </c>
      <c r="C7" s="13">
        <v>1867515</v>
      </c>
      <c r="D7" s="13">
        <v>1837081</v>
      </c>
      <c r="E7" s="13">
        <v>30434</v>
      </c>
      <c r="F7" s="14">
        <v>1.6566498700928267</v>
      </c>
      <c r="G7" s="13">
        <v>1797062</v>
      </c>
      <c r="H7" s="2"/>
    </row>
    <row r="8" spans="1:8" ht="21" customHeight="1" x14ac:dyDescent="0.5">
      <c r="A8" s="2"/>
      <c r="B8" s="9" t="s">
        <v>7</v>
      </c>
      <c r="C8" s="13">
        <v>1037288</v>
      </c>
      <c r="D8" s="13">
        <v>1054069</v>
      </c>
      <c r="E8" s="13">
        <v>-16781</v>
      </c>
      <c r="F8" s="14">
        <v>-1.592021015702008</v>
      </c>
      <c r="G8" s="13">
        <v>1036349</v>
      </c>
      <c r="H8" s="2"/>
    </row>
    <row r="9" spans="1:8" ht="21" customHeight="1" x14ac:dyDescent="0.5">
      <c r="A9" s="2"/>
      <c r="B9" s="9" t="s">
        <v>104</v>
      </c>
      <c r="C9" s="13">
        <v>1041200</v>
      </c>
      <c r="D9" s="13">
        <v>1055936</v>
      </c>
      <c r="E9" s="13">
        <v>-14736</v>
      </c>
      <c r="F9" s="14">
        <v>-1.3955391235832475</v>
      </c>
      <c r="G9" s="13">
        <v>1047169</v>
      </c>
      <c r="H9" s="2"/>
    </row>
    <row r="10" spans="1:8" ht="21" customHeight="1" x14ac:dyDescent="0.5">
      <c r="A10" s="2"/>
      <c r="B10" s="9" t="s">
        <v>105</v>
      </c>
      <c r="C10" s="13">
        <v>1363160</v>
      </c>
      <c r="D10" s="13">
        <v>1348422</v>
      </c>
      <c r="E10" s="13">
        <v>14738</v>
      </c>
      <c r="F10" s="14">
        <v>1.0929812773745904</v>
      </c>
      <c r="G10" s="13">
        <v>1306942</v>
      </c>
      <c r="H10" s="2"/>
    </row>
    <row r="11" spans="1:8" ht="21" customHeight="1" x14ac:dyDescent="0.5">
      <c r="A11" s="2"/>
      <c r="B11" s="9" t="s">
        <v>106</v>
      </c>
      <c r="C11" s="13">
        <v>112748</v>
      </c>
      <c r="D11" s="13">
        <v>107327</v>
      </c>
      <c r="E11" s="13">
        <v>5421</v>
      </c>
      <c r="F11" s="14">
        <v>5.0509191536146547</v>
      </c>
      <c r="G11" s="13">
        <v>104241</v>
      </c>
      <c r="H11" s="2"/>
    </row>
    <row r="12" spans="1:8" ht="21" customHeight="1" x14ac:dyDescent="0.5">
      <c r="A12" s="2"/>
      <c r="B12" s="9"/>
      <c r="C12" s="13"/>
      <c r="D12" s="13"/>
      <c r="E12" s="13"/>
      <c r="F12" s="14"/>
      <c r="G12" s="13"/>
      <c r="H12" s="2"/>
    </row>
    <row r="13" spans="1:8" ht="72.75" customHeight="1" x14ac:dyDescent="0.5">
      <c r="A13" s="2"/>
      <c r="B13" s="310" t="s">
        <v>107</v>
      </c>
      <c r="C13" s="310"/>
      <c r="D13" s="310"/>
      <c r="E13" s="310"/>
      <c r="F13" s="310"/>
      <c r="G13" s="310"/>
      <c r="H13" s="2"/>
    </row>
    <row r="14" spans="1:8" ht="21" customHeight="1" x14ac:dyDescent="0.5">
      <c r="A14" s="2"/>
      <c r="B14" s="5"/>
      <c r="C14" s="5"/>
      <c r="D14" s="5"/>
      <c r="E14" s="5"/>
      <c r="F14" s="5"/>
      <c r="G14" s="5"/>
      <c r="H14" s="2"/>
    </row>
    <row r="15" spans="1:8" ht="21" customHeight="1" x14ac:dyDescent="0.5">
      <c r="A15" s="2"/>
      <c r="B15" s="11" t="s">
        <v>108</v>
      </c>
      <c r="C15" s="9"/>
      <c r="D15" s="9"/>
      <c r="E15" s="5"/>
      <c r="F15" s="9"/>
      <c r="G15" s="9"/>
      <c r="H15" s="2"/>
    </row>
    <row r="16" spans="1:8" ht="21" customHeight="1" x14ac:dyDescent="0.5">
      <c r="A16" s="2"/>
      <c r="B16" s="9" t="s">
        <v>109</v>
      </c>
      <c r="C16" s="13">
        <v>42348</v>
      </c>
      <c r="D16" s="13">
        <v>43787</v>
      </c>
      <c r="E16" s="13">
        <v>-1439</v>
      </c>
      <c r="F16" s="14">
        <v>-3.2863635325553244</v>
      </c>
      <c r="G16" s="13">
        <v>40650</v>
      </c>
      <c r="H16" s="2"/>
    </row>
    <row r="17" spans="1:8" ht="21" customHeight="1" x14ac:dyDescent="0.5">
      <c r="A17" s="2"/>
      <c r="B17" s="9" t="s">
        <v>110</v>
      </c>
      <c r="C17" s="13">
        <v>58670</v>
      </c>
      <c r="D17" s="13">
        <v>58380</v>
      </c>
      <c r="E17" s="13">
        <v>290</v>
      </c>
      <c r="F17" s="14">
        <v>0.49674546077423776</v>
      </c>
      <c r="G17" s="13">
        <v>54251</v>
      </c>
      <c r="H17" s="2"/>
    </row>
    <row r="18" spans="1:8" ht="21" customHeight="1" x14ac:dyDescent="0.5">
      <c r="A18" s="2"/>
      <c r="B18" s="9" t="s">
        <v>111</v>
      </c>
      <c r="C18" s="13">
        <v>33959</v>
      </c>
      <c r="D18" s="13">
        <v>33231</v>
      </c>
      <c r="E18" s="13">
        <v>728</v>
      </c>
      <c r="F18" s="14">
        <v>2.1907255273690227</v>
      </c>
      <c r="G18" s="13">
        <v>29619</v>
      </c>
      <c r="H18" s="2"/>
    </row>
    <row r="19" spans="1:8" ht="21" customHeight="1" x14ac:dyDescent="0.5">
      <c r="A19" s="2"/>
      <c r="B19" s="9" t="s">
        <v>112</v>
      </c>
      <c r="C19" s="13">
        <v>18681</v>
      </c>
      <c r="D19" s="13">
        <v>17347</v>
      </c>
      <c r="E19" s="13">
        <v>1334</v>
      </c>
      <c r="F19" s="14">
        <v>7.6900905055629218</v>
      </c>
      <c r="G19" s="13">
        <v>15005</v>
      </c>
      <c r="H19" s="2"/>
    </row>
    <row r="20" spans="1:8" ht="21" customHeight="1" x14ac:dyDescent="0.5">
      <c r="A20" s="2"/>
      <c r="B20" s="9" t="s">
        <v>113</v>
      </c>
      <c r="C20" s="13">
        <v>14101</v>
      </c>
      <c r="D20" s="13">
        <v>12574</v>
      </c>
      <c r="E20" s="13">
        <v>1527</v>
      </c>
      <c r="F20" s="14">
        <v>12.144106887227613</v>
      </c>
      <c r="G20" s="13">
        <v>11076</v>
      </c>
      <c r="H20" s="2"/>
    </row>
    <row r="21" spans="1:8" ht="21" customHeight="1" x14ac:dyDescent="0.5">
      <c r="A21" s="2"/>
      <c r="B21" s="9"/>
      <c r="C21" s="16"/>
      <c r="D21" s="16"/>
      <c r="E21" s="16"/>
      <c r="F21" s="14"/>
      <c r="G21" s="16"/>
      <c r="H21" s="2"/>
    </row>
    <row r="22" spans="1:8" ht="61.5" customHeight="1" x14ac:dyDescent="0.5">
      <c r="A22" s="2"/>
      <c r="B22" s="310" t="s">
        <v>114</v>
      </c>
      <c r="C22" s="310"/>
      <c r="D22" s="310"/>
      <c r="E22" s="310"/>
      <c r="F22" s="310"/>
      <c r="G22" s="310"/>
      <c r="H22" s="2"/>
    </row>
    <row r="23" spans="1:8" ht="19" x14ac:dyDescent="0.5">
      <c r="A23" s="2"/>
      <c r="B23" s="17"/>
      <c r="C23" s="5"/>
      <c r="D23" s="5"/>
      <c r="E23" s="5"/>
      <c r="F23" s="5"/>
      <c r="G23" s="5"/>
      <c r="H23" s="2"/>
    </row>
    <row r="24" spans="1:8" ht="21" customHeight="1" x14ac:dyDescent="0.5">
      <c r="A24" s="2"/>
      <c r="B24" s="15"/>
      <c r="C24" s="5"/>
      <c r="D24" s="303"/>
      <c r="E24" s="5"/>
      <c r="F24" s="5"/>
      <c r="G24" s="5"/>
      <c r="H24" s="2"/>
    </row>
    <row r="25" spans="1:8" ht="21" customHeight="1" x14ac:dyDescent="0.5">
      <c r="A25" s="2"/>
      <c r="B25" s="11" t="s">
        <v>115</v>
      </c>
      <c r="C25" s="5"/>
      <c r="D25" s="5"/>
      <c r="E25" s="5"/>
      <c r="F25" s="5"/>
      <c r="G25" s="5"/>
      <c r="H25" s="2"/>
    </row>
    <row r="26" spans="1:8" ht="21" customHeight="1" x14ac:dyDescent="0.5">
      <c r="A26" s="2"/>
      <c r="B26" s="9" t="s">
        <v>116</v>
      </c>
      <c r="C26" s="20">
        <v>0.9052</v>
      </c>
      <c r="D26" s="20">
        <v>0.77139999999999997</v>
      </c>
      <c r="E26" s="20">
        <v>0.13400000000000001</v>
      </c>
      <c r="F26" s="14">
        <v>17.347513819705391</v>
      </c>
      <c r="G26" s="20">
        <v>0.65400000000000003</v>
      </c>
      <c r="H26" s="2"/>
    </row>
    <row r="27" spans="1:8" ht="21" customHeight="1" x14ac:dyDescent="0.5">
      <c r="A27" s="2"/>
      <c r="B27" s="9" t="s">
        <v>117</v>
      </c>
      <c r="C27" s="19">
        <v>13.89</v>
      </c>
      <c r="D27" s="19">
        <v>13</v>
      </c>
      <c r="E27" s="19"/>
      <c r="F27" s="20"/>
      <c r="G27" s="19">
        <v>11.91</v>
      </c>
      <c r="H27" s="2"/>
    </row>
    <row r="28" spans="1:8" ht="21" customHeight="1" x14ac:dyDescent="0.5">
      <c r="A28" s="2"/>
      <c r="B28" s="9" t="s">
        <v>118</v>
      </c>
      <c r="C28" s="21">
        <v>17.07</v>
      </c>
      <c r="D28" s="21">
        <v>16.27</v>
      </c>
      <c r="E28" s="19"/>
      <c r="F28" s="20"/>
      <c r="G28" s="21">
        <v>15.06</v>
      </c>
      <c r="H28" s="2"/>
    </row>
    <row r="29" spans="1:8" ht="21" customHeight="1" x14ac:dyDescent="0.5">
      <c r="A29" s="2"/>
      <c r="B29" s="9" t="s">
        <v>119</v>
      </c>
      <c r="C29" s="21">
        <v>16.32</v>
      </c>
      <c r="D29" s="21">
        <v>15.47</v>
      </c>
      <c r="E29" s="19"/>
      <c r="F29" s="20"/>
      <c r="G29" s="21">
        <v>14.39</v>
      </c>
      <c r="H29" s="2"/>
    </row>
    <row r="30" spans="1:8" ht="21" customHeight="1" x14ac:dyDescent="0.5">
      <c r="A30" s="2"/>
      <c r="B30" s="9" t="s">
        <v>120</v>
      </c>
      <c r="C30" s="19">
        <v>0.84</v>
      </c>
      <c r="D30" s="19">
        <v>0.76</v>
      </c>
      <c r="E30" s="19"/>
      <c r="F30" s="20"/>
      <c r="G30" s="19">
        <v>0.69</v>
      </c>
      <c r="H30" s="2"/>
    </row>
    <row r="31" spans="1:8" ht="21" customHeight="1" x14ac:dyDescent="0.5">
      <c r="A31" s="2"/>
      <c r="B31" s="9" t="s">
        <v>121</v>
      </c>
      <c r="C31" s="19">
        <v>2.44</v>
      </c>
      <c r="D31" s="19">
        <v>2.1800000000000002</v>
      </c>
      <c r="E31" s="19"/>
      <c r="F31" s="20"/>
      <c r="G31" s="19">
        <v>1.96</v>
      </c>
      <c r="H31" s="2"/>
    </row>
    <row r="32" spans="1:8" ht="21" customHeight="1" x14ac:dyDescent="0.5">
      <c r="A32" s="2"/>
      <c r="B32" s="9" t="s">
        <v>9</v>
      </c>
      <c r="C32" s="21">
        <v>41.2</v>
      </c>
      <c r="D32" s="21">
        <v>41.8</v>
      </c>
      <c r="E32" s="21"/>
      <c r="F32" s="20"/>
      <c r="G32" s="21">
        <v>44.1</v>
      </c>
      <c r="H32" s="2"/>
    </row>
    <row r="33" spans="1:8" ht="21" customHeight="1" x14ac:dyDescent="0.5">
      <c r="A33" s="2"/>
      <c r="B33" s="15"/>
      <c r="C33" s="5"/>
      <c r="D33" s="5"/>
      <c r="E33" s="5"/>
      <c r="F33" s="5"/>
      <c r="G33" s="5"/>
      <c r="H33" s="2"/>
    </row>
    <row r="34" spans="1:8" ht="21" customHeight="1" x14ac:dyDescent="0.5">
      <c r="A34" s="2"/>
      <c r="B34" s="11" t="s">
        <v>122</v>
      </c>
      <c r="C34" s="9"/>
      <c r="D34" s="9"/>
      <c r="E34" s="5"/>
      <c r="F34" s="9"/>
      <c r="G34" s="9"/>
      <c r="H34" s="2"/>
    </row>
    <row r="35" spans="1:8" ht="21" customHeight="1" x14ac:dyDescent="0.5">
      <c r="A35" s="2"/>
      <c r="B35" s="9" t="s">
        <v>109</v>
      </c>
      <c r="C35" s="13">
        <v>45354</v>
      </c>
      <c r="D35" s="13">
        <v>46668</v>
      </c>
      <c r="E35" s="13">
        <v>-1314</v>
      </c>
      <c r="F35" s="14">
        <v>-2.8156338390331705</v>
      </c>
      <c r="G35" s="13">
        <v>43261</v>
      </c>
      <c r="H35" s="2"/>
    </row>
    <row r="36" spans="1:8" ht="21" customHeight="1" x14ac:dyDescent="0.5">
      <c r="A36" s="2"/>
      <c r="B36" s="9" t="s">
        <v>110</v>
      </c>
      <c r="C36" s="13">
        <v>62390</v>
      </c>
      <c r="D36" s="13">
        <v>62211</v>
      </c>
      <c r="E36" s="13">
        <v>179</v>
      </c>
      <c r="F36" s="14">
        <v>0.28773046567327321</v>
      </c>
      <c r="G36" s="13">
        <v>57647</v>
      </c>
      <c r="H36" s="2"/>
    </row>
    <row r="37" spans="1:8" ht="21" customHeight="1" x14ac:dyDescent="0.5">
      <c r="A37" s="2"/>
      <c r="B37" s="9" t="s">
        <v>111</v>
      </c>
      <c r="C37" s="13">
        <v>36665</v>
      </c>
      <c r="D37" s="13">
        <v>36177</v>
      </c>
      <c r="E37" s="13">
        <v>488</v>
      </c>
      <c r="F37" s="14">
        <v>1.3489233490892003</v>
      </c>
      <c r="G37" s="13">
        <v>32222</v>
      </c>
      <c r="H37" s="2"/>
    </row>
    <row r="38" spans="1:8" ht="21" customHeight="1" x14ac:dyDescent="0.5">
      <c r="A38" s="2"/>
      <c r="B38" s="9" t="s">
        <v>112</v>
      </c>
      <c r="C38" s="13">
        <v>20867</v>
      </c>
      <c r="D38" s="13">
        <v>19027</v>
      </c>
      <c r="E38" s="13">
        <v>1840</v>
      </c>
      <c r="F38" s="14">
        <v>9.6704682819151735</v>
      </c>
      <c r="G38" s="13">
        <v>16698</v>
      </c>
      <c r="H38" s="2"/>
    </row>
    <row r="39" spans="1:8" ht="21" customHeight="1" x14ac:dyDescent="0.5">
      <c r="A39" s="2"/>
      <c r="B39" s="9" t="s">
        <v>113</v>
      </c>
      <c r="C39" s="13">
        <v>14101</v>
      </c>
      <c r="D39" s="13">
        <v>12574</v>
      </c>
      <c r="E39" s="13">
        <v>1527</v>
      </c>
      <c r="F39" s="14">
        <v>12.144106887227613</v>
      </c>
      <c r="G39" s="13">
        <v>11076</v>
      </c>
      <c r="H39" s="2"/>
    </row>
    <row r="40" spans="1:8" ht="21" customHeight="1" x14ac:dyDescent="0.5">
      <c r="A40" s="2"/>
      <c r="B40" s="5"/>
      <c r="C40" s="5"/>
      <c r="D40" s="5"/>
      <c r="E40" s="5"/>
      <c r="F40" s="5"/>
      <c r="G40" s="5"/>
      <c r="H40" s="2"/>
    </row>
    <row r="41" spans="1:8" ht="21" customHeight="1" x14ac:dyDescent="0.5">
      <c r="A41" s="2"/>
      <c r="B41" s="15" t="s">
        <v>123</v>
      </c>
      <c r="C41" s="5"/>
      <c r="D41" s="5"/>
      <c r="E41" s="5"/>
      <c r="F41" s="5"/>
      <c r="G41" s="5"/>
      <c r="H41" s="2"/>
    </row>
    <row r="42" spans="1:8" ht="63" customHeight="1" x14ac:dyDescent="0.5">
      <c r="A42" s="2"/>
      <c r="B42" s="17" t="s">
        <v>124</v>
      </c>
      <c r="C42" s="5"/>
      <c r="D42" s="5"/>
      <c r="E42" s="5"/>
      <c r="F42" s="5"/>
      <c r="G42" s="5"/>
      <c r="H42" s="2"/>
    </row>
    <row r="43" spans="1:8" ht="21" customHeight="1" x14ac:dyDescent="0.5">
      <c r="A43" s="2"/>
      <c r="B43" s="22"/>
      <c r="C43" s="5"/>
      <c r="D43" s="5"/>
      <c r="E43" s="5"/>
      <c r="F43" s="5"/>
      <c r="G43" s="5"/>
      <c r="H43" s="2"/>
    </row>
    <row r="44" spans="1:8" ht="21" customHeight="1" x14ac:dyDescent="0.5">
      <c r="A44" s="2"/>
      <c r="B44" s="11" t="s">
        <v>125</v>
      </c>
      <c r="C44" s="5"/>
      <c r="D44" s="5"/>
      <c r="E44" s="5"/>
      <c r="F44" s="5"/>
      <c r="G44" s="5"/>
      <c r="H44" s="2"/>
    </row>
    <row r="45" spans="1:8" ht="21" customHeight="1" x14ac:dyDescent="0.5">
      <c r="A45" s="2"/>
      <c r="B45" s="9" t="s">
        <v>126</v>
      </c>
      <c r="C45" s="14">
        <v>13.46</v>
      </c>
      <c r="D45" s="14">
        <v>12.78</v>
      </c>
      <c r="E45" s="5"/>
      <c r="F45" s="20"/>
      <c r="G45" s="14">
        <v>12.3</v>
      </c>
      <c r="H45" s="2"/>
    </row>
    <row r="46" spans="1:8" ht="21" customHeight="1" x14ac:dyDescent="0.5">
      <c r="A46" s="2"/>
      <c r="B46" s="9" t="s">
        <v>127</v>
      </c>
      <c r="C46" s="14">
        <v>17.77</v>
      </c>
      <c r="D46" s="14">
        <v>17.39</v>
      </c>
      <c r="E46" s="5"/>
      <c r="F46" s="20"/>
      <c r="G46" s="14">
        <v>16.39</v>
      </c>
      <c r="H46" s="2"/>
    </row>
    <row r="47" spans="1:8" ht="21" customHeight="1" x14ac:dyDescent="0.5">
      <c r="A47" s="2"/>
      <c r="B47" s="9"/>
      <c r="C47" s="20"/>
      <c r="D47" s="20"/>
      <c r="E47" s="5"/>
      <c r="F47" s="20"/>
      <c r="G47" s="20"/>
      <c r="H47" s="2"/>
    </row>
    <row r="48" spans="1:8" ht="21" customHeight="1" x14ac:dyDescent="0.5">
      <c r="A48" s="2"/>
      <c r="B48" s="11" t="s">
        <v>128</v>
      </c>
      <c r="C48" s="20"/>
      <c r="D48" s="20"/>
      <c r="E48" s="5"/>
      <c r="F48" s="20"/>
      <c r="G48" s="20"/>
      <c r="H48" s="2"/>
    </row>
    <row r="49" spans="1:8" ht="21" customHeight="1" x14ac:dyDescent="0.5">
      <c r="A49" s="2"/>
      <c r="B49" s="9" t="s">
        <v>129</v>
      </c>
      <c r="C49" s="20">
        <v>1.1499999999999999</v>
      </c>
      <c r="D49" s="20">
        <v>1.1499999999999999</v>
      </c>
      <c r="E49" s="5"/>
      <c r="F49" s="23"/>
      <c r="G49" s="20">
        <v>1.18</v>
      </c>
      <c r="H49" s="2"/>
    </row>
    <row r="50" spans="1:8" ht="21" customHeight="1" x14ac:dyDescent="0.5">
      <c r="A50" s="2"/>
      <c r="B50" s="9" t="s">
        <v>10</v>
      </c>
      <c r="C50" s="20">
        <v>2.91</v>
      </c>
      <c r="D50" s="20">
        <v>3.05</v>
      </c>
      <c r="E50" s="5"/>
      <c r="F50" s="23"/>
      <c r="G50" s="20">
        <v>3.14</v>
      </c>
      <c r="H50" s="2"/>
    </row>
    <row r="51" spans="1:8" ht="21" customHeight="1" x14ac:dyDescent="0.5">
      <c r="A51" s="2"/>
      <c r="B51" s="9" t="s">
        <v>90</v>
      </c>
      <c r="C51" s="24">
        <v>66.489999999999995</v>
      </c>
      <c r="D51" s="24">
        <v>64.75</v>
      </c>
      <c r="E51" s="25"/>
      <c r="F51" s="24"/>
      <c r="G51" s="24">
        <v>65.95</v>
      </c>
      <c r="H51" s="2"/>
    </row>
    <row r="52" spans="1:8" ht="21" customHeight="1" x14ac:dyDescent="0.5">
      <c r="A52" s="2"/>
      <c r="B52" s="5"/>
      <c r="C52" s="5"/>
      <c r="D52" s="5"/>
      <c r="E52" s="5"/>
      <c r="F52" s="5"/>
      <c r="G52" s="5"/>
      <c r="H52" s="2"/>
    </row>
    <row r="53" spans="1:8" ht="21" customHeight="1" x14ac:dyDescent="0.5">
      <c r="A53" s="2"/>
      <c r="B53" s="11" t="s">
        <v>130</v>
      </c>
      <c r="C53" s="5"/>
      <c r="D53" s="5"/>
      <c r="E53" s="5"/>
      <c r="F53" s="5"/>
      <c r="G53" s="5"/>
      <c r="H53" s="2"/>
    </row>
    <row r="54" spans="1:8" ht="21" customHeight="1" x14ac:dyDescent="0.5">
      <c r="A54" s="2"/>
      <c r="B54" s="9" t="s">
        <v>131</v>
      </c>
      <c r="C54" s="13">
        <v>14689.319502</v>
      </c>
      <c r="D54" s="13">
        <v>15152.492322</v>
      </c>
      <c r="E54" s="13">
        <v>-463.17281999999977</v>
      </c>
      <c r="F54" s="14">
        <v>-3.0567434726729159</v>
      </c>
      <c r="G54" s="13">
        <v>16184.146059000001</v>
      </c>
      <c r="H54" s="2"/>
    </row>
    <row r="55" spans="1:8" ht="21" customHeight="1" x14ac:dyDescent="0.5">
      <c r="A55" s="2"/>
      <c r="B55" s="9" t="s">
        <v>132</v>
      </c>
      <c r="C55" s="18">
        <v>10.07</v>
      </c>
      <c r="D55" s="18">
        <v>4.4645000000000001</v>
      </c>
      <c r="E55" s="18">
        <v>5.6055000000000001</v>
      </c>
      <c r="F55" s="14">
        <v>125.55717325568374</v>
      </c>
      <c r="G55" s="18">
        <v>3.7795000000000001</v>
      </c>
      <c r="H55" s="2"/>
    </row>
    <row r="56" spans="1:8" ht="21" customHeight="1" x14ac:dyDescent="0.5">
      <c r="A56" s="2"/>
      <c r="B56" s="9" t="s">
        <v>133</v>
      </c>
      <c r="C56" s="13">
        <v>147921.44738514</v>
      </c>
      <c r="D56" s="13">
        <v>67648.301971569002</v>
      </c>
      <c r="E56" s="13">
        <v>80273.145413570994</v>
      </c>
      <c r="F56" s="14">
        <v>118.66246908504505</v>
      </c>
      <c r="G56" s="13">
        <v>61167.980029990504</v>
      </c>
      <c r="H56" s="2"/>
    </row>
    <row r="57" spans="1:8" ht="21" customHeight="1" x14ac:dyDescent="0.5">
      <c r="A57" s="2"/>
      <c r="B57" s="9" t="s">
        <v>134</v>
      </c>
      <c r="C57" s="19">
        <v>5.76</v>
      </c>
      <c r="D57" s="19">
        <v>5.24</v>
      </c>
      <c r="E57" s="26"/>
      <c r="F57" s="27"/>
      <c r="G57" s="19">
        <v>4.76</v>
      </c>
      <c r="H57" s="2"/>
    </row>
    <row r="58" spans="1:8" ht="21" customHeight="1" x14ac:dyDescent="0.5">
      <c r="A58" s="2"/>
      <c r="B58" s="9" t="s">
        <v>135</v>
      </c>
      <c r="C58" s="19">
        <v>1.75</v>
      </c>
      <c r="D58" s="19">
        <v>0.85</v>
      </c>
      <c r="E58" s="26"/>
      <c r="F58" s="27"/>
      <c r="G58" s="19">
        <v>0.79</v>
      </c>
      <c r="H58" s="2"/>
    </row>
    <row r="59" spans="1:8" ht="21" customHeight="1" x14ac:dyDescent="0.5">
      <c r="A59" s="2"/>
      <c r="B59" s="5"/>
      <c r="C59" s="5"/>
      <c r="D59" s="5"/>
      <c r="E59" s="5"/>
      <c r="F59" s="5"/>
      <c r="G59" s="5"/>
      <c r="H59" s="2"/>
    </row>
    <row r="60" spans="1:8" ht="21" customHeight="1" x14ac:dyDescent="0.5">
      <c r="A60" s="2"/>
      <c r="B60" s="11" t="s">
        <v>136</v>
      </c>
      <c r="C60" s="5"/>
      <c r="D60" s="5"/>
      <c r="E60" s="5"/>
      <c r="F60" s="5"/>
      <c r="G60" s="5"/>
      <c r="H60" s="2"/>
    </row>
    <row r="61" spans="1:8" ht="21" customHeight="1" x14ac:dyDescent="0.5">
      <c r="A61" s="2"/>
      <c r="B61" s="9" t="s">
        <v>137</v>
      </c>
      <c r="C61" s="13">
        <v>180221.14366843243</v>
      </c>
      <c r="D61" s="13">
        <v>172537.33166843242</v>
      </c>
      <c r="E61" s="13">
        <v>7683.8120000000054</v>
      </c>
      <c r="F61" s="14">
        <v>4.4534199791417324</v>
      </c>
      <c r="G61" s="13">
        <v>164542.0343796424</v>
      </c>
      <c r="H61" s="2"/>
    </row>
    <row r="62" spans="1:8" ht="21" customHeight="1" x14ac:dyDescent="0.5">
      <c r="A62" s="2"/>
      <c r="B62" s="9" t="s">
        <v>138</v>
      </c>
      <c r="C62" s="13">
        <v>106410.13499999999</v>
      </c>
      <c r="D62" s="13">
        <v>103262.41</v>
      </c>
      <c r="E62" s="13">
        <v>3147.7249999999913</v>
      </c>
      <c r="F62" s="14">
        <v>3.0482776840091095</v>
      </c>
      <c r="G62" s="13">
        <v>99503.097711209994</v>
      </c>
      <c r="H62" s="2"/>
    </row>
    <row r="63" spans="1:8" ht="21" customHeight="1" x14ac:dyDescent="0.5">
      <c r="A63" s="2"/>
      <c r="B63" s="9" t="s">
        <v>139</v>
      </c>
      <c r="C63" s="13">
        <v>32438.144999999997</v>
      </c>
      <c r="D63" s="13">
        <v>31112.258000000002</v>
      </c>
      <c r="E63" s="13">
        <v>1325.8869999999952</v>
      </c>
      <c r="F63" s="14">
        <v>4.2616225411861626</v>
      </c>
      <c r="G63" s="13">
        <v>29285.579000000002</v>
      </c>
      <c r="H63" s="2"/>
    </row>
    <row r="64" spans="1:8" ht="21" customHeight="1" x14ac:dyDescent="0.5">
      <c r="A64" s="2"/>
      <c r="B64" s="9" t="s">
        <v>140</v>
      </c>
      <c r="C64" s="13">
        <v>62982.025000000096</v>
      </c>
      <c r="D64" s="13">
        <v>59317.340349999999</v>
      </c>
      <c r="E64" s="13">
        <v>3664.6846500000975</v>
      </c>
      <c r="F64" s="14">
        <v>6.1781000772737737</v>
      </c>
      <c r="G64" s="13">
        <v>54161.174000000094</v>
      </c>
      <c r="H64" s="2"/>
    </row>
    <row r="65" spans="1:8" ht="21" customHeight="1" x14ac:dyDescent="0.5">
      <c r="A65" s="2"/>
      <c r="B65" s="5"/>
      <c r="C65" s="5"/>
      <c r="D65" s="5"/>
      <c r="E65" s="5"/>
      <c r="F65" s="5"/>
      <c r="G65" s="5"/>
      <c r="H65" s="2"/>
    </row>
    <row r="66" spans="1:8" ht="21" customHeight="1" x14ac:dyDescent="0.5">
      <c r="A66" s="2"/>
      <c r="B66" s="11" t="s">
        <v>141</v>
      </c>
      <c r="C66" s="5"/>
      <c r="D66" s="5"/>
      <c r="E66" s="5"/>
      <c r="F66" s="5"/>
      <c r="G66" s="5"/>
      <c r="H66" s="2"/>
    </row>
    <row r="67" spans="1:8" ht="21" customHeight="1" x14ac:dyDescent="0.5">
      <c r="A67" s="2"/>
      <c r="B67" s="9" t="s">
        <v>142</v>
      </c>
      <c r="C67" s="13">
        <v>3518729</v>
      </c>
      <c r="D67" s="13">
        <v>3485134</v>
      </c>
      <c r="E67" s="13">
        <v>33595</v>
      </c>
      <c r="F67" s="14">
        <v>0.96395145782056013</v>
      </c>
      <c r="G67" s="13">
        <v>3662377</v>
      </c>
      <c r="H67" s="2"/>
    </row>
    <row r="68" spans="1:8" ht="21" customHeight="1" x14ac:dyDescent="0.5">
      <c r="A68" s="2"/>
      <c r="B68" s="9" t="s">
        <v>143</v>
      </c>
      <c r="C68" s="13">
        <v>198403</v>
      </c>
      <c r="D68" s="13">
        <v>206753</v>
      </c>
      <c r="E68" s="13">
        <v>-8350</v>
      </c>
      <c r="F68" s="14">
        <v>-4.0386354732458534</v>
      </c>
      <c r="G68" s="13">
        <v>212763.73422606784</v>
      </c>
      <c r="H68" s="2"/>
    </row>
    <row r="69" spans="1:8" ht="21" customHeight="1" x14ac:dyDescent="0.5">
      <c r="A69" s="2"/>
      <c r="B69" s="9" t="s">
        <v>144</v>
      </c>
      <c r="C69" s="13">
        <v>7124</v>
      </c>
      <c r="D69" s="13">
        <v>8086</v>
      </c>
      <c r="E69" s="13">
        <v>-962</v>
      </c>
      <c r="F69" s="14">
        <v>-11.897106109324758</v>
      </c>
      <c r="G69" s="13">
        <v>8518</v>
      </c>
      <c r="H69" s="2"/>
    </row>
    <row r="70" spans="1:8" ht="21" customHeight="1" x14ac:dyDescent="0.7">
      <c r="A70" s="2"/>
      <c r="B70" s="28"/>
      <c r="C70" s="29"/>
      <c r="D70" s="29"/>
      <c r="E70" s="29"/>
      <c r="F70" s="30"/>
      <c r="G70" s="29"/>
      <c r="H70" s="2"/>
    </row>
    <row r="71" spans="1:8" ht="115.5" customHeight="1" x14ac:dyDescent="0.5">
      <c r="A71" s="2"/>
      <c r="B71" s="309" t="s">
        <v>145</v>
      </c>
      <c r="C71" s="309"/>
      <c r="D71" s="309"/>
      <c r="E71" s="309"/>
      <c r="F71" s="309"/>
      <c r="G71" s="309"/>
      <c r="H71" s="2"/>
    </row>
    <row r="72" spans="1:8" ht="39.75" customHeight="1" x14ac:dyDescent="0.5">
      <c r="A72" s="2"/>
      <c r="B72" s="309" t="s">
        <v>146</v>
      </c>
      <c r="C72" s="309"/>
      <c r="D72" s="309"/>
      <c r="E72" s="309"/>
      <c r="F72" s="309"/>
      <c r="G72" s="309"/>
      <c r="H72" s="2"/>
    </row>
    <row r="73" spans="1:8" ht="58.5" customHeight="1" x14ac:dyDescent="0.5">
      <c r="A73" s="2"/>
      <c r="B73" s="309" t="s">
        <v>147</v>
      </c>
      <c r="C73" s="309"/>
      <c r="D73" s="309"/>
      <c r="E73" s="309"/>
      <c r="F73" s="309"/>
      <c r="G73" s="309"/>
      <c r="H73" s="2"/>
    </row>
    <row r="74" spans="1:8" ht="39" customHeight="1" x14ac:dyDescent="0.5">
      <c r="A74" s="2"/>
      <c r="B74" s="309" t="s">
        <v>148</v>
      </c>
      <c r="C74" s="309"/>
      <c r="D74" s="309"/>
      <c r="E74" s="309"/>
      <c r="F74" s="309"/>
      <c r="G74" s="309"/>
      <c r="H74" s="2"/>
    </row>
    <row r="75" spans="1:8" ht="18" customHeight="1" x14ac:dyDescent="0.35">
      <c r="B75" s="32"/>
      <c r="C75" s="32"/>
      <c r="D75" s="32"/>
      <c r="E75" s="32"/>
      <c r="F75" s="32"/>
      <c r="G75" s="32"/>
    </row>
    <row r="76" spans="1:8" ht="18" customHeight="1" x14ac:dyDescent="0.25">
      <c r="B76" s="33"/>
      <c r="G76" s="1"/>
    </row>
    <row r="77" spans="1:8" ht="12.5" x14ac:dyDescent="0.25">
      <c r="G77" s="1"/>
    </row>
    <row r="78" spans="1:8" ht="12.5" x14ac:dyDescent="0.25">
      <c r="G78" s="1"/>
    </row>
    <row r="79" spans="1:8" ht="12.5" x14ac:dyDescent="0.25">
      <c r="G79" s="1"/>
    </row>
  </sheetData>
  <mergeCells count="6">
    <mergeCell ref="B74:G74"/>
    <mergeCell ref="B73:G73"/>
    <mergeCell ref="B72:G72"/>
    <mergeCell ref="B71:G71"/>
    <mergeCell ref="B13:G13"/>
    <mergeCell ref="B22:G22"/>
  </mergeCells>
  <printOptions horizontalCentered="1"/>
  <pageMargins left="0.39370078740157483" right="0.39370078740157483" top="0.39370078740157483" bottom="0.39370078740157483" header="0" footer="0"/>
  <pageSetup paperSize="9" scale="42"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sheetPr>
    <pageSetUpPr autoPageBreaks="0"/>
  </sheetPr>
  <dimension ref="A1:J113"/>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315</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1444.7475890999999</v>
      </c>
      <c r="D8" s="97">
        <v>1674.6458777</v>
      </c>
      <c r="E8" s="97">
        <v>-229.89828860000011</v>
      </c>
      <c r="F8" s="130">
        <v>-13.728173320782785</v>
      </c>
      <c r="G8" s="5"/>
      <c r="H8" s="5"/>
      <c r="I8" s="5"/>
      <c r="J8" s="5"/>
    </row>
    <row r="9" spans="1:10" ht="21" customHeight="1" x14ac:dyDescent="0.5">
      <c r="A9" s="2"/>
      <c r="B9" s="12" t="s">
        <v>4</v>
      </c>
      <c r="C9" s="97">
        <v>1703.3907417999999</v>
      </c>
      <c r="D9" s="97">
        <v>1458.7866011000001</v>
      </c>
      <c r="E9" s="97">
        <v>244.60414069999979</v>
      </c>
      <c r="F9" s="130">
        <v>16.767643774322828</v>
      </c>
      <c r="G9" s="5"/>
      <c r="H9" s="5"/>
      <c r="I9" s="5"/>
      <c r="J9" s="5"/>
    </row>
    <row r="10" spans="1:10" ht="21" customHeight="1" x14ac:dyDescent="0.5">
      <c r="A10" s="2"/>
      <c r="B10" s="12" t="s">
        <v>151</v>
      </c>
      <c r="C10" s="97">
        <v>512.01249589999998</v>
      </c>
      <c r="D10" s="97">
        <v>250.3590044</v>
      </c>
      <c r="E10" s="97">
        <v>261.65349149999997</v>
      </c>
      <c r="F10" s="130">
        <v>104.51131651009233</v>
      </c>
      <c r="G10" s="5"/>
      <c r="H10" s="5"/>
      <c r="I10" s="5"/>
      <c r="J10" s="5"/>
    </row>
    <row r="11" spans="1:10" ht="21" customHeight="1" x14ac:dyDescent="0.5">
      <c r="A11" s="2"/>
      <c r="B11" s="12" t="s">
        <v>152</v>
      </c>
      <c r="C11" s="97">
        <v>578.56902660000003</v>
      </c>
      <c r="D11" s="97">
        <v>323.6560364</v>
      </c>
      <c r="E11" s="97">
        <v>254.91299020000002</v>
      </c>
      <c r="F11" s="130">
        <v>78.760462197886582</v>
      </c>
      <c r="G11" s="5"/>
      <c r="H11" s="5"/>
      <c r="I11" s="5"/>
      <c r="J11" s="5"/>
    </row>
    <row r="12" spans="1:10" ht="21" customHeight="1" x14ac:dyDescent="0.5">
      <c r="A12" s="2"/>
      <c r="B12" s="38" t="s">
        <v>110</v>
      </c>
      <c r="C12" s="39">
        <v>4238.7198533999999</v>
      </c>
      <c r="D12" s="39">
        <v>3707.4475195999999</v>
      </c>
      <c r="E12" s="39">
        <v>531.27233380000007</v>
      </c>
      <c r="F12" s="40">
        <v>14.329867947997807</v>
      </c>
      <c r="G12" s="5"/>
      <c r="H12" s="5"/>
      <c r="I12" s="5"/>
      <c r="J12" s="5"/>
    </row>
    <row r="13" spans="1:10" ht="21" customHeight="1" x14ac:dyDescent="0.5">
      <c r="A13" s="2"/>
      <c r="B13" s="12" t="s">
        <v>153</v>
      </c>
      <c r="C13" s="97">
        <v>-1496.6761291</v>
      </c>
      <c r="D13" s="97">
        <v>-1412.0346675000001</v>
      </c>
      <c r="E13" s="97">
        <v>-84.641461599999957</v>
      </c>
      <c r="F13" s="130">
        <v>5.9942906182223714</v>
      </c>
      <c r="G13" s="5"/>
      <c r="H13" s="5"/>
      <c r="I13" s="5"/>
      <c r="J13" s="5"/>
    </row>
    <row r="14" spans="1:10" ht="21" customHeight="1" x14ac:dyDescent="0.5">
      <c r="A14" s="2"/>
      <c r="B14" s="38" t="s">
        <v>111</v>
      </c>
      <c r="C14" s="39">
        <v>2742.0437243000001</v>
      </c>
      <c r="D14" s="39">
        <v>2295.4128520999998</v>
      </c>
      <c r="E14" s="39">
        <v>446.63087220000034</v>
      </c>
      <c r="F14" s="40">
        <v>19.457539927573031</v>
      </c>
      <c r="G14" s="5"/>
      <c r="H14" s="5"/>
      <c r="I14" s="5"/>
      <c r="J14" s="5"/>
    </row>
    <row r="15" spans="1:10" ht="21" customHeight="1" x14ac:dyDescent="0.5">
      <c r="A15" s="2"/>
      <c r="B15" s="12" t="s">
        <v>5</v>
      </c>
      <c r="C15" s="97">
        <v>-21.9899314</v>
      </c>
      <c r="D15" s="97">
        <v>-43.693725000000001</v>
      </c>
      <c r="E15" s="97">
        <v>21.703793600000001</v>
      </c>
      <c r="F15" s="130">
        <v>-49.672564195430809</v>
      </c>
      <c r="G15" s="5"/>
      <c r="H15" s="5"/>
      <c r="I15" s="5"/>
      <c r="J15" s="5"/>
    </row>
    <row r="16" spans="1:10" ht="21" customHeight="1" x14ac:dyDescent="0.5">
      <c r="A16" s="2"/>
      <c r="B16" s="12" t="s">
        <v>93</v>
      </c>
      <c r="C16" s="97">
        <v>-7.1228964999999995</v>
      </c>
      <c r="D16" s="97">
        <v>-22.8744893</v>
      </c>
      <c r="E16" s="97">
        <v>15.751592800000001</v>
      </c>
      <c r="F16" s="130">
        <v>-68.860959444458501</v>
      </c>
      <c r="G16" s="5"/>
      <c r="H16" s="5"/>
      <c r="I16" s="5"/>
      <c r="J16" s="5"/>
    </row>
    <row r="17" spans="1:10" ht="21" customHeight="1" x14ac:dyDescent="0.5">
      <c r="A17" s="2"/>
      <c r="B17" s="38" t="s">
        <v>112</v>
      </c>
      <c r="C17" s="39">
        <v>2712.9308964000002</v>
      </c>
      <c r="D17" s="39">
        <v>2228.8446377999999</v>
      </c>
      <c r="E17" s="39">
        <v>484.08625860000029</v>
      </c>
      <c r="F17" s="40">
        <v>21.719156660368295</v>
      </c>
      <c r="G17" s="5"/>
      <c r="H17" s="5"/>
      <c r="I17" s="5"/>
      <c r="J17" s="5"/>
    </row>
    <row r="18" spans="1:10" ht="21" customHeight="1" x14ac:dyDescent="0.5">
      <c r="A18" s="2"/>
      <c r="B18" s="12" t="s">
        <v>154</v>
      </c>
      <c r="C18" s="97">
        <v>-555.4117013</v>
      </c>
      <c r="D18" s="97">
        <v>-524.33249009999997</v>
      </c>
      <c r="E18" s="97">
        <v>-31.079211200000032</v>
      </c>
      <c r="F18" s="130">
        <v>5.9273861122114804</v>
      </c>
      <c r="G18" s="5"/>
      <c r="H18" s="5"/>
      <c r="I18" s="5"/>
      <c r="J18" s="5"/>
    </row>
    <row r="19" spans="1:10" ht="21" customHeight="1" x14ac:dyDescent="0.5">
      <c r="A19" s="2"/>
      <c r="B19" s="38" t="s">
        <v>155</v>
      </c>
      <c r="C19" s="39">
        <v>2157.5191951000002</v>
      </c>
      <c r="D19" s="39">
        <v>1704.5121477</v>
      </c>
      <c r="E19" s="39">
        <v>453.00704740000015</v>
      </c>
      <c r="F19" s="40">
        <v>26.576932761158059</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2157.5191951000002</v>
      </c>
      <c r="D21" s="39">
        <v>1704.5121477</v>
      </c>
      <c r="E21" s="39">
        <v>453.00704740000015</v>
      </c>
      <c r="F21" s="40">
        <v>26.576932761158059</v>
      </c>
      <c r="G21" s="5"/>
      <c r="H21" s="5"/>
      <c r="I21" s="5"/>
      <c r="J21" s="5"/>
    </row>
    <row r="22" spans="1:10" ht="21" customHeight="1" thickBot="1" x14ac:dyDescent="0.55000000000000004">
      <c r="A22" s="2"/>
      <c r="B22" s="12" t="s">
        <v>159</v>
      </c>
      <c r="C22" s="97">
        <v>-94.933437400000003</v>
      </c>
      <c r="D22" s="97">
        <v>-77.070541300000002</v>
      </c>
      <c r="E22" s="97">
        <v>-17.8628961</v>
      </c>
      <c r="F22" s="130">
        <v>23.177333127151659</v>
      </c>
      <c r="G22" s="5"/>
      <c r="H22" s="5"/>
      <c r="I22" s="5"/>
      <c r="J22" s="5"/>
    </row>
    <row r="23" spans="1:10" ht="21" customHeight="1" thickBot="1" x14ac:dyDescent="0.55000000000000004">
      <c r="A23" s="2"/>
      <c r="B23" s="41" t="s">
        <v>160</v>
      </c>
      <c r="C23" s="42">
        <v>2062.5857577000002</v>
      </c>
      <c r="D23" s="42">
        <v>1627.4416064</v>
      </c>
      <c r="E23" s="42">
        <v>435.1441513000002</v>
      </c>
      <c r="F23" s="43">
        <v>26.737927160567416</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26585.107513700001</v>
      </c>
      <c r="D32" s="13">
        <v>23452.035319999999</v>
      </c>
      <c r="E32" s="13">
        <v>3133.0721937000017</v>
      </c>
      <c r="F32" s="14">
        <v>13.359489489716502</v>
      </c>
    </row>
    <row r="33" spans="2:10" ht="23" x14ac:dyDescent="0.25">
      <c r="B33" s="9" t="s">
        <v>334</v>
      </c>
      <c r="C33" s="13">
        <v>26749.357119200002</v>
      </c>
      <c r="D33" s="13">
        <v>23616.763688800002</v>
      </c>
      <c r="E33" s="13">
        <v>3132.5934304000002</v>
      </c>
      <c r="F33" s="14">
        <v>13.26427901671218</v>
      </c>
    </row>
    <row r="34" spans="2:10" ht="23" x14ac:dyDescent="0.25">
      <c r="B34" s="9" t="s">
        <v>104</v>
      </c>
      <c r="C34" s="13">
        <v>63963.502959799996</v>
      </c>
      <c r="D34" s="13">
        <v>59887.7367973</v>
      </c>
      <c r="E34" s="13">
        <v>4075.7661624999964</v>
      </c>
      <c r="F34" s="14">
        <v>6.805677389838765</v>
      </c>
    </row>
    <row r="35" spans="2:10" ht="23" x14ac:dyDescent="0.25">
      <c r="B35" s="9" t="s">
        <v>8</v>
      </c>
      <c r="C35" s="13">
        <v>189869.653777</v>
      </c>
      <c r="D35" s="13">
        <v>168965.28089309999</v>
      </c>
      <c r="E35" s="13">
        <v>20904.37288390001</v>
      </c>
      <c r="F35" s="14">
        <v>12.371993094324313</v>
      </c>
    </row>
    <row r="36" spans="2:10" ht="23" x14ac:dyDescent="0.25">
      <c r="B36" s="9" t="s">
        <v>335</v>
      </c>
      <c r="C36" s="13">
        <v>62887.8934266</v>
      </c>
      <c r="D36" s="13">
        <v>58942.586844700003</v>
      </c>
      <c r="E36" s="13">
        <v>3945.3065818999967</v>
      </c>
      <c r="F36" s="14">
        <v>6.6934737565810627</v>
      </c>
      <c r="G36" s="81"/>
      <c r="H36" s="61"/>
      <c r="I36" s="61"/>
      <c r="J36" s="61"/>
    </row>
    <row r="37" spans="2:10" ht="23" x14ac:dyDescent="0.25">
      <c r="B37" s="9" t="s">
        <v>336</v>
      </c>
      <c r="C37" s="13">
        <v>126981.7603504</v>
      </c>
      <c r="D37" s="13">
        <v>110022.69404839999</v>
      </c>
      <c r="E37" s="13">
        <v>16959.066302000007</v>
      </c>
      <c r="F37" s="14">
        <v>15.414152915160901</v>
      </c>
      <c r="G37" s="81"/>
      <c r="H37" s="61"/>
      <c r="I37" s="61"/>
      <c r="J37" s="61"/>
    </row>
    <row r="38" spans="2:10" ht="23" x14ac:dyDescent="0.25">
      <c r="B38" s="139" t="s">
        <v>359</v>
      </c>
      <c r="C38" s="97">
        <v>558402.96705809678</v>
      </c>
      <c r="D38" s="97">
        <v>489484.0810045891</v>
      </c>
      <c r="E38" s="97">
        <v>68918.886053507682</v>
      </c>
      <c r="F38" s="130">
        <v>14.079903459181452</v>
      </c>
      <c r="G38" s="81"/>
      <c r="H38" s="61"/>
      <c r="I38" s="61"/>
      <c r="J38" s="61"/>
    </row>
    <row r="39" spans="2:10" ht="23.5" thickBot="1" x14ac:dyDescent="0.3">
      <c r="B39" s="136" t="s">
        <v>360</v>
      </c>
      <c r="C39" s="137">
        <v>10745.302107915457</v>
      </c>
      <c r="D39" s="137">
        <v>10301.632545940585</v>
      </c>
      <c r="E39" s="137">
        <v>443.66956197487161</v>
      </c>
      <c r="F39" s="138">
        <v>4.3067888511486663</v>
      </c>
      <c r="G39" s="81"/>
      <c r="H39" s="61"/>
      <c r="I39" s="61"/>
      <c r="J39" s="61"/>
    </row>
    <row r="40" spans="2:10" ht="19" x14ac:dyDescent="0.25">
      <c r="B40" s="15"/>
    </row>
    <row r="41" spans="2:10" ht="19" x14ac:dyDescent="0.25">
      <c r="B41" s="15" t="s">
        <v>166</v>
      </c>
      <c r="C41" s="61"/>
      <c r="D41" s="61"/>
    </row>
    <row r="42" spans="2:10" ht="19" x14ac:dyDescent="0.25">
      <c r="B42" s="15" t="s">
        <v>342</v>
      </c>
      <c r="C42" s="61"/>
      <c r="D42" s="61"/>
    </row>
    <row r="43" spans="2:10" ht="19" x14ac:dyDescent="0.25">
      <c r="B43" s="15" t="s">
        <v>343</v>
      </c>
      <c r="C43" s="61"/>
      <c r="D43" s="61"/>
    </row>
    <row r="44" spans="2:10" ht="19" x14ac:dyDescent="0.25">
      <c r="B44" s="1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315</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438.51779190000002</v>
      </c>
      <c r="D78" s="97">
        <v>419.52005889999998</v>
      </c>
      <c r="E78" s="97">
        <v>414.06868059999999</v>
      </c>
      <c r="F78" s="97">
        <v>402.53934630000003</v>
      </c>
      <c r="G78" s="97">
        <v>367.12592380000001</v>
      </c>
      <c r="H78" s="97">
        <v>354.909897</v>
      </c>
      <c r="I78" s="97">
        <v>354.47613279999996</v>
      </c>
      <c r="J78" s="97">
        <v>368.23563549999994</v>
      </c>
    </row>
    <row r="79" spans="1:10" ht="21" customHeight="1" x14ac:dyDescent="0.5">
      <c r="A79" s="2"/>
      <c r="B79" s="12" t="s">
        <v>4</v>
      </c>
      <c r="C79" s="97">
        <v>351.74916039999999</v>
      </c>
      <c r="D79" s="97">
        <v>342.72651490000004</v>
      </c>
      <c r="E79" s="97">
        <v>362.95970049999994</v>
      </c>
      <c r="F79" s="97">
        <v>401.35122530000012</v>
      </c>
      <c r="G79" s="97">
        <v>410.13893819999998</v>
      </c>
      <c r="H79" s="97">
        <v>424.95223759999999</v>
      </c>
      <c r="I79" s="97">
        <v>419.86687080000002</v>
      </c>
      <c r="J79" s="97">
        <v>448.4326951999999</v>
      </c>
    </row>
    <row r="80" spans="1:10" ht="21" customHeight="1" x14ac:dyDescent="0.5">
      <c r="A80" s="2"/>
      <c r="B80" s="12" t="s">
        <v>151</v>
      </c>
      <c r="C80" s="97">
        <v>58.280658500000001</v>
      </c>
      <c r="D80" s="97">
        <v>58.262295800000004</v>
      </c>
      <c r="E80" s="97">
        <v>26.6684178</v>
      </c>
      <c r="F80" s="97">
        <v>107.1476323</v>
      </c>
      <c r="G80" s="97">
        <v>80.318908399999998</v>
      </c>
      <c r="H80" s="97">
        <v>99.839638000000008</v>
      </c>
      <c r="I80" s="97">
        <v>102.22119649999999</v>
      </c>
      <c r="J80" s="97">
        <v>229.63275299999998</v>
      </c>
    </row>
    <row r="81" spans="1:10" ht="21" customHeight="1" x14ac:dyDescent="0.5">
      <c r="A81" s="2"/>
      <c r="B81" s="12" t="s">
        <v>152</v>
      </c>
      <c r="C81" s="97">
        <v>23.458641400000001</v>
      </c>
      <c r="D81" s="97">
        <v>77.846777299999999</v>
      </c>
      <c r="E81" s="97">
        <v>120.7790605</v>
      </c>
      <c r="F81" s="97">
        <v>101.5715572</v>
      </c>
      <c r="G81" s="97">
        <v>142.0298483</v>
      </c>
      <c r="H81" s="97">
        <v>136.74658930000001</v>
      </c>
      <c r="I81" s="97">
        <v>148.46920539999996</v>
      </c>
      <c r="J81" s="97">
        <v>151.32338360000006</v>
      </c>
    </row>
    <row r="82" spans="1:10" ht="21" customHeight="1" x14ac:dyDescent="0.5">
      <c r="A82" s="2"/>
      <c r="B82" s="38" t="s">
        <v>110</v>
      </c>
      <c r="C82" s="39">
        <v>872.00625219999995</v>
      </c>
      <c r="D82" s="39">
        <v>898.35564690000012</v>
      </c>
      <c r="E82" s="39">
        <v>924.47585939999976</v>
      </c>
      <c r="F82" s="39">
        <v>1012.6097611</v>
      </c>
      <c r="G82" s="39">
        <v>999.61361869999996</v>
      </c>
      <c r="H82" s="39">
        <v>1016.4483619</v>
      </c>
      <c r="I82" s="39">
        <v>1025.0334054999998</v>
      </c>
      <c r="J82" s="39">
        <v>1197.6244673000001</v>
      </c>
    </row>
    <row r="83" spans="1:10" ht="21" customHeight="1" x14ac:dyDescent="0.5">
      <c r="A83" s="2"/>
      <c r="B83" s="12" t="s">
        <v>153</v>
      </c>
      <c r="C83" s="97">
        <v>-330.45395630000002</v>
      </c>
      <c r="D83" s="97">
        <v>-328.55158639999996</v>
      </c>
      <c r="E83" s="97">
        <v>-345.13943719999997</v>
      </c>
      <c r="F83" s="97">
        <v>-407.88968760000012</v>
      </c>
      <c r="G83" s="97">
        <v>-362.78870699999999</v>
      </c>
      <c r="H83" s="97">
        <v>-355.17756549999996</v>
      </c>
      <c r="I83" s="97">
        <v>-373.23229500000014</v>
      </c>
      <c r="J83" s="97">
        <v>-405.47756159999994</v>
      </c>
    </row>
    <row r="84" spans="1:10" ht="21" customHeight="1" x14ac:dyDescent="0.5">
      <c r="A84" s="2"/>
      <c r="B84" s="38" t="s">
        <v>111</v>
      </c>
      <c r="C84" s="39">
        <v>541.55229589999999</v>
      </c>
      <c r="D84" s="39">
        <v>569.80406050000011</v>
      </c>
      <c r="E84" s="39">
        <v>579.33642220000002</v>
      </c>
      <c r="F84" s="39">
        <v>604.72007349999967</v>
      </c>
      <c r="G84" s="39">
        <v>636.82491170000003</v>
      </c>
      <c r="H84" s="39">
        <v>661.27079639999988</v>
      </c>
      <c r="I84" s="39">
        <v>651.80111050000005</v>
      </c>
      <c r="J84" s="39">
        <v>792.14690570000016</v>
      </c>
    </row>
    <row r="85" spans="1:10" ht="21" customHeight="1" x14ac:dyDescent="0.5">
      <c r="A85" s="2"/>
      <c r="B85" s="12" t="s">
        <v>5</v>
      </c>
      <c r="C85" s="97">
        <v>-3.8170027000000002</v>
      </c>
      <c r="D85" s="97">
        <v>-12.859047799999999</v>
      </c>
      <c r="E85" s="97">
        <v>-8.7509216000000016</v>
      </c>
      <c r="F85" s="97">
        <v>-18.2667529</v>
      </c>
      <c r="G85" s="97">
        <v>-7.5268230999999997</v>
      </c>
      <c r="H85" s="97">
        <v>-13.0983249</v>
      </c>
      <c r="I85" s="97">
        <v>9.6222940999999995</v>
      </c>
      <c r="J85" s="97">
        <v>-10.9870775</v>
      </c>
    </row>
    <row r="86" spans="1:10" ht="21" customHeight="1" x14ac:dyDescent="0.5">
      <c r="A86" s="2"/>
      <c r="B86" s="12" t="s">
        <v>93</v>
      </c>
      <c r="C86" s="97">
        <v>-27.1554255</v>
      </c>
      <c r="D86" s="97">
        <v>-2.4481777999999998</v>
      </c>
      <c r="E86" s="97">
        <v>-7.9407184999999991</v>
      </c>
      <c r="F86" s="97">
        <v>14.669832499999998</v>
      </c>
      <c r="G86" s="97">
        <v>-0.8043614</v>
      </c>
      <c r="H86" s="97">
        <v>-10.508515900000001</v>
      </c>
      <c r="I86" s="97">
        <v>-4.4343627000000012</v>
      </c>
      <c r="J86" s="97">
        <v>8.6243435000000019</v>
      </c>
    </row>
    <row r="87" spans="1:10" ht="21" customHeight="1" x14ac:dyDescent="0.5">
      <c r="A87" s="2"/>
      <c r="B87" s="38" t="s">
        <v>112</v>
      </c>
      <c r="C87" s="39">
        <v>510.57986770000002</v>
      </c>
      <c r="D87" s="39">
        <v>554.49683490000007</v>
      </c>
      <c r="E87" s="39">
        <v>562.64478209999993</v>
      </c>
      <c r="F87" s="39">
        <v>601.12315309999985</v>
      </c>
      <c r="G87" s="39">
        <v>628.49372719999997</v>
      </c>
      <c r="H87" s="39">
        <v>637.66395560000001</v>
      </c>
      <c r="I87" s="39">
        <v>656.98904190000007</v>
      </c>
      <c r="J87" s="39">
        <v>789.78417170000012</v>
      </c>
    </row>
    <row r="88" spans="1:10" ht="21" customHeight="1" x14ac:dyDescent="0.5">
      <c r="A88" s="2"/>
      <c r="B88" s="12" t="s">
        <v>154</v>
      </c>
      <c r="C88" s="97">
        <v>-131.4116405</v>
      </c>
      <c r="D88" s="97">
        <v>-134.67280989999998</v>
      </c>
      <c r="E88" s="97">
        <v>-118.106559</v>
      </c>
      <c r="F88" s="97">
        <v>-140.14148069999999</v>
      </c>
      <c r="G88" s="97">
        <v>-140.10537160000001</v>
      </c>
      <c r="H88" s="97">
        <v>-135.57919029999999</v>
      </c>
      <c r="I88" s="97">
        <v>-138.33626820000001</v>
      </c>
      <c r="J88" s="97">
        <v>-141.39087119999999</v>
      </c>
    </row>
    <row r="89" spans="1:10" ht="21" customHeight="1" x14ac:dyDescent="0.5">
      <c r="A89" s="2"/>
      <c r="B89" s="38" t="s">
        <v>155</v>
      </c>
      <c r="C89" s="39">
        <v>379.16822719999999</v>
      </c>
      <c r="D89" s="39">
        <v>419.82402500000006</v>
      </c>
      <c r="E89" s="39">
        <v>444.53822309999998</v>
      </c>
      <c r="F89" s="39">
        <v>460.98167239999998</v>
      </c>
      <c r="G89" s="39">
        <v>488.38835560000001</v>
      </c>
      <c r="H89" s="39">
        <v>502.08476530000002</v>
      </c>
      <c r="I89" s="39">
        <v>518.65277370000001</v>
      </c>
      <c r="J89" s="39">
        <v>648.39330050000012</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379.16822719999999</v>
      </c>
      <c r="D91" s="39">
        <v>419.82402500000006</v>
      </c>
      <c r="E91" s="39">
        <v>444.53831309999998</v>
      </c>
      <c r="F91" s="39">
        <v>460.98158239999998</v>
      </c>
      <c r="G91" s="39">
        <v>488.38835560000001</v>
      </c>
      <c r="H91" s="39">
        <v>502.08476530000002</v>
      </c>
      <c r="I91" s="39">
        <v>518.65277370000001</v>
      </c>
      <c r="J91" s="39">
        <v>648.39330050000012</v>
      </c>
    </row>
    <row r="92" spans="1:10" ht="21" customHeight="1" thickBot="1" x14ac:dyDescent="0.55000000000000004">
      <c r="A92" s="2"/>
      <c r="B92" s="12" t="s">
        <v>159</v>
      </c>
      <c r="C92" s="97">
        <v>-19.0554305</v>
      </c>
      <c r="D92" s="97">
        <v>-18.358749099999997</v>
      </c>
      <c r="E92" s="97">
        <v>-19.609853000000001</v>
      </c>
      <c r="F92" s="97">
        <v>-20.046508700000004</v>
      </c>
      <c r="G92" s="97">
        <v>-24.931314</v>
      </c>
      <c r="H92" s="97">
        <v>-23.484952399999997</v>
      </c>
      <c r="I92" s="97">
        <v>-23.322596599999997</v>
      </c>
      <c r="J92" s="97">
        <v>-23.194574400000008</v>
      </c>
    </row>
    <row r="93" spans="1:10" ht="21" customHeight="1" thickBot="1" x14ac:dyDescent="0.55000000000000004">
      <c r="A93" s="2"/>
      <c r="B93" s="41" t="s">
        <v>160</v>
      </c>
      <c r="C93" s="42">
        <v>360.11279669999999</v>
      </c>
      <c r="D93" s="42">
        <v>401.46527590000005</v>
      </c>
      <c r="E93" s="42">
        <v>424.92846009999994</v>
      </c>
      <c r="F93" s="42">
        <v>440.93507369999998</v>
      </c>
      <c r="G93" s="42">
        <v>463.45704160000003</v>
      </c>
      <c r="H93" s="42">
        <v>478.59981289999996</v>
      </c>
      <c r="I93" s="42">
        <v>495.33017710000001</v>
      </c>
      <c r="J93" s="42">
        <v>625.19872610000016</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21854.1425638</v>
      </c>
      <c r="D102" s="97">
        <v>22087.378324400001</v>
      </c>
      <c r="E102" s="97">
        <v>22620.234714800001</v>
      </c>
      <c r="F102" s="97">
        <v>23452.035319999999</v>
      </c>
      <c r="G102" s="97">
        <v>23787.815557099999</v>
      </c>
      <c r="H102" s="97">
        <v>25048.2322833</v>
      </c>
      <c r="I102" s="97">
        <v>25627.7520774</v>
      </c>
      <c r="J102" s="97">
        <v>26585.107513700001</v>
      </c>
    </row>
    <row r="103" spans="1:10" ht="23" x14ac:dyDescent="0.25">
      <c r="B103" s="9" t="s">
        <v>334</v>
      </c>
      <c r="C103" s="97">
        <v>21972.097533200002</v>
      </c>
      <c r="D103" s="97">
        <v>22232.982155999998</v>
      </c>
      <c r="E103" s="97">
        <v>22770.750922800002</v>
      </c>
      <c r="F103" s="97">
        <v>23616.763688800002</v>
      </c>
      <c r="G103" s="97">
        <v>23949.047381699998</v>
      </c>
      <c r="H103" s="97">
        <v>25220.061317200001</v>
      </c>
      <c r="I103" s="97">
        <v>25789.159425999998</v>
      </c>
      <c r="J103" s="97">
        <v>26749.357119200002</v>
      </c>
    </row>
    <row r="104" spans="1:10" ht="23" x14ac:dyDescent="0.25">
      <c r="B104" s="9" t="s">
        <v>104</v>
      </c>
      <c r="C104" s="13">
        <v>58435.210744299999</v>
      </c>
      <c r="D104" s="13">
        <v>60274.749641499999</v>
      </c>
      <c r="E104" s="13">
        <v>59817.372464699998</v>
      </c>
      <c r="F104" s="13">
        <v>59887.7367973</v>
      </c>
      <c r="G104" s="13">
        <v>61623.6281781</v>
      </c>
      <c r="H104" s="13">
        <v>62442.6353456</v>
      </c>
      <c r="I104" s="13">
        <v>63660.212529500001</v>
      </c>
      <c r="J104" s="13">
        <v>63963.502959799996</v>
      </c>
    </row>
    <row r="105" spans="1:10" ht="23" x14ac:dyDescent="0.25">
      <c r="B105" s="9" t="s">
        <v>8</v>
      </c>
      <c r="C105" s="13">
        <v>157242.45464080002</v>
      </c>
      <c r="D105" s="13">
        <v>161292.44727530002</v>
      </c>
      <c r="E105" s="13">
        <v>165360.86297709998</v>
      </c>
      <c r="F105" s="13">
        <v>168965.28089309999</v>
      </c>
      <c r="G105" s="13">
        <v>176295.3785618</v>
      </c>
      <c r="H105" s="13">
        <v>177210.00297569999</v>
      </c>
      <c r="I105" s="13">
        <v>183816.6742524</v>
      </c>
      <c r="J105" s="13">
        <v>189869.653777</v>
      </c>
    </row>
    <row r="106" spans="1:10" ht="23" x14ac:dyDescent="0.25">
      <c r="B106" s="9" t="s">
        <v>335</v>
      </c>
      <c r="C106" s="13">
        <v>57747.990814899997</v>
      </c>
      <c r="D106" s="13">
        <v>59458.602935800001</v>
      </c>
      <c r="E106" s="13">
        <v>58872.092602099998</v>
      </c>
      <c r="F106" s="13">
        <v>58942.586844700003</v>
      </c>
      <c r="G106" s="13">
        <v>60760.073406900003</v>
      </c>
      <c r="H106" s="13">
        <v>61533.171155399999</v>
      </c>
      <c r="I106" s="13">
        <v>62671.705423500003</v>
      </c>
      <c r="J106" s="13">
        <v>62887.8934266</v>
      </c>
    </row>
    <row r="107" spans="1:10" ht="23" x14ac:dyDescent="0.25">
      <c r="B107" s="9" t="s">
        <v>336</v>
      </c>
      <c r="C107" s="97">
        <v>99494.463825900006</v>
      </c>
      <c r="D107" s="97">
        <v>101833.84433950001</v>
      </c>
      <c r="E107" s="97">
        <v>106488.77037499999</v>
      </c>
      <c r="F107" s="97">
        <v>110022.69404839999</v>
      </c>
      <c r="G107" s="97">
        <v>115535.30515489999</v>
      </c>
      <c r="H107" s="97">
        <v>115676.83182029999</v>
      </c>
      <c r="I107" s="97">
        <v>121144.9688289</v>
      </c>
      <c r="J107" s="97">
        <v>126981.7603504</v>
      </c>
    </row>
    <row r="108" spans="1:10" ht="23" x14ac:dyDescent="0.25">
      <c r="B108" s="139" t="s">
        <v>359</v>
      </c>
      <c r="C108" s="97">
        <v>453879.03500970948</v>
      </c>
      <c r="D108" s="97">
        <v>462484.79809785075</v>
      </c>
      <c r="E108" s="97">
        <v>482993.54948851396</v>
      </c>
      <c r="F108" s="97">
        <v>489484.0810045891</v>
      </c>
      <c r="G108" s="97">
        <v>502833.51308780431</v>
      </c>
      <c r="H108" s="97">
        <v>515354.67457046232</v>
      </c>
      <c r="I108" s="97">
        <v>535004.13853398839</v>
      </c>
      <c r="J108" s="97">
        <v>558402.96705809678</v>
      </c>
    </row>
    <row r="109" spans="1:10" ht="23.5" thickBot="1" x14ac:dyDescent="0.3">
      <c r="B109" s="136" t="s">
        <v>360</v>
      </c>
      <c r="C109" s="137">
        <v>2520.4091062530547</v>
      </c>
      <c r="D109" s="137">
        <v>2727.4657720614719</v>
      </c>
      <c r="E109" s="137">
        <v>2653.3251860869395</v>
      </c>
      <c r="F109" s="137">
        <v>2400.4324815391192</v>
      </c>
      <c r="G109" s="137">
        <v>2619.1941718862208</v>
      </c>
      <c r="H109" s="137">
        <v>2957.0975874811206</v>
      </c>
      <c r="I109" s="137">
        <v>2709.1361494733915</v>
      </c>
      <c r="J109" s="137">
        <v>2459.874199074723</v>
      </c>
    </row>
    <row r="110" spans="1:10" ht="23" x14ac:dyDescent="0.25">
      <c r="B110" s="9"/>
      <c r="C110" s="13"/>
      <c r="D110" s="13"/>
      <c r="E110" s="13"/>
      <c r="F110" s="13"/>
      <c r="G110" s="13"/>
      <c r="H110" s="13"/>
      <c r="I110" s="13"/>
      <c r="J110" s="13"/>
    </row>
    <row r="111" spans="1:10" ht="23" x14ac:dyDescent="0.25">
      <c r="B111" s="15" t="s">
        <v>166</v>
      </c>
      <c r="C111" s="16"/>
      <c r="D111" s="16"/>
      <c r="E111" s="16"/>
      <c r="F111" s="126"/>
      <c r="G111" s="5"/>
      <c r="H111" s="5"/>
      <c r="I111" s="5"/>
      <c r="J111" s="5"/>
    </row>
    <row r="112" spans="1:10" ht="23" x14ac:dyDescent="0.25">
      <c r="B112" s="15" t="s">
        <v>342</v>
      </c>
      <c r="C112" s="16"/>
      <c r="D112" s="16"/>
      <c r="E112" s="16"/>
      <c r="F112" s="126"/>
      <c r="G112" s="5"/>
      <c r="H112" s="5"/>
      <c r="I112" s="5"/>
      <c r="J112" s="5"/>
    </row>
    <row r="113" spans="2:10" ht="23" x14ac:dyDescent="0.25">
      <c r="B113" s="15" t="s">
        <v>343</v>
      </c>
      <c r="C113" s="16"/>
      <c r="D113" s="16"/>
      <c r="E113" s="16"/>
      <c r="F113" s="126"/>
      <c r="G113" s="5"/>
      <c r="H113" s="5"/>
      <c r="I113" s="5"/>
      <c r="J113"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sheetPr>
    <pageSetUpPr autoPageBreaks="0"/>
  </sheetPr>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316</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2906.8329807</v>
      </c>
      <c r="D8" s="97">
        <v>2567.4412811000002</v>
      </c>
      <c r="E8" s="97">
        <v>339.39169959999981</v>
      </c>
      <c r="F8" s="130">
        <v>13.219063746400078</v>
      </c>
      <c r="G8" s="5"/>
      <c r="H8" s="5"/>
      <c r="I8" s="5"/>
      <c r="J8" s="5"/>
    </row>
    <row r="9" spans="1:10" ht="21" customHeight="1" x14ac:dyDescent="0.5">
      <c r="A9" s="2"/>
      <c r="B9" s="12" t="s">
        <v>4</v>
      </c>
      <c r="C9" s="97">
        <v>3008.2920611</v>
      </c>
      <c r="D9" s="97">
        <v>2759.4102524999998</v>
      </c>
      <c r="E9" s="97">
        <v>248.88180860000011</v>
      </c>
      <c r="F9" s="130">
        <v>9.0193840649289285</v>
      </c>
      <c r="G9" s="5"/>
      <c r="H9" s="5"/>
      <c r="I9" s="5"/>
      <c r="J9" s="5"/>
    </row>
    <row r="10" spans="1:10" ht="21" customHeight="1" x14ac:dyDescent="0.5">
      <c r="A10" s="2"/>
      <c r="B10" s="12" t="s">
        <v>151</v>
      </c>
      <c r="C10" s="97">
        <v>43.519227399999998</v>
      </c>
      <c r="D10" s="97">
        <v>60.519812600000002</v>
      </c>
      <c r="E10" s="97">
        <v>-17.000585200000003</v>
      </c>
      <c r="F10" s="130">
        <v>-28.09094157703985</v>
      </c>
      <c r="G10" s="5"/>
      <c r="H10" s="5"/>
      <c r="I10" s="5"/>
      <c r="J10" s="5"/>
    </row>
    <row r="11" spans="1:10" ht="21" customHeight="1" x14ac:dyDescent="0.5">
      <c r="A11" s="2"/>
      <c r="B11" s="12" t="s">
        <v>152</v>
      </c>
      <c r="C11" s="97">
        <v>54.683883000000002</v>
      </c>
      <c r="D11" s="97">
        <v>72.118865099999994</v>
      </c>
      <c r="E11" s="97">
        <v>-17.434982099999992</v>
      </c>
      <c r="F11" s="130">
        <v>-24.175341744250485</v>
      </c>
      <c r="G11" s="5"/>
      <c r="H11" s="5"/>
      <c r="I11" s="5"/>
      <c r="J11" s="5"/>
    </row>
    <row r="12" spans="1:10" ht="21" customHeight="1" x14ac:dyDescent="0.5">
      <c r="A12" s="2"/>
      <c r="B12" s="38" t="s">
        <v>110</v>
      </c>
      <c r="C12" s="39">
        <v>6013.3281521999997</v>
      </c>
      <c r="D12" s="39">
        <v>5459.4902112999998</v>
      </c>
      <c r="E12" s="39">
        <v>553.83794089999992</v>
      </c>
      <c r="F12" s="40">
        <v>10.14449920165937</v>
      </c>
      <c r="G12" s="5"/>
      <c r="H12" s="5"/>
      <c r="I12" s="5"/>
      <c r="J12" s="5"/>
    </row>
    <row r="13" spans="1:10" ht="21" customHeight="1" x14ac:dyDescent="0.5">
      <c r="A13" s="2"/>
      <c r="B13" s="12" t="s">
        <v>153</v>
      </c>
      <c r="C13" s="97">
        <v>-2359.5678315999999</v>
      </c>
      <c r="D13" s="97">
        <v>-2429.6669495000001</v>
      </c>
      <c r="E13" s="97">
        <v>70.099117900000238</v>
      </c>
      <c r="F13" s="130">
        <v>-2.8851327921477425</v>
      </c>
      <c r="G13" s="5"/>
      <c r="H13" s="5"/>
      <c r="I13" s="5"/>
      <c r="J13" s="5"/>
    </row>
    <row r="14" spans="1:10" ht="21" customHeight="1" x14ac:dyDescent="0.5">
      <c r="A14" s="2"/>
      <c r="B14" s="38" t="s">
        <v>111</v>
      </c>
      <c r="C14" s="39">
        <v>3653.7603205999999</v>
      </c>
      <c r="D14" s="39">
        <v>3029.8232618000002</v>
      </c>
      <c r="E14" s="39">
        <v>623.9370587999997</v>
      </c>
      <c r="F14" s="40">
        <v>20.593183327443409</v>
      </c>
      <c r="G14" s="5"/>
      <c r="H14" s="5"/>
      <c r="I14" s="5"/>
      <c r="J14" s="5"/>
    </row>
    <row r="15" spans="1:10" ht="21" customHeight="1" x14ac:dyDescent="0.5">
      <c r="A15" s="2"/>
      <c r="B15" s="12" t="s">
        <v>5</v>
      </c>
      <c r="C15" s="97">
        <v>-2027.0574472000001</v>
      </c>
      <c r="D15" s="97">
        <v>-1714.1329900999999</v>
      </c>
      <c r="E15" s="97">
        <v>-312.92445710000015</v>
      </c>
      <c r="F15" s="130">
        <v>18.255553035108704</v>
      </c>
      <c r="G15" s="5"/>
      <c r="H15" s="5"/>
      <c r="I15" s="5"/>
      <c r="J15" s="5"/>
    </row>
    <row r="16" spans="1:10" ht="21" customHeight="1" x14ac:dyDescent="0.5">
      <c r="A16" s="2"/>
      <c r="B16" s="12" t="s">
        <v>93</v>
      </c>
      <c r="C16" s="97">
        <v>-140.28718450000002</v>
      </c>
      <c r="D16" s="97">
        <v>-360.30435699999998</v>
      </c>
      <c r="E16" s="97">
        <v>220.01717249999996</v>
      </c>
      <c r="F16" s="130">
        <v>-61.064255323451434</v>
      </c>
      <c r="G16" s="5"/>
      <c r="H16" s="5"/>
      <c r="I16" s="5"/>
      <c r="J16" s="5"/>
    </row>
    <row r="17" spans="1:10" ht="21" customHeight="1" x14ac:dyDescent="0.5">
      <c r="A17" s="2"/>
      <c r="B17" s="38" t="s">
        <v>112</v>
      </c>
      <c r="C17" s="39">
        <v>1486.4156889000001</v>
      </c>
      <c r="D17" s="39">
        <v>955.38591469999994</v>
      </c>
      <c r="E17" s="39">
        <v>531.02977420000013</v>
      </c>
      <c r="F17" s="40">
        <v>55.582751014991508</v>
      </c>
      <c r="G17" s="5"/>
      <c r="H17" s="5"/>
      <c r="I17" s="5"/>
      <c r="J17" s="5"/>
    </row>
    <row r="18" spans="1:10" ht="21" customHeight="1" x14ac:dyDescent="0.5">
      <c r="A18" s="2"/>
      <c r="B18" s="12" t="s">
        <v>154</v>
      </c>
      <c r="C18" s="97">
        <v>-502.87999669999999</v>
      </c>
      <c r="D18" s="97">
        <v>-461.89610069999998</v>
      </c>
      <c r="E18" s="97">
        <v>-40.983896000000016</v>
      </c>
      <c r="F18" s="130">
        <v>8.8729686043872711</v>
      </c>
      <c r="G18" s="5"/>
      <c r="H18" s="5"/>
      <c r="I18" s="5"/>
      <c r="J18" s="5"/>
    </row>
    <row r="19" spans="1:10" ht="21" customHeight="1" x14ac:dyDescent="0.5">
      <c r="A19" s="2"/>
      <c r="B19" s="38" t="s">
        <v>155</v>
      </c>
      <c r="C19" s="39">
        <v>983.53569219999997</v>
      </c>
      <c r="D19" s="39">
        <v>493.48981400000002</v>
      </c>
      <c r="E19" s="39">
        <v>490.04587819999995</v>
      </c>
      <c r="F19" s="40">
        <v>99.302126264352822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983.53569219999997</v>
      </c>
      <c r="D21" s="39">
        <v>493.48981400000002</v>
      </c>
      <c r="E21" s="39">
        <v>490.04587819999995</v>
      </c>
      <c r="F21" s="40">
        <v>99.302126264352822</v>
      </c>
      <c r="G21" s="5"/>
      <c r="H21" s="5"/>
      <c r="I21" s="5"/>
      <c r="J21" s="5"/>
    </row>
    <row r="22" spans="1:10" ht="21" customHeight="1" thickBot="1" x14ac:dyDescent="0.55000000000000004">
      <c r="A22" s="2"/>
      <c r="B22" s="12" t="s">
        <v>159</v>
      </c>
      <c r="C22" s="97">
        <v>-100.78805560000001</v>
      </c>
      <c r="D22" s="97">
        <v>-89.973144300000001</v>
      </c>
      <c r="E22" s="97">
        <v>-10.814911300000006</v>
      </c>
      <c r="F22" s="130">
        <v>12.020154885261697</v>
      </c>
      <c r="G22" s="5"/>
      <c r="H22" s="5"/>
      <c r="I22" s="5"/>
      <c r="J22" s="5"/>
    </row>
    <row r="23" spans="1:10" ht="21" customHeight="1" thickBot="1" x14ac:dyDescent="0.55000000000000004">
      <c r="A23" s="2"/>
      <c r="B23" s="41" t="s">
        <v>160</v>
      </c>
      <c r="C23" s="42">
        <v>882.74763659999996</v>
      </c>
      <c r="D23" s="42">
        <v>403.51666970000002</v>
      </c>
      <c r="E23" s="42">
        <v>479.23096689999994</v>
      </c>
      <c r="F23" s="43">
        <v>118.76361074656239</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c r="C31" s="13"/>
      <c r="D31" s="13"/>
      <c r="E31" s="13"/>
      <c r="F31" s="14"/>
    </row>
    <row r="32" spans="1:10" ht="21" customHeight="1" x14ac:dyDescent="0.25">
      <c r="B32" s="9" t="s">
        <v>333</v>
      </c>
      <c r="C32" s="13">
        <v>24468.779865</v>
      </c>
      <c r="D32" s="13">
        <v>22995.239686299999</v>
      </c>
      <c r="E32" s="13">
        <v>1473.540178700001</v>
      </c>
      <c r="F32" s="14">
        <v>6.4080226986192281</v>
      </c>
    </row>
    <row r="33" spans="2:10" ht="21" customHeight="1" x14ac:dyDescent="0.25">
      <c r="B33" s="9" t="s">
        <v>334</v>
      </c>
      <c r="C33" s="13">
        <v>26618.138586100002</v>
      </c>
      <c r="D33" s="13">
        <v>24768.375139600001</v>
      </c>
      <c r="E33" s="13">
        <v>1849.763446500001</v>
      </c>
      <c r="F33" s="14">
        <v>7.4682470532456326</v>
      </c>
    </row>
    <row r="34" spans="2:10" ht="21" customHeight="1" x14ac:dyDescent="0.25">
      <c r="B34" s="9" t="s">
        <v>104</v>
      </c>
      <c r="C34" s="13">
        <v>1415.0498984999999</v>
      </c>
      <c r="D34" s="13">
        <v>1086.2772545</v>
      </c>
      <c r="E34" s="13">
        <v>328.7726439999999</v>
      </c>
      <c r="F34" s="14">
        <v>30.265997252361682</v>
      </c>
    </row>
    <row r="35" spans="2:10" ht="21" customHeight="1" x14ac:dyDescent="0.25">
      <c r="B35" s="9" t="s">
        <v>8</v>
      </c>
      <c r="C35" s="13">
        <v>1415.0498984999999</v>
      </c>
      <c r="D35" s="13">
        <v>1086.2772545</v>
      </c>
      <c r="E35" s="13">
        <v>328.7726439999999</v>
      </c>
      <c r="F35" s="14">
        <v>30.265997252361682</v>
      </c>
    </row>
    <row r="36" spans="2:10" ht="21" customHeight="1" x14ac:dyDescent="0.25">
      <c r="B36" s="9" t="s">
        <v>335</v>
      </c>
      <c r="C36" s="13">
        <v>1415.0498984999999</v>
      </c>
      <c r="D36" s="13">
        <v>1086.2772545</v>
      </c>
      <c r="E36" s="13">
        <v>328.7726439999999</v>
      </c>
      <c r="F36" s="14">
        <v>30.265997252361682</v>
      </c>
      <c r="G36" s="81"/>
      <c r="H36" s="61"/>
      <c r="I36" s="61"/>
      <c r="J36" s="61"/>
    </row>
    <row r="37" spans="2:10" ht="21" customHeight="1" thickBot="1" x14ac:dyDescent="0.3">
      <c r="B37" s="136" t="s">
        <v>336</v>
      </c>
      <c r="C37" s="137">
        <v>0</v>
      </c>
      <c r="D37" s="137">
        <v>0</v>
      </c>
      <c r="E37" s="137">
        <v>0</v>
      </c>
      <c r="F37" s="138" t="s">
        <v>157</v>
      </c>
      <c r="G37" s="81"/>
      <c r="H37" s="61"/>
      <c r="I37" s="61"/>
      <c r="J37" s="61"/>
    </row>
    <row r="38" spans="2:10" ht="21" customHeight="1" x14ac:dyDescent="0.25">
      <c r="B38" s="139"/>
      <c r="C38" s="97"/>
      <c r="D38" s="97"/>
      <c r="E38" s="97"/>
      <c r="F38" s="130"/>
      <c r="G38" s="81"/>
      <c r="H38" s="61"/>
      <c r="I38" s="61"/>
      <c r="J38" s="61"/>
    </row>
    <row r="39" spans="2:10" ht="21" customHeight="1" x14ac:dyDescent="0.25">
      <c r="B39" s="139"/>
      <c r="C39" s="97"/>
      <c r="D39" s="97"/>
      <c r="E39" s="97"/>
      <c r="F39" s="130"/>
      <c r="G39" s="81"/>
      <c r="H39" s="61"/>
      <c r="I39" s="61"/>
      <c r="J39" s="61"/>
    </row>
    <row r="40" spans="2:10" ht="18" customHeight="1" x14ac:dyDescent="0.25">
      <c r="B40" s="139"/>
      <c r="C40" s="97"/>
      <c r="D40" s="97"/>
      <c r="E40" s="97"/>
      <c r="F40" s="130"/>
      <c r="G40" s="81"/>
      <c r="H40" s="61"/>
      <c r="I40" s="61"/>
      <c r="J40" s="61"/>
    </row>
    <row r="41" spans="2:10" ht="18" customHeight="1" x14ac:dyDescent="0.25">
      <c r="B41" s="139"/>
      <c r="C41" s="97"/>
      <c r="D41" s="97"/>
      <c r="E41" s="97"/>
      <c r="F41" s="130"/>
      <c r="G41" s="81"/>
      <c r="H41" s="61"/>
      <c r="I41" s="61"/>
      <c r="J41" s="61"/>
    </row>
    <row r="42" spans="2:10" ht="21" customHeight="1" x14ac:dyDescent="0.25">
      <c r="B42" s="65" t="s">
        <v>345</v>
      </c>
      <c r="C42" s="9"/>
      <c r="D42" s="9"/>
      <c r="E42" s="9"/>
      <c r="F42" s="9"/>
    </row>
    <row r="43" spans="2:10" ht="21" customHeight="1" x14ac:dyDescent="0.25">
      <c r="B43" s="9" t="s">
        <v>338</v>
      </c>
      <c r="C43" s="14">
        <v>28.768180954496842</v>
      </c>
      <c r="D43" s="14">
        <v>14.066480160452668</v>
      </c>
      <c r="E43" s="253">
        <v>14.701700794044173</v>
      </c>
      <c r="F43" s="26"/>
    </row>
    <row r="44" spans="2:10" ht="21" customHeight="1" x14ac:dyDescent="0.25">
      <c r="B44" s="9" t="s">
        <v>339</v>
      </c>
      <c r="C44" s="14">
        <v>28.031440717702349</v>
      </c>
      <c r="D44" s="14">
        <v>13.343419212698402</v>
      </c>
      <c r="E44" s="253">
        <v>14.688021505003947</v>
      </c>
      <c r="F44" s="26"/>
    </row>
    <row r="45" spans="2:10" ht="21" customHeight="1" x14ac:dyDescent="0.25">
      <c r="B45" s="9" t="s">
        <v>9</v>
      </c>
      <c r="C45" s="14">
        <v>39.238966706593963</v>
      </c>
      <c r="D45" s="14">
        <v>44.5035498822051</v>
      </c>
      <c r="E45" s="253">
        <v>-5.2645831756111363</v>
      </c>
      <c r="F45" s="26"/>
    </row>
    <row r="46" spans="2:10" ht="21" customHeight="1" x14ac:dyDescent="0.25">
      <c r="B46" s="9" t="s">
        <v>10</v>
      </c>
      <c r="C46" s="20">
        <v>6.3495141816038121</v>
      </c>
      <c r="D46" s="20">
        <v>5.202512164249625</v>
      </c>
      <c r="E46" s="254">
        <v>1.1470020173541871</v>
      </c>
      <c r="F46" s="26"/>
    </row>
    <row r="47" spans="2:10" ht="21" customHeight="1" x14ac:dyDescent="0.25">
      <c r="B47" s="9" t="s">
        <v>90</v>
      </c>
      <c r="C47" s="13">
        <v>126.84298413912072</v>
      </c>
      <c r="D47" s="13">
        <v>137.49910106238465</v>
      </c>
      <c r="E47" s="277">
        <v>-10.656116923263937</v>
      </c>
      <c r="F47" s="14"/>
    </row>
    <row r="48" spans="2:10" ht="21" customHeight="1" thickBot="1" x14ac:dyDescent="0.3">
      <c r="B48" s="141" t="s">
        <v>143</v>
      </c>
      <c r="C48" s="142">
        <v>20375</v>
      </c>
      <c r="D48" s="142">
        <v>22280</v>
      </c>
      <c r="E48" s="142">
        <v>-1905</v>
      </c>
      <c r="F48" s="143">
        <v>-8.5502692998204655</v>
      </c>
    </row>
    <row r="49" spans="2:6" ht="21" customHeight="1" x14ac:dyDescent="0.35">
      <c r="B49"/>
      <c r="C49"/>
      <c r="D49"/>
      <c r="E49"/>
      <c r="F49"/>
    </row>
    <row r="50" spans="2:6" ht="21" customHeight="1" x14ac:dyDescent="0.35">
      <c r="B50" s="15" t="s">
        <v>166</v>
      </c>
      <c r="C50"/>
      <c r="D50"/>
      <c r="E50"/>
      <c r="F50"/>
    </row>
    <row r="51" spans="2:6" ht="23" x14ac:dyDescent="0.25">
      <c r="B51" s="15" t="s">
        <v>342</v>
      </c>
      <c r="C51" s="16"/>
      <c r="D51" s="16"/>
      <c r="E51" s="16"/>
      <c r="F51" s="126"/>
    </row>
    <row r="52" spans="2:6" ht="23" x14ac:dyDescent="0.25">
      <c r="B52" s="15" t="s">
        <v>343</v>
      </c>
      <c r="C52" s="16"/>
      <c r="D52" s="16"/>
      <c r="E52" s="16"/>
      <c r="F52" s="126"/>
    </row>
    <row r="53" spans="2:6" ht="23" x14ac:dyDescent="0.25">
      <c r="B53" s="15" t="s">
        <v>344</v>
      </c>
      <c r="C53" s="16"/>
      <c r="D53" s="16"/>
      <c r="E53" s="16"/>
      <c r="F53" s="126"/>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66" spans="1:10" ht="23" x14ac:dyDescent="0.25">
      <c r="B66" s="9"/>
    </row>
    <row r="71" spans="1:10" ht="25" customHeight="1" x14ac:dyDescent="0.25"/>
    <row r="72" spans="1:10" ht="75" customHeight="1" x14ac:dyDescent="0.25"/>
    <row r="73" spans="1:10" ht="29" x14ac:dyDescent="0.5">
      <c r="A73" s="2"/>
      <c r="B73" s="4" t="s">
        <v>316</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662.46314989999996</v>
      </c>
      <c r="D78" s="97">
        <v>639.19088299999999</v>
      </c>
      <c r="E78" s="97">
        <v>585.59650170000009</v>
      </c>
      <c r="F78" s="97">
        <v>680.19074650000016</v>
      </c>
      <c r="G78" s="97">
        <v>685.20872799999995</v>
      </c>
      <c r="H78" s="97">
        <v>725.62291949999997</v>
      </c>
      <c r="I78" s="97">
        <v>704.73282540000014</v>
      </c>
      <c r="J78" s="97">
        <v>791.26850779999995</v>
      </c>
    </row>
    <row r="79" spans="1:10" ht="21" customHeight="1" x14ac:dyDescent="0.5">
      <c r="A79" s="2"/>
      <c r="B79" s="12" t="s">
        <v>4</v>
      </c>
      <c r="C79" s="97">
        <v>661.78831130000003</v>
      </c>
      <c r="D79" s="97">
        <v>682.1435899999999</v>
      </c>
      <c r="E79" s="97">
        <v>690.78040210000017</v>
      </c>
      <c r="F79" s="97">
        <v>724.69794909999973</v>
      </c>
      <c r="G79" s="97">
        <v>693.1582985</v>
      </c>
      <c r="H79" s="97">
        <v>734.45305749999989</v>
      </c>
      <c r="I79" s="97">
        <v>781.23224870000013</v>
      </c>
      <c r="J79" s="97">
        <v>799.44845639999994</v>
      </c>
    </row>
    <row r="80" spans="1:10" ht="21" customHeight="1" x14ac:dyDescent="0.5">
      <c r="A80" s="2"/>
      <c r="B80" s="12" t="s">
        <v>151</v>
      </c>
      <c r="C80" s="97">
        <v>1.2414978000000001</v>
      </c>
      <c r="D80" s="97">
        <v>2.8477135999999996</v>
      </c>
      <c r="E80" s="97">
        <v>-3.9453952000000001</v>
      </c>
      <c r="F80" s="97">
        <v>60.375996399999998</v>
      </c>
      <c r="G80" s="97">
        <v>-4.6888284000000002</v>
      </c>
      <c r="H80" s="97">
        <v>-17.710499599999999</v>
      </c>
      <c r="I80" s="97">
        <v>18.834058300000002</v>
      </c>
      <c r="J80" s="97">
        <v>47.0844971</v>
      </c>
    </row>
    <row r="81" spans="1:10" ht="21" customHeight="1" x14ac:dyDescent="0.5">
      <c r="A81" s="2"/>
      <c r="B81" s="12" t="s">
        <v>152</v>
      </c>
      <c r="C81" s="97">
        <v>-7.5262627000000002</v>
      </c>
      <c r="D81" s="97">
        <v>16.408703600000003</v>
      </c>
      <c r="E81" s="97">
        <v>16.576951299999998</v>
      </c>
      <c r="F81" s="97">
        <v>46.659472899999997</v>
      </c>
      <c r="G81" s="97">
        <v>9.7152814999999997</v>
      </c>
      <c r="H81" s="97">
        <v>14.406602100000001</v>
      </c>
      <c r="I81" s="97">
        <v>25.432283399999999</v>
      </c>
      <c r="J81" s="97">
        <v>5.1297160000000019</v>
      </c>
    </row>
    <row r="82" spans="1:10" ht="21" customHeight="1" x14ac:dyDescent="0.5">
      <c r="A82" s="2"/>
      <c r="B82" s="38" t="s">
        <v>110</v>
      </c>
      <c r="C82" s="39">
        <v>1317.9666963</v>
      </c>
      <c r="D82" s="39">
        <v>1340.5908902000001</v>
      </c>
      <c r="E82" s="39">
        <v>1289.0084598999997</v>
      </c>
      <c r="F82" s="39">
        <v>1511.9241649000001</v>
      </c>
      <c r="G82" s="39">
        <v>1383.3934796000001</v>
      </c>
      <c r="H82" s="39">
        <v>1456.7720794999998</v>
      </c>
      <c r="I82" s="39">
        <v>1530.2314157999999</v>
      </c>
      <c r="J82" s="39">
        <v>1642.9311772999999</v>
      </c>
    </row>
    <row r="83" spans="1:10" ht="21" customHeight="1" x14ac:dyDescent="0.5">
      <c r="A83" s="2"/>
      <c r="B83" s="12" t="s">
        <v>153</v>
      </c>
      <c r="C83" s="97">
        <v>-638.5063341</v>
      </c>
      <c r="D83" s="97">
        <v>-605.70691570000008</v>
      </c>
      <c r="E83" s="97">
        <v>-574.26975599999992</v>
      </c>
      <c r="F83" s="97">
        <v>-611.1839437000001</v>
      </c>
      <c r="G83" s="97">
        <v>-607.65746620000004</v>
      </c>
      <c r="H83" s="97">
        <v>-591.9919124999999</v>
      </c>
      <c r="I83" s="97">
        <v>-585.18236109999998</v>
      </c>
      <c r="J83" s="97">
        <v>-574.73609179999994</v>
      </c>
    </row>
    <row r="84" spans="1:10" ht="21" customHeight="1" x14ac:dyDescent="0.5">
      <c r="A84" s="2"/>
      <c r="B84" s="38" t="s">
        <v>111</v>
      </c>
      <c r="C84" s="39">
        <v>679.46036219999996</v>
      </c>
      <c r="D84" s="39">
        <v>734.88397450000002</v>
      </c>
      <c r="E84" s="39">
        <v>714.73870390000002</v>
      </c>
      <c r="F84" s="39">
        <v>900.74022120000018</v>
      </c>
      <c r="G84" s="39">
        <v>775.73601340000005</v>
      </c>
      <c r="H84" s="39">
        <v>864.78016699999989</v>
      </c>
      <c r="I84" s="39">
        <v>945.04905469999994</v>
      </c>
      <c r="J84" s="39">
        <v>1068.1950855</v>
      </c>
    </row>
    <row r="85" spans="1:10" ht="21" customHeight="1" x14ac:dyDescent="0.5">
      <c r="A85" s="2"/>
      <c r="B85" s="12" t="s">
        <v>5</v>
      </c>
      <c r="C85" s="97">
        <v>-418.27613450000001</v>
      </c>
      <c r="D85" s="97">
        <v>-433.90206779999994</v>
      </c>
      <c r="E85" s="97">
        <v>-413.83254130000012</v>
      </c>
      <c r="F85" s="97">
        <v>-448.12224649999985</v>
      </c>
      <c r="G85" s="97">
        <v>-491.72925650000002</v>
      </c>
      <c r="H85" s="97">
        <v>-478.58794699999999</v>
      </c>
      <c r="I85" s="97">
        <v>-514.27604399999996</v>
      </c>
      <c r="J85" s="97">
        <v>-542.46419970000011</v>
      </c>
    </row>
    <row r="86" spans="1:10" ht="21" customHeight="1" x14ac:dyDescent="0.5">
      <c r="A86" s="2"/>
      <c r="B86" s="12" t="s">
        <v>93</v>
      </c>
      <c r="C86" s="97">
        <v>-22.6881548</v>
      </c>
      <c r="D86" s="97">
        <v>-265.46201559999997</v>
      </c>
      <c r="E86" s="97">
        <v>-33.437719900000047</v>
      </c>
      <c r="F86" s="97">
        <v>-38.716466699999955</v>
      </c>
      <c r="G86" s="97">
        <v>-35.8929458</v>
      </c>
      <c r="H86" s="97">
        <v>-40.30459840000001</v>
      </c>
      <c r="I86" s="97">
        <v>-39.317109399999993</v>
      </c>
      <c r="J86" s="97">
        <v>-24.772530900000021</v>
      </c>
    </row>
    <row r="87" spans="1:10" ht="21" customHeight="1" x14ac:dyDescent="0.5">
      <c r="A87" s="2"/>
      <c r="B87" s="38" t="s">
        <v>112</v>
      </c>
      <c r="C87" s="39">
        <v>238.4960729</v>
      </c>
      <c r="D87" s="39">
        <v>35.519891099999995</v>
      </c>
      <c r="E87" s="39">
        <v>267.46844270000003</v>
      </c>
      <c r="F87" s="39">
        <v>413.90150799999992</v>
      </c>
      <c r="G87" s="39">
        <v>248.11381109999999</v>
      </c>
      <c r="H87" s="39">
        <v>345.88762159999999</v>
      </c>
      <c r="I87" s="39">
        <v>391.45590129999994</v>
      </c>
      <c r="J87" s="39">
        <v>500.95835490000013</v>
      </c>
    </row>
    <row r="88" spans="1:10" ht="21" customHeight="1" x14ac:dyDescent="0.5">
      <c r="A88" s="2"/>
      <c r="B88" s="12" t="s">
        <v>154</v>
      </c>
      <c r="C88" s="97">
        <v>-102.1566957</v>
      </c>
      <c r="D88" s="97">
        <v>-105.80649170000001</v>
      </c>
      <c r="E88" s="97">
        <v>-115.2185494</v>
      </c>
      <c r="F88" s="97">
        <v>-138.71436389999997</v>
      </c>
      <c r="G88" s="97">
        <v>-97.782327300000006</v>
      </c>
      <c r="H88" s="97">
        <v>-116.00038919999999</v>
      </c>
      <c r="I88" s="97">
        <v>-136.89565160000001</v>
      </c>
      <c r="J88" s="97">
        <v>-152.20162859999999</v>
      </c>
    </row>
    <row r="89" spans="1:10" ht="21" customHeight="1" x14ac:dyDescent="0.5">
      <c r="A89" s="2"/>
      <c r="B89" s="38" t="s">
        <v>155</v>
      </c>
      <c r="C89" s="39">
        <v>136.3393772</v>
      </c>
      <c r="D89" s="39">
        <v>-70.2866006</v>
      </c>
      <c r="E89" s="39">
        <v>152.2498933</v>
      </c>
      <c r="F89" s="39">
        <v>275.18714410000001</v>
      </c>
      <c r="G89" s="39">
        <v>150.3314838</v>
      </c>
      <c r="H89" s="39">
        <v>229.88723240000002</v>
      </c>
      <c r="I89" s="39">
        <v>254.56024969999999</v>
      </c>
      <c r="J89" s="39">
        <v>348.75672629999997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136.3393772</v>
      </c>
      <c r="D91" s="39">
        <v>-70.2866006</v>
      </c>
      <c r="E91" s="39">
        <v>152.2498933</v>
      </c>
      <c r="F91" s="39">
        <v>275.18714410000001</v>
      </c>
      <c r="G91" s="39">
        <v>150.3314838</v>
      </c>
      <c r="H91" s="39">
        <v>229.88723240000002</v>
      </c>
      <c r="I91" s="39">
        <v>254.56024969999999</v>
      </c>
      <c r="J91" s="39">
        <v>348.75672629999997</v>
      </c>
    </row>
    <row r="92" spans="1:10" ht="21" customHeight="1" thickBot="1" x14ac:dyDescent="0.55000000000000004">
      <c r="A92" s="2"/>
      <c r="B92" s="12" t="s">
        <v>159</v>
      </c>
      <c r="C92" s="97">
        <v>-20.849292800000001</v>
      </c>
      <c r="D92" s="97">
        <v>-19.8253372</v>
      </c>
      <c r="E92" s="97">
        <v>-26.543366600000006</v>
      </c>
      <c r="F92" s="97">
        <v>-22.755147699999995</v>
      </c>
      <c r="G92" s="97">
        <v>-24.491144800000001</v>
      </c>
      <c r="H92" s="97">
        <v>-21.078142100000001</v>
      </c>
      <c r="I92" s="97">
        <v>-31.0903566</v>
      </c>
      <c r="J92" s="97">
        <v>-24.128412100000006</v>
      </c>
    </row>
    <row r="93" spans="1:10" ht="21" customHeight="1" thickBot="1" x14ac:dyDescent="0.55000000000000004">
      <c r="A93" s="2"/>
      <c r="B93" s="41" t="s">
        <v>160</v>
      </c>
      <c r="C93" s="42">
        <v>115.4900844</v>
      </c>
      <c r="D93" s="42">
        <v>-90.111937799999993</v>
      </c>
      <c r="E93" s="42">
        <v>125.70652669999998</v>
      </c>
      <c r="F93" s="42">
        <v>252.43199640000003</v>
      </c>
      <c r="G93" s="42">
        <v>125.840339</v>
      </c>
      <c r="H93" s="42">
        <v>208.80909030000001</v>
      </c>
      <c r="I93" s="42">
        <v>223.46989309999998</v>
      </c>
      <c r="J93" s="42">
        <v>324.62831419999998</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22418.134348799998</v>
      </c>
      <c r="D102" s="97">
        <v>20944.546244100002</v>
      </c>
      <c r="E102" s="97">
        <v>21170.754874999999</v>
      </c>
      <c r="F102" s="97">
        <v>22995.239686299999</v>
      </c>
      <c r="G102" s="97">
        <v>23314.805291100001</v>
      </c>
      <c r="H102" s="97">
        <v>23357.5820355</v>
      </c>
      <c r="I102" s="97">
        <v>23399.655404900001</v>
      </c>
      <c r="J102" s="97">
        <v>24468.779865</v>
      </c>
    </row>
    <row r="103" spans="1:10" ht="23" x14ac:dyDescent="0.25">
      <c r="B103" s="9" t="s">
        <v>334</v>
      </c>
      <c r="C103" s="97">
        <v>24103.025941100001</v>
      </c>
      <c r="D103" s="97">
        <v>22632.415472100001</v>
      </c>
      <c r="E103" s="97">
        <v>22842.0801058</v>
      </c>
      <c r="F103" s="97">
        <v>24768.375139600001</v>
      </c>
      <c r="G103" s="97">
        <v>25186.400618</v>
      </c>
      <c r="H103" s="97">
        <v>25040.826699500001</v>
      </c>
      <c r="I103" s="97">
        <v>25308.921652699999</v>
      </c>
      <c r="J103" s="97">
        <v>26618.138586100002</v>
      </c>
    </row>
    <row r="104" spans="1:10" ht="23" x14ac:dyDescent="0.25">
      <c r="B104" s="9" t="s">
        <v>104</v>
      </c>
      <c r="C104" s="13">
        <v>846.38670549999995</v>
      </c>
      <c r="D104" s="13">
        <v>1008.4957265</v>
      </c>
      <c r="E104" s="13">
        <v>1007.599587</v>
      </c>
      <c r="F104" s="13">
        <v>1086.2772545</v>
      </c>
      <c r="G104" s="13">
        <v>1129.1595632000001</v>
      </c>
      <c r="H104" s="13">
        <v>1043.4924341999999</v>
      </c>
      <c r="I104" s="13">
        <v>1161.7478407000001</v>
      </c>
      <c r="J104" s="13">
        <v>1415.0498984999999</v>
      </c>
    </row>
    <row r="105" spans="1:10" ht="23" x14ac:dyDescent="0.25">
      <c r="B105" s="9" t="s">
        <v>8</v>
      </c>
      <c r="C105" s="13">
        <v>846.38670549999995</v>
      </c>
      <c r="D105" s="13">
        <v>1008.4957265</v>
      </c>
      <c r="E105" s="13">
        <v>1007.599587</v>
      </c>
      <c r="F105" s="13">
        <v>1086.2772545</v>
      </c>
      <c r="G105" s="13">
        <v>1129.1595632000001</v>
      </c>
      <c r="H105" s="13">
        <v>1043.4924341999999</v>
      </c>
      <c r="I105" s="13">
        <v>1161.7478407000001</v>
      </c>
      <c r="J105" s="13">
        <v>1415.0498984999999</v>
      </c>
    </row>
    <row r="106" spans="1:10" ht="23" x14ac:dyDescent="0.25">
      <c r="B106" s="9" t="s">
        <v>335</v>
      </c>
      <c r="C106" s="13">
        <v>846.38670549999995</v>
      </c>
      <c r="D106" s="13">
        <v>1008.4957265</v>
      </c>
      <c r="E106" s="13">
        <v>1007.599587</v>
      </c>
      <c r="F106" s="13">
        <v>1086.2772545</v>
      </c>
      <c r="G106" s="13">
        <v>1129.1595632000001</v>
      </c>
      <c r="H106" s="13">
        <v>1043.4924341999999</v>
      </c>
      <c r="I106" s="13">
        <v>1161.7478407000001</v>
      </c>
      <c r="J106" s="13">
        <v>1415.0498984999999</v>
      </c>
    </row>
    <row r="107" spans="1:10" ht="23.5" thickBot="1" x14ac:dyDescent="0.3">
      <c r="B107" s="136" t="s">
        <v>336</v>
      </c>
      <c r="C107" s="137">
        <v>0</v>
      </c>
      <c r="D107" s="137">
        <v>0</v>
      </c>
      <c r="E107" s="137">
        <v>0</v>
      </c>
      <c r="F107" s="137">
        <v>0</v>
      </c>
      <c r="G107" s="137">
        <v>0</v>
      </c>
      <c r="H107" s="137">
        <v>0</v>
      </c>
      <c r="I107" s="137">
        <v>0</v>
      </c>
      <c r="J107" s="137">
        <v>0</v>
      </c>
    </row>
    <row r="108" spans="1:10" customFormat="1" ht="15.5" x14ac:dyDescent="0.35"/>
    <row r="109" spans="1:10" ht="23" x14ac:dyDescent="0.25">
      <c r="B109" s="9"/>
      <c r="C109" s="13"/>
      <c r="D109" s="13"/>
      <c r="E109" s="13"/>
      <c r="F109" s="13"/>
      <c r="G109" s="13"/>
      <c r="H109" s="13"/>
      <c r="I109" s="13"/>
      <c r="J109" s="13"/>
    </row>
    <row r="110" spans="1:10" ht="23" x14ac:dyDescent="0.25">
      <c r="B110" s="9"/>
      <c r="C110" s="13"/>
      <c r="D110" s="13"/>
      <c r="E110" s="13"/>
      <c r="F110" s="13"/>
      <c r="G110" s="13"/>
      <c r="H110" s="13"/>
      <c r="I110" s="13"/>
      <c r="J110" s="13"/>
    </row>
    <row r="111" spans="1:10" ht="23" x14ac:dyDescent="0.25">
      <c r="B111" s="9"/>
      <c r="C111" s="13"/>
      <c r="D111" s="13"/>
      <c r="E111" s="13"/>
      <c r="F111" s="13"/>
      <c r="G111" s="13"/>
      <c r="H111" s="13"/>
      <c r="I111" s="13"/>
      <c r="J111" s="13"/>
    </row>
    <row r="112" spans="1:10" ht="23" x14ac:dyDescent="0.25">
      <c r="B112" s="139"/>
      <c r="C112" s="97"/>
      <c r="D112" s="97"/>
      <c r="E112" s="97"/>
      <c r="F112" s="97"/>
      <c r="G112" s="97"/>
      <c r="H112" s="97"/>
      <c r="I112" s="97"/>
      <c r="J112" s="97"/>
    </row>
    <row r="113" spans="2:10" ht="23" x14ac:dyDescent="0.25">
      <c r="B113" s="65" t="s">
        <v>345</v>
      </c>
      <c r="C113" s="26"/>
      <c r="D113" s="26"/>
      <c r="E113" s="26"/>
      <c r="F113" s="26"/>
      <c r="G113" s="26"/>
      <c r="H113" s="26"/>
      <c r="I113" s="26"/>
      <c r="J113" s="26"/>
    </row>
    <row r="114" spans="2:10" ht="23" x14ac:dyDescent="0.25">
      <c r="B114" s="9" t="s">
        <v>10</v>
      </c>
      <c r="C114" s="20">
        <v>4.9925807829836115</v>
      </c>
      <c r="D114" s="20">
        <v>5.1619325997895711</v>
      </c>
      <c r="E114" s="20">
        <v>5.6964722057106396</v>
      </c>
      <c r="F114" s="20">
        <v>5.202512164249625</v>
      </c>
      <c r="G114" s="20">
        <v>5.8835988471358025</v>
      </c>
      <c r="H114" s="20">
        <v>5.1110560716828779</v>
      </c>
      <c r="I114" s="20">
        <v>5.5416643639381018</v>
      </c>
      <c r="J114" s="20">
        <v>6.3495141816038121</v>
      </c>
    </row>
    <row r="115" spans="2:10" ht="23" x14ac:dyDescent="0.25">
      <c r="B115" s="9" t="s">
        <v>90</v>
      </c>
      <c r="C115" s="13">
        <v>139.80832177091423</v>
      </c>
      <c r="D115" s="13">
        <v>144.25568205896039</v>
      </c>
      <c r="E115" s="13">
        <v>128.26267394775809</v>
      </c>
      <c r="F115" s="13">
        <v>137.49910106238465</v>
      </c>
      <c r="G115" s="13">
        <v>126.02027141838612</v>
      </c>
      <c r="H115" s="13">
        <v>131.18696988300121</v>
      </c>
      <c r="I115" s="13">
        <v>135.76118550771216</v>
      </c>
      <c r="J115" s="13">
        <v>126.84298413912072</v>
      </c>
    </row>
    <row r="116" spans="2:10" ht="23.5" thickBot="1" x14ac:dyDescent="0.3">
      <c r="B116" s="141" t="s">
        <v>1</v>
      </c>
      <c r="C116" s="146">
        <v>6.8841708336747303</v>
      </c>
      <c r="D116" s="146">
        <v>7.0215999587111426</v>
      </c>
      <c r="E116" s="146">
        <v>6.991714207494697</v>
      </c>
      <c r="F116" s="146">
        <v>7.3604611933139772</v>
      </c>
      <c r="G116" s="146">
        <v>7.5200849817324178</v>
      </c>
      <c r="H116" s="146">
        <v>7.5362197470254788</v>
      </c>
      <c r="I116" s="146">
        <v>7.725969839824387</v>
      </c>
      <c r="J116" s="146">
        <v>7.9111973084944136</v>
      </c>
    </row>
    <row r="118" spans="2:10" ht="19" x14ac:dyDescent="0.25">
      <c r="B118" s="15" t="s">
        <v>166</v>
      </c>
    </row>
    <row r="119" spans="2:10" ht="19" x14ac:dyDescent="0.25">
      <c r="B119" s="15" t="s">
        <v>342</v>
      </c>
    </row>
    <row r="120" spans="2:10" ht="19" x14ac:dyDescent="0.25">
      <c r="B120" s="15" t="s">
        <v>343</v>
      </c>
    </row>
    <row r="121" spans="2:10" ht="19" x14ac:dyDescent="0.25">
      <c r="B121"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sheetPr>
    <pageSetUpPr autoPageBreaks="0"/>
  </sheetPr>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316</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2906.8329807</v>
      </c>
      <c r="D8" s="97">
        <v>2393.6710423999998</v>
      </c>
      <c r="E8" s="97">
        <v>513.1619383000002</v>
      </c>
      <c r="F8" s="130">
        <v>21.438281585488099</v>
      </c>
      <c r="G8" s="5"/>
      <c r="H8" s="5"/>
      <c r="I8" s="5"/>
      <c r="J8" s="5"/>
    </row>
    <row r="9" spans="1:10" ht="21" customHeight="1" x14ac:dyDescent="0.5">
      <c r="A9" s="2"/>
      <c r="B9" s="12" t="s">
        <v>4</v>
      </c>
      <c r="C9" s="97">
        <v>3008.2920611</v>
      </c>
      <c r="D9" s="97">
        <v>2620.7108933</v>
      </c>
      <c r="E9" s="97">
        <v>387.5811678</v>
      </c>
      <c r="F9" s="130">
        <v>14.789161551198715</v>
      </c>
      <c r="G9" s="5"/>
      <c r="H9" s="5"/>
      <c r="I9" s="5"/>
      <c r="J9" s="5"/>
    </row>
    <row r="10" spans="1:10" ht="21" customHeight="1" x14ac:dyDescent="0.5">
      <c r="A10" s="2"/>
      <c r="B10" s="12" t="s">
        <v>151</v>
      </c>
      <c r="C10" s="97">
        <v>43.519227399999998</v>
      </c>
      <c r="D10" s="97">
        <v>55.6484509</v>
      </c>
      <c r="E10" s="97">
        <v>-12.129223500000002</v>
      </c>
      <c r="F10" s="130">
        <v>-21.796156593462339</v>
      </c>
      <c r="G10" s="5"/>
      <c r="H10" s="5"/>
      <c r="I10" s="5"/>
      <c r="J10" s="5"/>
    </row>
    <row r="11" spans="1:10" ht="21" customHeight="1" x14ac:dyDescent="0.5">
      <c r="A11" s="2"/>
      <c r="B11" s="12" t="s">
        <v>152</v>
      </c>
      <c r="C11" s="97">
        <v>54.683883199999997</v>
      </c>
      <c r="D11" s="97">
        <v>75.563859699999995</v>
      </c>
      <c r="E11" s="97">
        <v>-20.879976499999998</v>
      </c>
      <c r="F11" s="130">
        <v>-27.632226017697715</v>
      </c>
      <c r="G11" s="5"/>
      <c r="H11" s="5"/>
      <c r="I11" s="5"/>
      <c r="J11" s="5"/>
    </row>
    <row r="12" spans="1:10" ht="21" customHeight="1" x14ac:dyDescent="0.5">
      <c r="A12" s="2"/>
      <c r="B12" s="38" t="s">
        <v>110</v>
      </c>
      <c r="C12" s="39">
        <v>6013.3281524000004</v>
      </c>
      <c r="D12" s="39">
        <v>5145.5942463000001</v>
      </c>
      <c r="E12" s="39">
        <v>867.73390610000024</v>
      </c>
      <c r="F12" s="40">
        <v>16.863628661042494</v>
      </c>
      <c r="G12" s="5"/>
      <c r="H12" s="5"/>
      <c r="I12" s="5"/>
      <c r="J12" s="5"/>
    </row>
    <row r="13" spans="1:10" ht="21" customHeight="1" x14ac:dyDescent="0.5">
      <c r="A13" s="2"/>
      <c r="B13" s="12" t="s">
        <v>153</v>
      </c>
      <c r="C13" s="97">
        <v>-2359.5678315999999</v>
      </c>
      <c r="D13" s="97">
        <v>-2344.7307058000001</v>
      </c>
      <c r="E13" s="97">
        <v>-14.83712579999974</v>
      </c>
      <c r="F13" s="130">
        <v>0.63278592135541001</v>
      </c>
      <c r="G13" s="5"/>
      <c r="H13" s="5"/>
      <c r="I13" s="5"/>
      <c r="J13" s="5"/>
    </row>
    <row r="14" spans="1:10" ht="21" customHeight="1" x14ac:dyDescent="0.5">
      <c r="A14" s="2"/>
      <c r="B14" s="38" t="s">
        <v>111</v>
      </c>
      <c r="C14" s="39">
        <v>3653.7603208</v>
      </c>
      <c r="D14" s="39">
        <v>2800.8635405</v>
      </c>
      <c r="E14" s="39">
        <v>852.89678030000005</v>
      </c>
      <c r="F14" s="40">
        <v>30.451207920959408</v>
      </c>
      <c r="G14" s="5"/>
      <c r="H14" s="5"/>
      <c r="I14" s="5"/>
      <c r="J14" s="5"/>
    </row>
    <row r="15" spans="1:10" ht="21" customHeight="1" x14ac:dyDescent="0.5">
      <c r="A15" s="2"/>
      <c r="B15" s="12" t="s">
        <v>5</v>
      </c>
      <c r="C15" s="97">
        <v>-2027.0574472000001</v>
      </c>
      <c r="D15" s="97">
        <v>-1587.6307284</v>
      </c>
      <c r="E15" s="97">
        <v>-439.42671880000012</v>
      </c>
      <c r="F15" s="130">
        <v>27.678143975132706</v>
      </c>
      <c r="G15" s="5"/>
      <c r="H15" s="5"/>
      <c r="I15" s="5"/>
      <c r="J15" s="5"/>
    </row>
    <row r="16" spans="1:10" ht="21" customHeight="1" x14ac:dyDescent="0.5">
      <c r="A16" s="2"/>
      <c r="B16" s="12" t="s">
        <v>93</v>
      </c>
      <c r="C16" s="97">
        <v>-140.28718450000002</v>
      </c>
      <c r="D16" s="97">
        <v>-357.0119942</v>
      </c>
      <c r="E16" s="97">
        <v>216.72480969999998</v>
      </c>
      <c r="F16" s="130">
        <v>-60.70519008349887</v>
      </c>
      <c r="G16" s="5"/>
      <c r="H16" s="5"/>
      <c r="I16" s="5"/>
      <c r="J16" s="5"/>
    </row>
    <row r="17" spans="1:10" ht="21" customHeight="1" x14ac:dyDescent="0.5">
      <c r="A17" s="2"/>
      <c r="B17" s="38" t="s">
        <v>112</v>
      </c>
      <c r="C17" s="39">
        <v>1486.4156891</v>
      </c>
      <c r="D17" s="39">
        <v>856.22081790000004</v>
      </c>
      <c r="E17" s="39">
        <v>630.19487119999997</v>
      </c>
      <c r="F17" s="40">
        <v>73.601909463687193</v>
      </c>
      <c r="G17" s="5"/>
      <c r="H17" s="5"/>
      <c r="I17" s="5"/>
      <c r="J17" s="5"/>
    </row>
    <row r="18" spans="1:10" ht="21" customHeight="1" x14ac:dyDescent="0.5">
      <c r="A18" s="2"/>
      <c r="B18" s="12" t="s">
        <v>154</v>
      </c>
      <c r="C18" s="97">
        <v>-502.87999669999999</v>
      </c>
      <c r="D18" s="97">
        <v>-425.85639190000001</v>
      </c>
      <c r="E18" s="97">
        <v>-77.023604799999987</v>
      </c>
      <c r="F18" s="130">
        <v>18.086755597667942</v>
      </c>
      <c r="G18" s="5"/>
      <c r="H18" s="5"/>
      <c r="I18" s="5"/>
      <c r="J18" s="5"/>
    </row>
    <row r="19" spans="1:10" ht="21" customHeight="1" x14ac:dyDescent="0.5">
      <c r="A19" s="2"/>
      <c r="B19" s="38" t="s">
        <v>155</v>
      </c>
      <c r="C19" s="39">
        <v>983.53569240000002</v>
      </c>
      <c r="D19" s="39">
        <v>430.36442599999998</v>
      </c>
      <c r="E19" s="39">
        <v>553.17126640000004</v>
      </c>
      <c r="F19" s="40">
        <v>128.53554638365952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983.53569240000002</v>
      </c>
      <c r="D21" s="39">
        <v>430.36442599999998</v>
      </c>
      <c r="E21" s="39">
        <v>553.17126640000004</v>
      </c>
      <c r="F21" s="40">
        <v>128.53554638365952</v>
      </c>
      <c r="G21" s="5"/>
      <c r="H21" s="5"/>
      <c r="I21" s="5"/>
      <c r="J21" s="5"/>
    </row>
    <row r="22" spans="1:10" ht="21" customHeight="1" thickBot="1" x14ac:dyDescent="0.55000000000000004">
      <c r="A22" s="2"/>
      <c r="B22" s="12" t="s">
        <v>159</v>
      </c>
      <c r="C22" s="97">
        <v>-100.78805560000001</v>
      </c>
      <c r="D22" s="97">
        <v>-84.839821599999993</v>
      </c>
      <c r="E22" s="97">
        <v>-15.948234000000014</v>
      </c>
      <c r="F22" s="130">
        <v>18.798052258044841</v>
      </c>
      <c r="G22" s="5"/>
      <c r="H22" s="5"/>
      <c r="I22" s="5"/>
      <c r="J22" s="5"/>
    </row>
    <row r="23" spans="1:10" ht="21" customHeight="1" thickBot="1" x14ac:dyDescent="0.55000000000000004">
      <c r="A23" s="2"/>
      <c r="B23" s="41" t="s">
        <v>160</v>
      </c>
      <c r="C23" s="42">
        <v>882.74763680000001</v>
      </c>
      <c r="D23" s="42">
        <v>345.52460439999999</v>
      </c>
      <c r="E23" s="42">
        <v>537.22303239999997</v>
      </c>
      <c r="F23" s="43">
        <v>155.48039866303657</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24468.779865</v>
      </c>
      <c r="D32" s="13">
        <v>22816.350401299998</v>
      </c>
      <c r="E32" s="13">
        <v>1652.4294637000021</v>
      </c>
      <c r="F32" s="14">
        <v>7.2423040260016878</v>
      </c>
    </row>
    <row r="33" spans="2:10" ht="23" x14ac:dyDescent="0.25">
      <c r="B33" s="9" t="s">
        <v>334</v>
      </c>
      <c r="C33" s="13">
        <v>26618.138586100002</v>
      </c>
      <c r="D33" s="13">
        <v>24584.4714284</v>
      </c>
      <c r="E33" s="13">
        <v>2033.6671577000016</v>
      </c>
      <c r="F33" s="14">
        <v>8.272161407345564</v>
      </c>
    </row>
    <row r="34" spans="2:10" ht="23" x14ac:dyDescent="0.25">
      <c r="B34" s="9" t="s">
        <v>104</v>
      </c>
      <c r="C34" s="13">
        <v>1415.0498984999999</v>
      </c>
      <c r="D34" s="13">
        <v>1086.2772545</v>
      </c>
      <c r="E34" s="13">
        <v>328.7726439999999</v>
      </c>
      <c r="F34" s="14">
        <v>30.265997252361682</v>
      </c>
    </row>
    <row r="35" spans="2:10" ht="23" x14ac:dyDescent="0.25">
      <c r="B35" s="9" t="s">
        <v>8</v>
      </c>
      <c r="C35" s="13">
        <v>1415.0498984999999</v>
      </c>
      <c r="D35" s="13">
        <v>1086.2772545</v>
      </c>
      <c r="E35" s="13">
        <v>328.7726439999999</v>
      </c>
      <c r="F35" s="14">
        <v>30.265997252361682</v>
      </c>
    </row>
    <row r="36" spans="2:10" ht="23" x14ac:dyDescent="0.25">
      <c r="B36" s="9" t="s">
        <v>335</v>
      </c>
      <c r="C36" s="13">
        <v>1415.0498984999999</v>
      </c>
      <c r="D36" s="13">
        <v>1086.2772545</v>
      </c>
      <c r="E36" s="13">
        <v>328.7726439999999</v>
      </c>
      <c r="F36" s="14">
        <v>30.265997252361682</v>
      </c>
      <c r="G36" s="81"/>
      <c r="H36" s="61"/>
      <c r="I36" s="61"/>
      <c r="J36" s="61"/>
    </row>
    <row r="37" spans="2:10" ht="23.5" thickBot="1" x14ac:dyDescent="0.3">
      <c r="B37" s="136" t="s">
        <v>336</v>
      </c>
      <c r="C37" s="137">
        <v>0</v>
      </c>
      <c r="D37" s="137">
        <v>0</v>
      </c>
      <c r="E37" s="137">
        <v>0</v>
      </c>
      <c r="F37" s="138" t="s">
        <v>157</v>
      </c>
      <c r="G37" s="81"/>
      <c r="H37" s="61"/>
      <c r="I37" s="61"/>
      <c r="J37" s="61"/>
    </row>
    <row r="38" spans="2:10" ht="23" x14ac:dyDescent="0.45">
      <c r="B38" s="139"/>
      <c r="C38" s="149"/>
      <c r="D38" s="149"/>
      <c r="E38" s="149"/>
      <c r="F38" s="46"/>
      <c r="G38" s="81"/>
      <c r="H38" s="61"/>
      <c r="I38" s="61"/>
      <c r="J38" s="61"/>
    </row>
    <row r="39" spans="2:10" ht="19" x14ac:dyDescent="0.45">
      <c r="B39" s="15" t="s">
        <v>166</v>
      </c>
      <c r="C39" s="149"/>
      <c r="D39" s="149"/>
      <c r="E39" s="149"/>
      <c r="F39" s="46"/>
      <c r="G39" s="81"/>
      <c r="H39" s="61"/>
      <c r="I39" s="61"/>
      <c r="J39" s="61"/>
    </row>
    <row r="40" spans="2:10" ht="19" x14ac:dyDescent="0.25">
      <c r="B40" s="15" t="s">
        <v>342</v>
      </c>
    </row>
    <row r="41" spans="2:10" ht="19" x14ac:dyDescent="0.25">
      <c r="B41" s="15" t="s">
        <v>343</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316</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585.10646120000001</v>
      </c>
      <c r="D78" s="97">
        <v>573.20091170000001</v>
      </c>
      <c r="E78" s="97">
        <v>566.5741415</v>
      </c>
      <c r="F78" s="97">
        <v>668.78952799999979</v>
      </c>
      <c r="G78" s="97">
        <v>672.38536329999999</v>
      </c>
      <c r="H78" s="97">
        <v>735.60898149999991</v>
      </c>
      <c r="I78" s="97">
        <v>711.48636729999998</v>
      </c>
      <c r="J78" s="97">
        <v>787.35226860000012</v>
      </c>
    </row>
    <row r="79" spans="1:10" ht="21" customHeight="1" x14ac:dyDescent="0.5">
      <c r="A79" s="2"/>
      <c r="B79" s="12" t="s">
        <v>4</v>
      </c>
      <c r="C79" s="97">
        <v>603.18048480000004</v>
      </c>
      <c r="D79" s="97">
        <v>632.55003539999996</v>
      </c>
      <c r="E79" s="97">
        <v>672.50010320000001</v>
      </c>
      <c r="F79" s="97">
        <v>712.48026989999994</v>
      </c>
      <c r="G79" s="97">
        <v>680.96159279999995</v>
      </c>
      <c r="H79" s="97">
        <v>740.90408260000015</v>
      </c>
      <c r="I79" s="97">
        <v>787.7438853000001</v>
      </c>
      <c r="J79" s="97">
        <v>798.68250039999975</v>
      </c>
    </row>
    <row r="80" spans="1:10" ht="21" customHeight="1" x14ac:dyDescent="0.5">
      <c r="A80" s="2"/>
      <c r="B80" s="12" t="s">
        <v>151</v>
      </c>
      <c r="C80" s="97">
        <v>1.1185868999999999</v>
      </c>
      <c r="D80" s="97">
        <v>2.9560952000000005</v>
      </c>
      <c r="E80" s="97">
        <v>-3.5665615000000006</v>
      </c>
      <c r="F80" s="97">
        <v>55.140330300000002</v>
      </c>
      <c r="G80" s="97">
        <v>-4.8493094000000001</v>
      </c>
      <c r="H80" s="97">
        <v>-17.761658799999999</v>
      </c>
      <c r="I80" s="97">
        <v>19.044084399999999</v>
      </c>
      <c r="J80" s="97">
        <v>47.086111199999998</v>
      </c>
    </row>
    <row r="81" spans="1:10" ht="21" customHeight="1" x14ac:dyDescent="0.5">
      <c r="A81" s="2"/>
      <c r="B81" s="12" t="s">
        <v>152</v>
      </c>
      <c r="C81" s="97">
        <v>-5.6850904</v>
      </c>
      <c r="D81" s="97">
        <v>18.6037298</v>
      </c>
      <c r="E81" s="97">
        <v>17.104317500000001</v>
      </c>
      <c r="F81" s="97">
        <v>45.540902799999998</v>
      </c>
      <c r="G81" s="97">
        <v>10.0219463</v>
      </c>
      <c r="H81" s="97">
        <v>14.252196399999999</v>
      </c>
      <c r="I81" s="97">
        <v>25.229915099999999</v>
      </c>
      <c r="J81" s="97">
        <v>5.1798253999999986</v>
      </c>
    </row>
    <row r="82" spans="1:10" ht="21" customHeight="1" x14ac:dyDescent="0.5">
      <c r="A82" s="2"/>
      <c r="B82" s="38" t="s">
        <v>110</v>
      </c>
      <c r="C82" s="39">
        <v>1183.7204425</v>
      </c>
      <c r="D82" s="39">
        <v>1227.3107721000001</v>
      </c>
      <c r="E82" s="39">
        <v>1252.6120007</v>
      </c>
      <c r="F82" s="39">
        <v>1481.9510310000001</v>
      </c>
      <c r="G82" s="39">
        <v>1358.519593</v>
      </c>
      <c r="H82" s="39">
        <v>1473.0036017000002</v>
      </c>
      <c r="I82" s="39">
        <v>1543.5042520999996</v>
      </c>
      <c r="J82" s="39">
        <v>1638.3007056000006</v>
      </c>
    </row>
    <row r="83" spans="1:10" ht="21" customHeight="1" x14ac:dyDescent="0.5">
      <c r="A83" s="2"/>
      <c r="B83" s="12" t="s">
        <v>153</v>
      </c>
      <c r="C83" s="97">
        <v>-600.07435239999995</v>
      </c>
      <c r="D83" s="97">
        <v>-572.45903130000011</v>
      </c>
      <c r="E83" s="97">
        <v>-565.40756579999993</v>
      </c>
      <c r="F83" s="97">
        <v>-606.78975630000014</v>
      </c>
      <c r="G83" s="97">
        <v>-600.73358020000001</v>
      </c>
      <c r="H83" s="97">
        <v>-596.22010030000001</v>
      </c>
      <c r="I83" s="97">
        <v>-588.76392579999992</v>
      </c>
      <c r="J83" s="97">
        <v>-573.85022529999992</v>
      </c>
    </row>
    <row r="84" spans="1:10" ht="21" customHeight="1" x14ac:dyDescent="0.5">
      <c r="A84" s="2"/>
      <c r="B84" s="38" t="s">
        <v>111</v>
      </c>
      <c r="C84" s="39">
        <v>583.64609010000004</v>
      </c>
      <c r="D84" s="39">
        <v>654.85174080000002</v>
      </c>
      <c r="E84" s="39">
        <v>687.20443490000002</v>
      </c>
      <c r="F84" s="39">
        <v>875.16127469999992</v>
      </c>
      <c r="G84" s="39">
        <v>757.78601279999998</v>
      </c>
      <c r="H84" s="39">
        <v>876.78350139999998</v>
      </c>
      <c r="I84" s="39">
        <v>954.74032630000011</v>
      </c>
      <c r="J84" s="39">
        <v>1064.4504803</v>
      </c>
    </row>
    <row r="85" spans="1:10" ht="21" customHeight="1" x14ac:dyDescent="0.5">
      <c r="A85" s="2"/>
      <c r="B85" s="12" t="s">
        <v>5</v>
      </c>
      <c r="C85" s="97">
        <v>-362.77067890000001</v>
      </c>
      <c r="D85" s="97">
        <v>-387.65948389999994</v>
      </c>
      <c r="E85" s="97">
        <v>-398.57518370000014</v>
      </c>
      <c r="F85" s="97">
        <v>-438.62538189999987</v>
      </c>
      <c r="G85" s="97">
        <v>-482.00960780000003</v>
      </c>
      <c r="H85" s="97">
        <v>-486.37751839999999</v>
      </c>
      <c r="I85" s="97">
        <v>-519.08876689999988</v>
      </c>
      <c r="J85" s="97">
        <v>-539.58155410000018</v>
      </c>
    </row>
    <row r="86" spans="1:10" ht="21" customHeight="1" x14ac:dyDescent="0.5">
      <c r="A86" s="2"/>
      <c r="B86" s="12" t="s">
        <v>93</v>
      </c>
      <c r="C86" s="97">
        <v>-21.828076499999998</v>
      </c>
      <c r="D86" s="97">
        <v>-264.7146735</v>
      </c>
      <c r="E86" s="97">
        <v>-32.75912790000001</v>
      </c>
      <c r="F86" s="97">
        <v>-37.710116299999981</v>
      </c>
      <c r="G86" s="97">
        <v>-35.1157933</v>
      </c>
      <c r="H86" s="97">
        <v>-40.581849200000001</v>
      </c>
      <c r="I86" s="97">
        <v>-39.63236599999999</v>
      </c>
      <c r="J86" s="97">
        <v>-24.957176000000032</v>
      </c>
    </row>
    <row r="87" spans="1:10" ht="21" customHeight="1" x14ac:dyDescent="0.5">
      <c r="A87" s="2"/>
      <c r="B87" s="38" t="s">
        <v>112</v>
      </c>
      <c r="C87" s="39">
        <v>199.04733469999999</v>
      </c>
      <c r="D87" s="39">
        <v>2.4775834000000145</v>
      </c>
      <c r="E87" s="39">
        <v>255.87012330000002</v>
      </c>
      <c r="F87" s="39">
        <v>398.82577650000002</v>
      </c>
      <c r="G87" s="39">
        <v>240.6606117</v>
      </c>
      <c r="H87" s="39">
        <v>349.82413380000003</v>
      </c>
      <c r="I87" s="39">
        <v>396.01919339999995</v>
      </c>
      <c r="J87" s="39">
        <v>499.91175020000003</v>
      </c>
    </row>
    <row r="88" spans="1:10" ht="21" customHeight="1" x14ac:dyDescent="0.5">
      <c r="A88" s="2"/>
      <c r="B88" s="12" t="s">
        <v>154</v>
      </c>
      <c r="C88" s="97">
        <v>-87.282544599999994</v>
      </c>
      <c r="D88" s="97">
        <v>-94.009464500000007</v>
      </c>
      <c r="E88" s="97">
        <v>-110.50666559999999</v>
      </c>
      <c r="F88" s="97">
        <v>-134.05771720000001</v>
      </c>
      <c r="G88" s="97">
        <v>-95.104605000000006</v>
      </c>
      <c r="H88" s="97">
        <v>-117.58476179999998</v>
      </c>
      <c r="I88" s="97">
        <v>-138.41368000000003</v>
      </c>
      <c r="J88" s="97">
        <v>-151.77694989999998</v>
      </c>
    </row>
    <row r="89" spans="1:10" ht="21" customHeight="1" x14ac:dyDescent="0.5">
      <c r="A89" s="2"/>
      <c r="B89" s="38" t="s">
        <v>155</v>
      </c>
      <c r="C89" s="39">
        <v>111.7647901</v>
      </c>
      <c r="D89" s="39">
        <v>-91.531881099999993</v>
      </c>
      <c r="E89" s="39">
        <v>145.3634577</v>
      </c>
      <c r="F89" s="39">
        <v>264.7680593</v>
      </c>
      <c r="G89" s="39">
        <v>145.55600670000001</v>
      </c>
      <c r="H89" s="39">
        <v>232.239372</v>
      </c>
      <c r="I89" s="39">
        <v>257.60551339999995</v>
      </c>
      <c r="J89" s="39">
        <v>348.13480030000005</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111.7647901</v>
      </c>
      <c r="D91" s="39">
        <v>-91.531881099999993</v>
      </c>
      <c r="E91" s="39">
        <v>145.3634577</v>
      </c>
      <c r="F91" s="39">
        <v>264.7680593</v>
      </c>
      <c r="G91" s="39">
        <v>145.55600670000001</v>
      </c>
      <c r="H91" s="39">
        <v>232.239372</v>
      </c>
      <c r="I91" s="39">
        <v>257.60551339999995</v>
      </c>
      <c r="J91" s="39">
        <v>348.13480030000005</v>
      </c>
    </row>
    <row r="92" spans="1:10" ht="21" customHeight="1" thickBot="1" x14ac:dyDescent="0.55000000000000004">
      <c r="A92" s="2"/>
      <c r="B92" s="12" t="s">
        <v>159</v>
      </c>
      <c r="C92" s="97">
        <v>-19.021947900000001</v>
      </c>
      <c r="D92" s="97">
        <v>-18.215692300000001</v>
      </c>
      <c r="E92" s="97">
        <v>-25.5075851</v>
      </c>
      <c r="F92" s="97">
        <v>-22.094596299999992</v>
      </c>
      <c r="G92" s="97">
        <v>-23.580617100000001</v>
      </c>
      <c r="H92" s="97">
        <v>-21.253349099999998</v>
      </c>
      <c r="I92" s="97">
        <v>-31.717574300000003</v>
      </c>
      <c r="J92" s="97">
        <v>-24.236515100000005</v>
      </c>
    </row>
    <row r="93" spans="1:10" ht="21" customHeight="1" thickBot="1" x14ac:dyDescent="0.55000000000000004">
      <c r="A93" s="2"/>
      <c r="B93" s="41" t="s">
        <v>160</v>
      </c>
      <c r="C93" s="42">
        <v>92.742842199999998</v>
      </c>
      <c r="D93" s="42">
        <v>-109.74757339999999</v>
      </c>
      <c r="E93" s="42">
        <v>119.8558726</v>
      </c>
      <c r="F93" s="42">
        <v>242.67346299999997</v>
      </c>
      <c r="G93" s="42">
        <v>121.9753896</v>
      </c>
      <c r="H93" s="42">
        <v>210.98602289999999</v>
      </c>
      <c r="I93" s="42">
        <v>225.88793909999998</v>
      </c>
      <c r="J93" s="42">
        <v>323.89828520000003</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20052.536100699999</v>
      </c>
      <c r="D102" s="97">
        <v>19763.258550999999</v>
      </c>
      <c r="E102" s="97">
        <v>20512.107996700001</v>
      </c>
      <c r="F102" s="97">
        <v>22816.350401299998</v>
      </c>
      <c r="G102" s="97">
        <v>22881.4319521</v>
      </c>
      <c r="H102" s="97">
        <v>23460.963550100001</v>
      </c>
      <c r="I102" s="97">
        <v>23266.066088700001</v>
      </c>
      <c r="J102" s="97">
        <v>24468.779865</v>
      </c>
    </row>
    <row r="103" spans="1:10" ht="23" x14ac:dyDescent="0.25">
      <c r="B103" s="9" t="s">
        <v>334</v>
      </c>
      <c r="C103" s="97">
        <v>21529.091761</v>
      </c>
      <c r="D103" s="97">
        <v>21342.673274199999</v>
      </c>
      <c r="E103" s="97">
        <v>22138.0975082</v>
      </c>
      <c r="F103" s="97">
        <v>24584.4714284</v>
      </c>
      <c r="G103" s="97">
        <v>24728.1734502</v>
      </c>
      <c r="H103" s="97">
        <v>25159.251314500001</v>
      </c>
      <c r="I103" s="97">
        <v>25157.380417699998</v>
      </c>
      <c r="J103" s="97">
        <v>26618.138586100002</v>
      </c>
    </row>
    <row r="104" spans="1:10" ht="23" x14ac:dyDescent="0.25">
      <c r="B104" s="9" t="s">
        <v>104</v>
      </c>
      <c r="C104" s="13">
        <v>846.38670549999995</v>
      </c>
      <c r="D104" s="13">
        <v>1008.4957265</v>
      </c>
      <c r="E104" s="13">
        <v>1007.599587</v>
      </c>
      <c r="F104" s="13">
        <v>1086.2772545</v>
      </c>
      <c r="G104" s="13">
        <v>1129.1595632000001</v>
      </c>
      <c r="H104" s="13">
        <v>1043.4924341999999</v>
      </c>
      <c r="I104" s="13">
        <v>1161.7478407000001</v>
      </c>
      <c r="J104" s="13">
        <v>1415.0498984999999</v>
      </c>
    </row>
    <row r="105" spans="1:10" ht="23" x14ac:dyDescent="0.25">
      <c r="B105" s="9" t="s">
        <v>8</v>
      </c>
      <c r="C105" s="13">
        <v>846.38670549999995</v>
      </c>
      <c r="D105" s="13">
        <v>1008.4957265</v>
      </c>
      <c r="E105" s="13">
        <v>1007.599587</v>
      </c>
      <c r="F105" s="13">
        <v>1086.2772545</v>
      </c>
      <c r="G105" s="13">
        <v>1129.1595632000001</v>
      </c>
      <c r="H105" s="13">
        <v>1043.4924341999999</v>
      </c>
      <c r="I105" s="13">
        <v>1161.7478407000001</v>
      </c>
      <c r="J105" s="13">
        <v>1415.0498984999999</v>
      </c>
    </row>
    <row r="106" spans="1:10" ht="23" x14ac:dyDescent="0.25">
      <c r="B106" s="9" t="s">
        <v>335</v>
      </c>
      <c r="C106" s="13">
        <v>846.38670549999995</v>
      </c>
      <c r="D106" s="13">
        <v>1008.4957265</v>
      </c>
      <c r="E106" s="13">
        <v>1007.599587</v>
      </c>
      <c r="F106" s="13">
        <v>1086.2772545</v>
      </c>
      <c r="G106" s="13">
        <v>1129.1595632000001</v>
      </c>
      <c r="H106" s="13">
        <v>1043.4924341999999</v>
      </c>
      <c r="I106" s="13">
        <v>1161.7478407000001</v>
      </c>
      <c r="J106" s="13">
        <v>1415.0498984999999</v>
      </c>
    </row>
    <row r="107" spans="1:10" ht="23.5" thickBot="1" x14ac:dyDescent="0.3">
      <c r="B107" s="136" t="s">
        <v>336</v>
      </c>
      <c r="C107" s="137">
        <v>0</v>
      </c>
      <c r="D107" s="137">
        <v>0</v>
      </c>
      <c r="E107" s="137">
        <v>0</v>
      </c>
      <c r="F107" s="137">
        <v>0</v>
      </c>
      <c r="G107" s="137">
        <v>0</v>
      </c>
      <c r="H107" s="137">
        <v>0</v>
      </c>
      <c r="I107" s="137">
        <v>0</v>
      </c>
      <c r="J107" s="137">
        <v>0</v>
      </c>
    </row>
    <row r="108" spans="1:10" x14ac:dyDescent="0.25">
      <c r="F108" s="61"/>
    </row>
    <row r="109" spans="1:10" ht="19" x14ac:dyDescent="0.25">
      <c r="B109" s="15" t="s">
        <v>166</v>
      </c>
    </row>
    <row r="110" spans="1:10" ht="19" x14ac:dyDescent="0.25">
      <c r="B110" s="15" t="s">
        <v>342</v>
      </c>
    </row>
    <row r="111" spans="1:10" ht="19" x14ac:dyDescent="0.25">
      <c r="B111" s="15" t="s">
        <v>343</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3FD8-369D-4713-9F09-44C109E3B05C}">
  <sheetPr>
    <pageSetUpPr autoPageBreaks="0"/>
  </sheetPr>
  <dimension ref="A1:J11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362</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167.1219816</v>
      </c>
      <c r="D8" s="97">
        <v>131.611614</v>
      </c>
      <c r="E8" s="97">
        <v>35.510367599999995</v>
      </c>
      <c r="F8" s="130">
        <v>26.981180855361288</v>
      </c>
      <c r="G8" s="5"/>
      <c r="H8" s="5"/>
      <c r="I8" s="5"/>
      <c r="J8" s="5"/>
    </row>
    <row r="9" spans="1:10" ht="21" customHeight="1" x14ac:dyDescent="0.5">
      <c r="A9" s="2"/>
      <c r="B9" s="12" t="s">
        <v>4</v>
      </c>
      <c r="C9" s="97">
        <v>1059.1018051999999</v>
      </c>
      <c r="D9" s="97">
        <v>958.28353419999996</v>
      </c>
      <c r="E9" s="97">
        <v>100.81827099999998</v>
      </c>
      <c r="F9" s="130">
        <v>10.520714110377124</v>
      </c>
      <c r="G9" s="5"/>
      <c r="H9" s="5"/>
      <c r="I9" s="5"/>
      <c r="J9" s="5"/>
    </row>
    <row r="10" spans="1:10" ht="21" customHeight="1" x14ac:dyDescent="0.5">
      <c r="A10" s="2"/>
      <c r="B10" s="12" t="s">
        <v>151</v>
      </c>
      <c r="C10" s="97">
        <v>-24.221994899999999</v>
      </c>
      <c r="D10" s="97">
        <v>-0.23525969999999999</v>
      </c>
      <c r="E10" s="97">
        <v>-23.986735199999998</v>
      </c>
      <c r="F10" s="130" t="s">
        <v>157</v>
      </c>
      <c r="G10" s="5"/>
      <c r="H10" s="5"/>
      <c r="I10" s="5"/>
      <c r="J10" s="5"/>
    </row>
    <row r="11" spans="1:10" ht="21" customHeight="1" x14ac:dyDescent="0.5">
      <c r="A11" s="2"/>
      <c r="B11" s="12" t="s">
        <v>152</v>
      </c>
      <c r="C11" s="97">
        <v>171.29559070000002</v>
      </c>
      <c r="D11" s="97">
        <v>149.88061959999999</v>
      </c>
      <c r="E11" s="97">
        <v>21.414971100000031</v>
      </c>
      <c r="F11" s="130">
        <v>14.288018795993843</v>
      </c>
      <c r="G11" s="5"/>
      <c r="H11" s="5"/>
      <c r="I11" s="5"/>
      <c r="J11" s="5"/>
    </row>
    <row r="12" spans="1:10" ht="21" customHeight="1" x14ac:dyDescent="0.5">
      <c r="A12" s="2"/>
      <c r="B12" s="38" t="s">
        <v>110</v>
      </c>
      <c r="C12" s="39">
        <v>1373.2973826</v>
      </c>
      <c r="D12" s="39">
        <v>1239.5405080999999</v>
      </c>
      <c r="E12" s="39">
        <v>133.75687450000009</v>
      </c>
      <c r="F12" s="40">
        <v>10.790843350898319</v>
      </c>
      <c r="G12" s="5"/>
      <c r="H12" s="5"/>
      <c r="I12" s="5"/>
      <c r="J12" s="5"/>
    </row>
    <row r="13" spans="1:10" ht="21" customHeight="1" x14ac:dyDescent="0.5">
      <c r="A13" s="2"/>
      <c r="B13" s="12" t="s">
        <v>153</v>
      </c>
      <c r="C13" s="97">
        <v>-1138.1944578</v>
      </c>
      <c r="D13" s="97">
        <v>-1159.7376846</v>
      </c>
      <c r="E13" s="97">
        <v>21.543226799999957</v>
      </c>
      <c r="F13" s="130">
        <v>-1.8575947894139817</v>
      </c>
      <c r="G13" s="5"/>
      <c r="H13" s="5"/>
      <c r="I13" s="5"/>
      <c r="J13" s="5"/>
    </row>
    <row r="14" spans="1:10" ht="21" customHeight="1" x14ac:dyDescent="0.5">
      <c r="A14" s="2"/>
      <c r="B14" s="38" t="s">
        <v>111</v>
      </c>
      <c r="C14" s="39">
        <v>235.10292480000001</v>
      </c>
      <c r="D14" s="39">
        <v>79.802823500000002</v>
      </c>
      <c r="E14" s="39">
        <v>155.30010129999999</v>
      </c>
      <c r="F14" s="40">
        <v>194.60477021843718</v>
      </c>
      <c r="G14" s="5"/>
      <c r="H14" s="5"/>
      <c r="I14" s="5"/>
      <c r="J14" s="5"/>
    </row>
    <row r="15" spans="1:10" ht="21" customHeight="1" x14ac:dyDescent="0.5">
      <c r="A15" s="2"/>
      <c r="B15" s="12" t="s">
        <v>5</v>
      </c>
      <c r="C15" s="97">
        <v>-24.2114245</v>
      </c>
      <c r="D15" s="97">
        <v>-16.2985401</v>
      </c>
      <c r="E15" s="97">
        <v>-7.9128843999999994</v>
      </c>
      <c r="F15" s="130">
        <v>48.549651388715475</v>
      </c>
      <c r="G15" s="5"/>
      <c r="H15" s="5"/>
      <c r="I15" s="5"/>
      <c r="J15" s="5"/>
    </row>
    <row r="16" spans="1:10" ht="21" customHeight="1" x14ac:dyDescent="0.5">
      <c r="A16" s="2"/>
      <c r="B16" s="12" t="s">
        <v>93</v>
      </c>
      <c r="C16" s="97">
        <v>-76.987776800000006</v>
      </c>
      <c r="D16" s="97">
        <v>-296.46357039999998</v>
      </c>
      <c r="E16" s="97">
        <v>219.47579359999997</v>
      </c>
      <c r="F16" s="130">
        <v>-74.031285970102445</v>
      </c>
      <c r="G16" s="5"/>
      <c r="H16" s="5"/>
      <c r="I16" s="5"/>
      <c r="J16" s="5"/>
    </row>
    <row r="17" spans="1:10" ht="21" customHeight="1" x14ac:dyDescent="0.5">
      <c r="A17" s="2"/>
      <c r="B17" s="38" t="s">
        <v>112</v>
      </c>
      <c r="C17" s="39">
        <v>133.90372350000001</v>
      </c>
      <c r="D17" s="39">
        <v>-232.95928699999999</v>
      </c>
      <c r="E17" s="39">
        <v>366.86301049999997</v>
      </c>
      <c r="F17" s="40" t="s">
        <v>157</v>
      </c>
      <c r="G17" s="5"/>
      <c r="H17" s="5"/>
      <c r="I17" s="5"/>
      <c r="J17" s="5"/>
    </row>
    <row r="18" spans="1:10" ht="21" customHeight="1" x14ac:dyDescent="0.5">
      <c r="A18" s="2"/>
      <c r="B18" s="12" t="s">
        <v>154</v>
      </c>
      <c r="C18" s="97">
        <v>-19.354689700000002</v>
      </c>
      <c r="D18" s="97">
        <v>-56.779110099999997</v>
      </c>
      <c r="E18" s="97">
        <v>37.424420399999995</v>
      </c>
      <c r="F18" s="130">
        <v>-65.912305307511318</v>
      </c>
      <c r="G18" s="5"/>
      <c r="H18" s="5"/>
      <c r="I18" s="5"/>
      <c r="J18" s="5"/>
    </row>
    <row r="19" spans="1:10" ht="21" customHeight="1" x14ac:dyDescent="0.5">
      <c r="A19" s="2"/>
      <c r="B19" s="38" t="s">
        <v>155</v>
      </c>
      <c r="C19" s="39">
        <v>114.5490338</v>
      </c>
      <c r="D19" s="39">
        <v>-289.73839709999999</v>
      </c>
      <c r="E19" s="39">
        <v>404.2874309</v>
      </c>
      <c r="F19" s="40" t="s">
        <v>157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114.5490338</v>
      </c>
      <c r="D21" s="39">
        <v>-289.73839709999999</v>
      </c>
      <c r="E21" s="39">
        <v>404.2874309</v>
      </c>
      <c r="F21" s="40" t="s">
        <v>157</v>
      </c>
      <c r="G21" s="5"/>
      <c r="H21" s="5"/>
      <c r="I21" s="5"/>
      <c r="J21" s="5"/>
    </row>
    <row r="22" spans="1:10" ht="21" customHeight="1" thickBot="1" x14ac:dyDescent="0.55000000000000004">
      <c r="A22" s="2"/>
      <c r="B22" s="12" t="s">
        <v>159</v>
      </c>
      <c r="C22" s="97">
        <v>-19.005490099999999</v>
      </c>
      <c r="D22" s="97">
        <v>-9.4520301</v>
      </c>
      <c r="E22" s="97">
        <v>-9.5534599999999994</v>
      </c>
      <c r="F22" s="130">
        <v>101.07310174562393</v>
      </c>
      <c r="G22" s="5"/>
      <c r="H22" s="5"/>
      <c r="I22" s="5"/>
      <c r="J22" s="5"/>
    </row>
    <row r="23" spans="1:10" ht="21" customHeight="1" thickBot="1" x14ac:dyDescent="0.55000000000000004">
      <c r="A23" s="2"/>
      <c r="B23" s="41" t="s">
        <v>160</v>
      </c>
      <c r="C23" s="42">
        <v>95.543543700000001</v>
      </c>
      <c r="D23" s="42">
        <v>-299.19042719999999</v>
      </c>
      <c r="E23" s="42">
        <v>394.73397089999997</v>
      </c>
      <c r="F23" s="43" t="s">
        <v>157</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c r="C31" s="13"/>
      <c r="D31" s="13"/>
      <c r="E31" s="13"/>
      <c r="F31" s="14"/>
    </row>
    <row r="32" spans="1:10" ht="21" customHeight="1" x14ac:dyDescent="0.25">
      <c r="B32" s="9" t="s">
        <v>333</v>
      </c>
      <c r="C32" s="13">
        <v>977.46974680000005</v>
      </c>
      <c r="D32" s="13">
        <v>1066.2509897</v>
      </c>
      <c r="E32" s="13">
        <v>-88.781242899999938</v>
      </c>
      <c r="F32" s="14">
        <v>-8.3264863299193195</v>
      </c>
    </row>
    <row r="33" spans="2:10" ht="21" customHeight="1" x14ac:dyDescent="0.25">
      <c r="B33" s="9" t="s">
        <v>334</v>
      </c>
      <c r="C33" s="13">
        <v>1002.4705577</v>
      </c>
      <c r="D33" s="13">
        <v>1087.4229098999999</v>
      </c>
      <c r="E33" s="13">
        <v>-84.95235219999995</v>
      </c>
      <c r="F33" s="14">
        <v>-7.8122643386106532</v>
      </c>
    </row>
    <row r="34" spans="2:10" ht="21" customHeight="1" x14ac:dyDescent="0.25">
      <c r="B34" s="9" t="s">
        <v>104</v>
      </c>
      <c r="C34" s="13">
        <v>1392.3459392</v>
      </c>
      <c r="D34" s="13">
        <v>1037.68067</v>
      </c>
      <c r="E34" s="13">
        <v>354.66526920000001</v>
      </c>
      <c r="F34" s="14">
        <v>34.178652397948213</v>
      </c>
    </row>
    <row r="35" spans="2:10" ht="21" customHeight="1" x14ac:dyDescent="0.25">
      <c r="B35" s="9" t="s">
        <v>8</v>
      </c>
      <c r="C35" s="13">
        <v>1392.3459392</v>
      </c>
      <c r="D35" s="13">
        <v>1037.68067</v>
      </c>
      <c r="E35" s="13">
        <v>354.66526920000001</v>
      </c>
      <c r="F35" s="14">
        <v>34.178652397948213</v>
      </c>
    </row>
    <row r="36" spans="2:10" ht="21" customHeight="1" x14ac:dyDescent="0.25">
      <c r="B36" s="9" t="s">
        <v>335</v>
      </c>
      <c r="C36" s="13">
        <v>1392.3459392</v>
      </c>
      <c r="D36" s="13">
        <v>1037.68067</v>
      </c>
      <c r="E36" s="13">
        <v>354.66526920000001</v>
      </c>
      <c r="F36" s="14">
        <v>34.178652397948213</v>
      </c>
      <c r="G36" s="81"/>
      <c r="H36" s="61"/>
      <c r="I36" s="61"/>
      <c r="J36" s="61"/>
    </row>
    <row r="37" spans="2:10" ht="21" customHeight="1" x14ac:dyDescent="0.25">
      <c r="B37" s="9" t="s">
        <v>336</v>
      </c>
      <c r="C37" s="13">
        <v>0</v>
      </c>
      <c r="D37" s="13">
        <v>0</v>
      </c>
      <c r="E37" s="13">
        <v>0</v>
      </c>
      <c r="F37" s="14" t="s">
        <v>157</v>
      </c>
      <c r="G37" s="81"/>
      <c r="H37" s="61"/>
      <c r="I37" s="61"/>
      <c r="J37" s="61"/>
    </row>
    <row r="38" spans="2:10" ht="18" customHeight="1" x14ac:dyDescent="0.25">
      <c r="B38" s="139" t="s">
        <v>363</v>
      </c>
      <c r="C38" s="97">
        <v>10549.279025999998</v>
      </c>
      <c r="D38" s="97">
        <v>9836.7314942941921</v>
      </c>
      <c r="E38" s="97">
        <v>712.54753170580625</v>
      </c>
      <c r="F38" s="130">
        <v>7.2437428237125348</v>
      </c>
      <c r="G38" s="81"/>
      <c r="H38" s="61"/>
      <c r="I38" s="61"/>
      <c r="J38" s="61"/>
    </row>
    <row r="39" spans="2:10" ht="18" customHeight="1" thickBot="1" x14ac:dyDescent="0.35">
      <c r="B39" s="136" t="s">
        <v>364</v>
      </c>
      <c r="C39" s="137">
        <v>237911.94666971784</v>
      </c>
      <c r="D39" s="137">
        <v>221786.69504605603</v>
      </c>
      <c r="E39" s="137">
        <v>16125.25162366181</v>
      </c>
      <c r="F39" s="138">
        <v>7.2706127030357957</v>
      </c>
      <c r="G39" s="81"/>
      <c r="H39" s="248"/>
      <c r="I39" s="248"/>
      <c r="J39" s="248"/>
    </row>
    <row r="40" spans="2:10" ht="21" customHeight="1" x14ac:dyDescent="0.25">
      <c r="B40" s="65"/>
    </row>
    <row r="41" spans="2:10" ht="21" customHeight="1" x14ac:dyDescent="0.25">
      <c r="B41" s="9"/>
      <c r="C41" s="20"/>
      <c r="D41" s="20"/>
      <c r="E41" s="247"/>
      <c r="F41" s="26"/>
    </row>
    <row r="42" spans="2:10" ht="21" customHeight="1" x14ac:dyDescent="0.25">
      <c r="B42" s="65" t="s">
        <v>345</v>
      </c>
      <c r="C42" s="14"/>
      <c r="D42" s="14"/>
      <c r="E42" s="247"/>
      <c r="F42" s="26"/>
    </row>
    <row r="43" spans="2:10" ht="21" customHeight="1" x14ac:dyDescent="0.25">
      <c r="B43" s="9" t="s">
        <v>365</v>
      </c>
      <c r="C43" s="14">
        <v>34.500999999999998</v>
      </c>
      <c r="D43" s="14">
        <v>27.527699999999999</v>
      </c>
      <c r="E43" s="253">
        <v>6.9732999999999983</v>
      </c>
      <c r="F43" s="26"/>
    </row>
    <row r="44" spans="2:10" ht="21" customHeight="1" thickBot="1" x14ac:dyDescent="0.3">
      <c r="B44" s="141" t="s">
        <v>9</v>
      </c>
      <c r="C44" s="143">
        <v>82.880406838401555</v>
      </c>
      <c r="D44" s="143">
        <v>93.561902739078391</v>
      </c>
      <c r="E44" s="279">
        <v>-10.681495900676836</v>
      </c>
      <c r="F44" s="26"/>
    </row>
    <row r="45" spans="2:10" ht="21" customHeight="1" x14ac:dyDescent="0.35">
      <c r="B45"/>
      <c r="C45"/>
      <c r="D45"/>
      <c r="E45"/>
      <c r="F45" s="26"/>
    </row>
    <row r="46" spans="2:10" ht="21" customHeight="1" x14ac:dyDescent="0.35">
      <c r="B46"/>
      <c r="C46"/>
      <c r="D46"/>
      <c r="E46"/>
      <c r="F46" s="26"/>
    </row>
    <row r="47" spans="2:10" ht="23" x14ac:dyDescent="0.25">
      <c r="B47" s="9"/>
    </row>
    <row r="48" spans="2:10" ht="23" x14ac:dyDescent="0.25">
      <c r="B48" s="9" t="s">
        <v>166</v>
      </c>
    </row>
    <row r="49" spans="2:2" ht="23" x14ac:dyDescent="0.25">
      <c r="B49" s="9" t="s">
        <v>342</v>
      </c>
    </row>
    <row r="50" spans="2:2" ht="23" x14ac:dyDescent="0.25">
      <c r="B50" s="9" t="s">
        <v>343</v>
      </c>
    </row>
    <row r="51" spans="2:2" ht="23" x14ac:dyDescent="0.25">
      <c r="B51" s="9"/>
    </row>
    <row r="52" spans="2:2" ht="23" x14ac:dyDescent="0.25">
      <c r="B52" s="9"/>
    </row>
    <row r="53" spans="2:2" ht="23" x14ac:dyDescent="0.25">
      <c r="B53" s="9"/>
    </row>
    <row r="54" spans="2:2" ht="23" x14ac:dyDescent="0.25">
      <c r="B54" s="9"/>
    </row>
    <row r="55" spans="2:2" ht="23" x14ac:dyDescent="0.25">
      <c r="B55" s="9"/>
    </row>
    <row r="56" spans="2:2" ht="23" x14ac:dyDescent="0.25">
      <c r="B56" s="9"/>
    </row>
    <row r="57" spans="2:2" ht="23" x14ac:dyDescent="0.25">
      <c r="B57" s="9"/>
    </row>
    <row r="58" spans="2:2" ht="23" x14ac:dyDescent="0.25">
      <c r="B58" s="9"/>
    </row>
    <row r="59" spans="2:2" ht="23" x14ac:dyDescent="0.25">
      <c r="B59" s="9"/>
    </row>
    <row r="60" spans="2:2" ht="23" x14ac:dyDescent="0.25">
      <c r="B60" s="9"/>
    </row>
    <row r="61" spans="2:2" ht="23" x14ac:dyDescent="0.25">
      <c r="B61" s="9"/>
    </row>
    <row r="62" spans="2:2" ht="23" x14ac:dyDescent="0.25">
      <c r="B62" s="9"/>
    </row>
    <row r="63" spans="2:2" ht="23" x14ac:dyDescent="0.25">
      <c r="B63" s="9"/>
    </row>
    <row r="64" spans="2:2" ht="23" x14ac:dyDescent="0.25">
      <c r="B64" s="9"/>
    </row>
    <row r="65" spans="1:10" ht="23" x14ac:dyDescent="0.25">
      <c r="B65" s="9"/>
    </row>
    <row r="66" spans="1:10" ht="23" x14ac:dyDescent="0.25">
      <c r="B66" s="9"/>
    </row>
    <row r="71" spans="1:10" ht="25" customHeight="1" x14ac:dyDescent="0.25"/>
    <row r="72" spans="1:10" ht="75" customHeight="1" x14ac:dyDescent="0.25"/>
    <row r="73" spans="1:10" ht="29" x14ac:dyDescent="0.5">
      <c r="A73" s="2"/>
      <c r="B73" s="4" t="s">
        <v>362</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30.797099899999999</v>
      </c>
      <c r="D78" s="97">
        <v>31.398710000000001</v>
      </c>
      <c r="E78" s="97">
        <v>34.621910200000002</v>
      </c>
      <c r="F78" s="97">
        <v>34.7938939</v>
      </c>
      <c r="G78" s="97">
        <v>38.166150100000003</v>
      </c>
      <c r="H78" s="97">
        <v>42.286875999999999</v>
      </c>
      <c r="I78" s="97">
        <v>41.278229100000004</v>
      </c>
      <c r="J78" s="97">
        <v>45.390726399999991</v>
      </c>
    </row>
    <row r="79" spans="1:10" ht="21" customHeight="1" x14ac:dyDescent="0.5">
      <c r="A79" s="2"/>
      <c r="B79" s="12" t="s">
        <v>4</v>
      </c>
      <c r="C79" s="97">
        <v>223.74734409999999</v>
      </c>
      <c r="D79" s="97">
        <v>232.64515320000001</v>
      </c>
      <c r="E79" s="97">
        <v>240.82643149999996</v>
      </c>
      <c r="F79" s="97">
        <v>261.0646054</v>
      </c>
      <c r="G79" s="97">
        <v>244.53526500000001</v>
      </c>
      <c r="H79" s="97">
        <v>265.17776890000005</v>
      </c>
      <c r="I79" s="97">
        <v>267.28937069999995</v>
      </c>
      <c r="J79" s="97">
        <v>282.09940059999997</v>
      </c>
    </row>
    <row r="80" spans="1:10" ht="21" customHeight="1" x14ac:dyDescent="0.5">
      <c r="A80" s="2"/>
      <c r="B80" s="12" t="s">
        <v>151</v>
      </c>
      <c r="C80" s="97">
        <v>-1.6189301</v>
      </c>
      <c r="D80" s="97">
        <v>2.0291201999999999</v>
      </c>
      <c r="E80" s="97">
        <v>-1.1326901999999999</v>
      </c>
      <c r="F80" s="97">
        <v>0.48724040000000002</v>
      </c>
      <c r="G80" s="97">
        <v>-7.2118298000000003</v>
      </c>
      <c r="H80" s="97">
        <v>-21.1006301</v>
      </c>
      <c r="I80" s="97">
        <v>2.8033840000000012</v>
      </c>
      <c r="J80" s="97">
        <v>1.2870810000000006</v>
      </c>
    </row>
    <row r="81" spans="1:10" ht="21" customHeight="1" x14ac:dyDescent="0.5">
      <c r="A81" s="2"/>
      <c r="B81" s="12" t="s">
        <v>152</v>
      </c>
      <c r="C81" s="97">
        <v>30.4379299</v>
      </c>
      <c r="D81" s="97">
        <v>34.048540000000003</v>
      </c>
      <c r="E81" s="97">
        <v>36.211730399999993</v>
      </c>
      <c r="F81" s="97">
        <v>49.182419299999992</v>
      </c>
      <c r="G81" s="97">
        <v>41.173440100000001</v>
      </c>
      <c r="H81" s="97">
        <v>38.390652199999998</v>
      </c>
      <c r="I81" s="97">
        <v>41.149623899999995</v>
      </c>
      <c r="J81" s="97">
        <v>50.581874500000026</v>
      </c>
    </row>
    <row r="82" spans="1:10" ht="21" customHeight="1" x14ac:dyDescent="0.5">
      <c r="A82" s="2"/>
      <c r="B82" s="38" t="s">
        <v>110</v>
      </c>
      <c r="C82" s="39">
        <v>283.36344380000003</v>
      </c>
      <c r="D82" s="39">
        <v>300.1215234</v>
      </c>
      <c r="E82" s="39">
        <v>310.52738190000002</v>
      </c>
      <c r="F82" s="39">
        <v>345.52815899999985</v>
      </c>
      <c r="G82" s="39">
        <v>316.66302539999998</v>
      </c>
      <c r="H82" s="39">
        <v>324.75466699999998</v>
      </c>
      <c r="I82" s="39">
        <v>352.52060770000003</v>
      </c>
      <c r="J82" s="39">
        <v>379.3590825</v>
      </c>
    </row>
    <row r="83" spans="1:10" ht="21" customHeight="1" x14ac:dyDescent="0.5">
      <c r="A83" s="2"/>
      <c r="B83" s="12" t="s">
        <v>153</v>
      </c>
      <c r="C83" s="97">
        <v>-304.4937132</v>
      </c>
      <c r="D83" s="97">
        <v>-296.54965619999996</v>
      </c>
      <c r="E83" s="97">
        <v>-287.93634270000007</v>
      </c>
      <c r="F83" s="97">
        <v>-270.75797249999994</v>
      </c>
      <c r="G83" s="97">
        <v>-286.00790990000002</v>
      </c>
      <c r="H83" s="97">
        <v>-290.0034149</v>
      </c>
      <c r="I83" s="97">
        <v>-279.922101</v>
      </c>
      <c r="J83" s="97">
        <v>-282.261032</v>
      </c>
    </row>
    <row r="84" spans="1:10" ht="21" customHeight="1" x14ac:dyDescent="0.5">
      <c r="A84" s="2"/>
      <c r="B84" s="38" t="s">
        <v>111</v>
      </c>
      <c r="C84" s="39">
        <v>-21.1302694</v>
      </c>
      <c r="D84" s="39">
        <v>3.5718671999999998</v>
      </c>
      <c r="E84" s="39">
        <v>22.591039200000001</v>
      </c>
      <c r="F84" s="39">
        <v>74.770186500000008</v>
      </c>
      <c r="G84" s="39">
        <v>30.655115500000001</v>
      </c>
      <c r="H84" s="39">
        <v>34.751252099999995</v>
      </c>
      <c r="I84" s="39">
        <v>72.598506700000016</v>
      </c>
      <c r="J84" s="39">
        <v>97.098050499999999</v>
      </c>
    </row>
    <row r="85" spans="1:10" ht="21" customHeight="1" x14ac:dyDescent="0.5">
      <c r="A85" s="2"/>
      <c r="B85" s="12" t="s">
        <v>5</v>
      </c>
      <c r="C85" s="97">
        <v>-3.9025498000000001</v>
      </c>
      <c r="D85" s="97">
        <v>-5.3219298999999998</v>
      </c>
      <c r="E85" s="97">
        <v>-3.3838202000000006</v>
      </c>
      <c r="F85" s="97">
        <v>-3.6902401999999999</v>
      </c>
      <c r="G85" s="97">
        <v>-5.8565100000000001</v>
      </c>
      <c r="H85" s="97">
        <v>-4.8768648999999993</v>
      </c>
      <c r="I85" s="97">
        <v>-8.1941497000000023</v>
      </c>
      <c r="J85" s="97">
        <v>-5.283899899999998</v>
      </c>
    </row>
    <row r="86" spans="1:10" ht="21" customHeight="1" x14ac:dyDescent="0.5">
      <c r="A86" s="2"/>
      <c r="B86" s="12" t="s">
        <v>93</v>
      </c>
      <c r="C86" s="97">
        <v>-2.3828401000000001</v>
      </c>
      <c r="D86" s="97">
        <v>-256.44415950000001</v>
      </c>
      <c r="E86" s="97">
        <v>-14.811430200000018</v>
      </c>
      <c r="F86" s="97">
        <v>-22.825140599999941</v>
      </c>
      <c r="G86" s="97">
        <v>-11.996430200000001</v>
      </c>
      <c r="H86" s="97">
        <v>-21.015288599999998</v>
      </c>
      <c r="I86" s="97">
        <v>-29.064991599999999</v>
      </c>
      <c r="J86" s="97">
        <v>-14.91106640000001</v>
      </c>
    </row>
    <row r="87" spans="1:10" ht="21" customHeight="1" x14ac:dyDescent="0.5">
      <c r="A87" s="2"/>
      <c r="B87" s="38" t="s">
        <v>112</v>
      </c>
      <c r="C87" s="39">
        <v>-27.415659300000002</v>
      </c>
      <c r="D87" s="39">
        <v>-258.19422219999996</v>
      </c>
      <c r="E87" s="39">
        <v>4.3957887999999912</v>
      </c>
      <c r="F87" s="39">
        <v>48.254805699999991</v>
      </c>
      <c r="G87" s="39">
        <v>12.8021753</v>
      </c>
      <c r="H87" s="39">
        <v>8.8590986000000012</v>
      </c>
      <c r="I87" s="39">
        <v>35.339365400000005</v>
      </c>
      <c r="J87" s="39">
        <v>76.903084200000009</v>
      </c>
    </row>
    <row r="88" spans="1:10" ht="21" customHeight="1" x14ac:dyDescent="0.5">
      <c r="A88" s="2"/>
      <c r="B88" s="12" t="s">
        <v>154</v>
      </c>
      <c r="C88" s="97">
        <v>-9.6734252999999999</v>
      </c>
      <c r="D88" s="97">
        <v>-6.3322370999999986</v>
      </c>
      <c r="E88" s="97">
        <v>-21.000884800000001</v>
      </c>
      <c r="F88" s="97">
        <v>-19.772562899999997</v>
      </c>
      <c r="G88" s="97">
        <v>-3.9192293999999999</v>
      </c>
      <c r="H88" s="97">
        <v>2.5069337999999997</v>
      </c>
      <c r="I88" s="97">
        <v>-8.5409586999999991</v>
      </c>
      <c r="J88" s="97">
        <v>-9.4014354000000022</v>
      </c>
    </row>
    <row r="89" spans="1:10" ht="21" customHeight="1" x14ac:dyDescent="0.5">
      <c r="A89" s="2"/>
      <c r="B89" s="38" t="s">
        <v>155</v>
      </c>
      <c r="C89" s="39">
        <v>-37.0890846</v>
      </c>
      <c r="D89" s="39">
        <v>-264.5264593</v>
      </c>
      <c r="E89" s="39">
        <v>-16.605096000000003</v>
      </c>
      <c r="F89" s="39">
        <v>28.482242799999995</v>
      </c>
      <c r="G89" s="39">
        <v>8.8829458999999993</v>
      </c>
      <c r="H89" s="39">
        <v>11.366032400000002</v>
      </c>
      <c r="I89" s="39">
        <v>26.798406699999997</v>
      </c>
      <c r="J89" s="39">
        <v>67.501648799999998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-37.0890846</v>
      </c>
      <c r="D91" s="39">
        <v>-264.5264593</v>
      </c>
      <c r="E91" s="39">
        <v>-16.605096000000003</v>
      </c>
      <c r="F91" s="39">
        <v>28.482242799999995</v>
      </c>
      <c r="G91" s="39">
        <v>8.8829458999999993</v>
      </c>
      <c r="H91" s="39">
        <v>11.366032400000002</v>
      </c>
      <c r="I91" s="39">
        <v>26.798406699999997</v>
      </c>
      <c r="J91" s="39">
        <v>67.501648799999998</v>
      </c>
    </row>
    <row r="92" spans="1:10" ht="21" customHeight="1" thickBot="1" x14ac:dyDescent="0.55000000000000004">
      <c r="A92" s="2"/>
      <c r="B92" s="12" t="s">
        <v>159</v>
      </c>
      <c r="C92" s="97">
        <v>-2.2654800000000002</v>
      </c>
      <c r="D92" s="97">
        <v>-0.48618000000000006</v>
      </c>
      <c r="E92" s="97">
        <v>-4.5737398999999996</v>
      </c>
      <c r="F92" s="97">
        <v>-2.1266302000000001</v>
      </c>
      <c r="G92" s="97">
        <v>-4.4161899</v>
      </c>
      <c r="H92" s="97">
        <v>-0.20568000000000008</v>
      </c>
      <c r="I92" s="97">
        <v>-7.4788198999999995</v>
      </c>
      <c r="J92" s="97">
        <v>-6.9048002999999998</v>
      </c>
    </row>
    <row r="93" spans="1:10" ht="21" customHeight="1" thickBot="1" x14ac:dyDescent="0.55000000000000004">
      <c r="A93" s="2"/>
      <c r="B93" s="41" t="s">
        <v>160</v>
      </c>
      <c r="C93" s="42">
        <v>-39.354564600000003</v>
      </c>
      <c r="D93" s="42">
        <v>-265.01263929999999</v>
      </c>
      <c r="E93" s="42">
        <v>-21.178835900000024</v>
      </c>
      <c r="F93" s="42">
        <v>26.355612600000029</v>
      </c>
      <c r="G93" s="42">
        <v>4.4667560000000002</v>
      </c>
      <c r="H93" s="42">
        <v>11.160352399999999</v>
      </c>
      <c r="I93" s="42">
        <v>19.319586800000003</v>
      </c>
      <c r="J93" s="42">
        <v>60.5968485</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1415.1041098999999</v>
      </c>
      <c r="D102" s="97">
        <v>732.68072989999996</v>
      </c>
      <c r="E102" s="97">
        <v>932.52115019999997</v>
      </c>
      <c r="F102" s="97">
        <v>1066.2509897</v>
      </c>
      <c r="G102" s="97">
        <v>1315.11798</v>
      </c>
      <c r="H102" s="97">
        <v>1228.5169598</v>
      </c>
      <c r="I102" s="97">
        <v>951.88601989999995</v>
      </c>
      <c r="J102" s="97">
        <v>977.46974680000005</v>
      </c>
    </row>
    <row r="103" spans="1:10" ht="23" x14ac:dyDescent="0.25">
      <c r="B103" s="9" t="s">
        <v>334</v>
      </c>
      <c r="C103" s="97">
        <v>1442.5337698999999</v>
      </c>
      <c r="D103" s="97">
        <v>755.14448990000005</v>
      </c>
      <c r="E103" s="97">
        <v>955.42888019999998</v>
      </c>
      <c r="F103" s="97">
        <v>1087.4229098999999</v>
      </c>
      <c r="G103" s="97">
        <v>1337.3297801000001</v>
      </c>
      <c r="H103" s="97">
        <v>1249.2592899000001</v>
      </c>
      <c r="I103" s="97">
        <v>975.70902990000002</v>
      </c>
      <c r="J103" s="97">
        <v>1002.4705577</v>
      </c>
    </row>
    <row r="104" spans="1:10" ht="23" x14ac:dyDescent="0.25">
      <c r="B104" s="9" t="s">
        <v>104</v>
      </c>
      <c r="C104" s="13">
        <v>790.34602010000003</v>
      </c>
      <c r="D104" s="13">
        <v>994.09157000000005</v>
      </c>
      <c r="E104" s="13">
        <v>981.61746000000005</v>
      </c>
      <c r="F104" s="13">
        <v>1037.68067</v>
      </c>
      <c r="G104" s="13">
        <v>1090.164</v>
      </c>
      <c r="H104" s="13">
        <v>998.69061020000004</v>
      </c>
      <c r="I104" s="13">
        <v>1145.2828999999999</v>
      </c>
      <c r="J104" s="13">
        <v>1392.3459392</v>
      </c>
    </row>
    <row r="105" spans="1:10" ht="23" x14ac:dyDescent="0.25">
      <c r="B105" s="9" t="s">
        <v>8</v>
      </c>
      <c r="C105" s="13">
        <v>790.34602010000003</v>
      </c>
      <c r="D105" s="13">
        <v>994.09157000000005</v>
      </c>
      <c r="E105" s="13">
        <v>981.61746000000005</v>
      </c>
      <c r="F105" s="13">
        <v>1037.68067</v>
      </c>
      <c r="G105" s="13">
        <v>1090.164</v>
      </c>
      <c r="H105" s="13">
        <v>998.69061020000004</v>
      </c>
      <c r="I105" s="13">
        <v>1145.2828999999999</v>
      </c>
      <c r="J105" s="13">
        <v>1392.3459392</v>
      </c>
    </row>
    <row r="106" spans="1:10" ht="23" x14ac:dyDescent="0.25">
      <c r="B106" s="9" t="s">
        <v>335</v>
      </c>
      <c r="C106" s="13">
        <v>790.34602010000003</v>
      </c>
      <c r="D106" s="13">
        <v>994.09157000000005</v>
      </c>
      <c r="E106" s="13">
        <v>981.61746000000005</v>
      </c>
      <c r="F106" s="13">
        <v>1037.68067</v>
      </c>
      <c r="G106" s="13">
        <v>1090.164</v>
      </c>
      <c r="H106" s="13">
        <v>998.69061020000004</v>
      </c>
      <c r="I106" s="13">
        <v>1145.2828999999999</v>
      </c>
      <c r="J106" s="13">
        <v>1392.3459392</v>
      </c>
    </row>
    <row r="107" spans="1:10" ht="23" x14ac:dyDescent="0.25">
      <c r="B107" s="9" t="s">
        <v>336</v>
      </c>
      <c r="C107" s="97">
        <v>0</v>
      </c>
      <c r="D107" s="97">
        <v>0</v>
      </c>
      <c r="E107" s="97">
        <v>0</v>
      </c>
      <c r="F107" s="97">
        <v>0</v>
      </c>
      <c r="G107" s="97">
        <v>0</v>
      </c>
      <c r="H107" s="97">
        <v>0</v>
      </c>
      <c r="I107" s="97">
        <v>0</v>
      </c>
      <c r="J107" s="97">
        <v>0</v>
      </c>
    </row>
    <row r="108" spans="1:10" ht="23" x14ac:dyDescent="0.25">
      <c r="B108" s="139" t="s">
        <v>366</v>
      </c>
      <c r="C108" s="97">
        <v>2413.0950408781168</v>
      </c>
      <c r="D108" s="97">
        <v>2345.7872472499998</v>
      </c>
      <c r="E108" s="97">
        <v>2449.6411370000001</v>
      </c>
      <c r="F108" s="97">
        <v>2628.2080691660753</v>
      </c>
      <c r="G108" s="97">
        <v>2505.4936989999992</v>
      </c>
      <c r="H108" s="97">
        <v>2596.2881109999994</v>
      </c>
      <c r="I108" s="97">
        <v>2672.4932219999992</v>
      </c>
      <c r="J108" s="97">
        <v>2775.0039940000006</v>
      </c>
    </row>
    <row r="109" spans="1:10" ht="23.5" thickBot="1" x14ac:dyDescent="0.3">
      <c r="B109" s="136" t="s">
        <v>367</v>
      </c>
      <c r="C109" s="137">
        <v>53742.667706104206</v>
      </c>
      <c r="D109" s="137">
        <v>53904.825824383479</v>
      </c>
      <c r="E109" s="137">
        <v>55119.110332211065</v>
      </c>
      <c r="F109" s="137">
        <v>59020.09118335729</v>
      </c>
      <c r="G109" s="137">
        <v>55776.131783442441</v>
      </c>
      <c r="H109" s="137">
        <v>57261.024890050816</v>
      </c>
      <c r="I109" s="137">
        <v>60970.035852424844</v>
      </c>
      <c r="J109" s="137">
        <v>63904.754143799742</v>
      </c>
    </row>
    <row r="110" spans="1:10" ht="23" x14ac:dyDescent="0.25">
      <c r="B110" s="65"/>
      <c r="C110" s="26"/>
      <c r="D110" s="26"/>
      <c r="E110" s="26"/>
      <c r="F110" s="26"/>
      <c r="G110" s="26"/>
      <c r="H110" s="26"/>
      <c r="I110" s="26"/>
      <c r="J110" s="26"/>
    </row>
    <row r="111" spans="1:10" ht="23" x14ac:dyDescent="0.25">
      <c r="B111" s="65"/>
      <c r="C111" s="26"/>
      <c r="D111" s="26"/>
      <c r="E111" s="26"/>
      <c r="F111" s="26"/>
      <c r="G111" s="26"/>
      <c r="H111" s="26"/>
      <c r="I111" s="26"/>
      <c r="J111" s="26"/>
    </row>
    <row r="112" spans="1:10" ht="23" x14ac:dyDescent="0.25">
      <c r="B112" s="9" t="s">
        <v>166</v>
      </c>
      <c r="C112" s="16"/>
      <c r="D112" s="16"/>
      <c r="E112" s="16"/>
      <c r="F112" s="126"/>
      <c r="G112" s="5"/>
      <c r="H112" s="5"/>
      <c r="I112" s="5"/>
      <c r="J112" s="5"/>
    </row>
    <row r="113" spans="2:10" ht="23" x14ac:dyDescent="0.25">
      <c r="B113" s="9" t="s">
        <v>342</v>
      </c>
      <c r="C113" s="16"/>
      <c r="D113" s="16"/>
      <c r="E113" s="16"/>
      <c r="F113" s="126"/>
      <c r="G113" s="5"/>
      <c r="H113" s="5"/>
      <c r="I113" s="5"/>
      <c r="J113" s="5"/>
    </row>
    <row r="114" spans="2:10" ht="23" x14ac:dyDescent="0.25">
      <c r="B114" s="9" t="s">
        <v>343</v>
      </c>
      <c r="C114" s="16"/>
      <c r="D114" s="16"/>
      <c r="E114" s="16"/>
      <c r="F114" s="126"/>
      <c r="G114" s="5"/>
      <c r="H114" s="5"/>
      <c r="I114" s="5"/>
      <c r="J114" s="5"/>
    </row>
    <row r="115" spans="2:10" ht="19" x14ac:dyDescent="0.25">
      <c r="B115" s="15"/>
    </row>
    <row r="116" spans="2:10" ht="19" x14ac:dyDescent="0.25">
      <c r="B116"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61C5-0262-4C4A-BA10-CF1E334DF12A}">
  <sheetPr>
    <pageSetUpPr autoPageBreaks="0"/>
  </sheetPr>
  <dimension ref="A1:J11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362</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167.1219816</v>
      </c>
      <c r="D8" s="97">
        <v>123.1317109</v>
      </c>
      <c r="E8" s="97">
        <v>43.990270699999996</v>
      </c>
      <c r="F8" s="130">
        <v>35.726191391692907</v>
      </c>
      <c r="G8" s="5"/>
      <c r="H8" s="5"/>
      <c r="I8" s="5"/>
      <c r="J8" s="5"/>
    </row>
    <row r="9" spans="1:10" ht="21" customHeight="1" x14ac:dyDescent="0.5">
      <c r="A9" s="2"/>
      <c r="B9" s="12" t="s">
        <v>4</v>
      </c>
      <c r="C9" s="97">
        <v>1059.1018051999999</v>
      </c>
      <c r="D9" s="97">
        <v>909.63819779999994</v>
      </c>
      <c r="E9" s="97">
        <v>149.4636074</v>
      </c>
      <c r="F9" s="130">
        <v>16.431104999931218</v>
      </c>
      <c r="G9" s="5"/>
      <c r="H9" s="5"/>
      <c r="I9" s="5"/>
      <c r="J9" s="5"/>
    </row>
    <row r="10" spans="1:10" ht="21" customHeight="1" x14ac:dyDescent="0.5">
      <c r="A10" s="2"/>
      <c r="B10" s="12" t="s">
        <v>151</v>
      </c>
      <c r="C10" s="97">
        <v>-24.221994899999999</v>
      </c>
      <c r="D10" s="97">
        <v>-0.21831880000000001</v>
      </c>
      <c r="E10" s="97">
        <v>-24.0036761</v>
      </c>
      <c r="F10" s="130" t="s">
        <v>157</v>
      </c>
      <c r="G10" s="5"/>
      <c r="H10" s="5"/>
      <c r="I10" s="5"/>
      <c r="J10" s="5"/>
    </row>
    <row r="11" spans="1:10" ht="21" customHeight="1" x14ac:dyDescent="0.5">
      <c r="A11" s="2"/>
      <c r="B11" s="12" t="s">
        <v>152</v>
      </c>
      <c r="C11" s="97">
        <v>171.29559090000001</v>
      </c>
      <c r="D11" s="97">
        <v>149.03252670000001</v>
      </c>
      <c r="E11" s="97">
        <v>22.263064200000002</v>
      </c>
      <c r="F11" s="130">
        <v>14.938392774360715</v>
      </c>
      <c r="G11" s="5"/>
      <c r="H11" s="5"/>
      <c r="I11" s="5"/>
      <c r="J11" s="5"/>
    </row>
    <row r="12" spans="1:10" ht="21" customHeight="1" x14ac:dyDescent="0.5">
      <c r="A12" s="2"/>
      <c r="B12" s="38" t="s">
        <v>110</v>
      </c>
      <c r="C12" s="39">
        <v>1373.2973827999999</v>
      </c>
      <c r="D12" s="39">
        <v>1181.5841166</v>
      </c>
      <c r="E12" s="39">
        <v>191.71326619999991</v>
      </c>
      <c r="F12" s="40">
        <v>16.225105221594674</v>
      </c>
      <c r="G12" s="5"/>
      <c r="H12" s="5"/>
      <c r="I12" s="5"/>
      <c r="J12" s="5"/>
    </row>
    <row r="13" spans="1:10" ht="21" customHeight="1" x14ac:dyDescent="0.5">
      <c r="A13" s="2"/>
      <c r="B13" s="12" t="s">
        <v>153</v>
      </c>
      <c r="C13" s="97">
        <v>-1138.1944578</v>
      </c>
      <c r="D13" s="97">
        <v>-1128.8398404</v>
      </c>
      <c r="E13" s="97">
        <v>-9.3546174000000519</v>
      </c>
      <c r="F13" s="130">
        <v>0.82869305859060394</v>
      </c>
      <c r="G13" s="5"/>
      <c r="H13" s="5"/>
      <c r="I13" s="5"/>
      <c r="J13" s="5"/>
    </row>
    <row r="14" spans="1:10" ht="21" customHeight="1" x14ac:dyDescent="0.5">
      <c r="A14" s="2"/>
      <c r="B14" s="38" t="s">
        <v>111</v>
      </c>
      <c r="C14" s="39">
        <v>235.102925</v>
      </c>
      <c r="D14" s="39">
        <v>52.744276200000002</v>
      </c>
      <c r="E14" s="39">
        <v>182.3586488</v>
      </c>
      <c r="F14" s="40">
        <v>345.74111531745694</v>
      </c>
      <c r="G14" s="5"/>
      <c r="H14" s="5"/>
      <c r="I14" s="5"/>
      <c r="J14" s="5"/>
    </row>
    <row r="15" spans="1:10" ht="21" customHeight="1" x14ac:dyDescent="0.5">
      <c r="A15" s="2"/>
      <c r="B15" s="12" t="s">
        <v>5</v>
      </c>
      <c r="C15" s="97">
        <v>-24.2114245</v>
      </c>
      <c r="D15" s="97">
        <v>-15.608676000000001</v>
      </c>
      <c r="E15" s="97">
        <v>-8.6027484999999988</v>
      </c>
      <c r="F15" s="130">
        <v>55.115171203502456</v>
      </c>
      <c r="G15" s="5"/>
      <c r="H15" s="5"/>
      <c r="I15" s="5"/>
      <c r="J15" s="5"/>
    </row>
    <row r="16" spans="1:10" ht="21" customHeight="1" x14ac:dyDescent="0.5">
      <c r="A16" s="2"/>
      <c r="B16" s="12" t="s">
        <v>93</v>
      </c>
      <c r="C16" s="97">
        <v>-76.987776800000006</v>
      </c>
      <c r="D16" s="97">
        <v>-294.2456952</v>
      </c>
      <c r="E16" s="97">
        <v>217.25791839999999</v>
      </c>
      <c r="F16" s="130">
        <v>-73.835546940569131</v>
      </c>
      <c r="G16" s="5"/>
      <c r="H16" s="5"/>
      <c r="I16" s="5"/>
      <c r="J16" s="5"/>
    </row>
    <row r="17" spans="1:10" ht="21" customHeight="1" x14ac:dyDescent="0.5">
      <c r="A17" s="2"/>
      <c r="B17" s="38" t="s">
        <v>112</v>
      </c>
      <c r="C17" s="39">
        <v>133.9037237</v>
      </c>
      <c r="D17" s="39">
        <v>-257.110095</v>
      </c>
      <c r="E17" s="39">
        <v>391.0138187</v>
      </c>
      <c r="F17" s="40" t="s">
        <v>157</v>
      </c>
      <c r="G17" s="5"/>
      <c r="H17" s="5"/>
      <c r="I17" s="5"/>
      <c r="J17" s="5"/>
    </row>
    <row r="18" spans="1:10" ht="21" customHeight="1" x14ac:dyDescent="0.5">
      <c r="A18" s="2"/>
      <c r="B18" s="12" t="s">
        <v>154</v>
      </c>
      <c r="C18" s="97">
        <v>-19.354689700000002</v>
      </c>
      <c r="D18" s="97">
        <v>-48.529184299999997</v>
      </c>
      <c r="E18" s="97">
        <v>29.174494599999996</v>
      </c>
      <c r="F18" s="130">
        <v>-60.117422167345175</v>
      </c>
      <c r="G18" s="5"/>
      <c r="H18" s="5"/>
      <c r="I18" s="5"/>
      <c r="J18" s="5"/>
    </row>
    <row r="19" spans="1:10" ht="21" customHeight="1" x14ac:dyDescent="0.5">
      <c r="A19" s="2"/>
      <c r="B19" s="38" t="s">
        <v>155</v>
      </c>
      <c r="C19" s="39">
        <v>114.54903400000001</v>
      </c>
      <c r="D19" s="39">
        <v>-305.6392793</v>
      </c>
      <c r="E19" s="39">
        <v>420.1883133</v>
      </c>
      <c r="F19" s="40" t="s">
        <v>157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114.54903400000001</v>
      </c>
      <c r="D21" s="39">
        <v>-305.6392793</v>
      </c>
      <c r="E21" s="39">
        <v>420.1883133</v>
      </c>
      <c r="F21" s="40" t="s">
        <v>157</v>
      </c>
      <c r="G21" s="5"/>
      <c r="H21" s="5"/>
      <c r="I21" s="5"/>
      <c r="J21" s="5"/>
    </row>
    <row r="22" spans="1:10" ht="21" customHeight="1" thickBot="1" x14ac:dyDescent="0.55000000000000004">
      <c r="A22" s="2"/>
      <c r="B22" s="12" t="s">
        <v>159</v>
      </c>
      <c r="C22" s="97">
        <v>-19.005490099999999</v>
      </c>
      <c r="D22" s="97">
        <v>-8.6116164000000008</v>
      </c>
      <c r="E22" s="97">
        <v>-10.393873699999999</v>
      </c>
      <c r="F22" s="130">
        <v>120.69596713574002</v>
      </c>
      <c r="G22" s="5"/>
      <c r="H22" s="5"/>
      <c r="I22" s="5"/>
      <c r="J22" s="5"/>
    </row>
    <row r="23" spans="1:10" ht="21" customHeight="1" thickBot="1" x14ac:dyDescent="0.55000000000000004">
      <c r="A23" s="2"/>
      <c r="B23" s="41" t="s">
        <v>160</v>
      </c>
      <c r="C23" s="42">
        <v>95.543543900000003</v>
      </c>
      <c r="D23" s="42">
        <v>-314.2508957</v>
      </c>
      <c r="E23" s="42">
        <v>409.79443960000003</v>
      </c>
      <c r="F23" s="43" t="s">
        <v>157</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977.46974680000005</v>
      </c>
      <c r="D32" s="13">
        <v>1066.9897275000001</v>
      </c>
      <c r="E32" s="13">
        <v>-89.519980700000019</v>
      </c>
      <c r="F32" s="14">
        <v>-8.3899571282423633</v>
      </c>
    </row>
    <row r="33" spans="2:10" ht="23" x14ac:dyDescent="0.25">
      <c r="B33" s="9" t="s">
        <v>334</v>
      </c>
      <c r="C33" s="13">
        <v>1002.4705577</v>
      </c>
      <c r="D33" s="13">
        <v>1088.1602548000001</v>
      </c>
      <c r="E33" s="13">
        <v>-85.689697100000103</v>
      </c>
      <c r="F33" s="14">
        <v>-7.8747313846478946</v>
      </c>
    </row>
    <row r="34" spans="2:10" ht="23" x14ac:dyDescent="0.25">
      <c r="B34" s="9" t="s">
        <v>104</v>
      </c>
      <c r="C34" s="13">
        <v>1392.3459392</v>
      </c>
      <c r="D34" s="13">
        <v>1037.68067</v>
      </c>
      <c r="E34" s="13">
        <v>354.66526920000001</v>
      </c>
      <c r="F34" s="14">
        <v>34.178652397948213</v>
      </c>
    </row>
    <row r="35" spans="2:10" ht="23" x14ac:dyDescent="0.25">
      <c r="B35" s="9" t="s">
        <v>8</v>
      </c>
      <c r="C35" s="13">
        <v>1392.3459392</v>
      </c>
      <c r="D35" s="13">
        <v>1037.68067</v>
      </c>
      <c r="E35" s="13">
        <v>354.66526920000001</v>
      </c>
      <c r="F35" s="14">
        <v>34.178652397948213</v>
      </c>
    </row>
    <row r="36" spans="2:10" ht="23" x14ac:dyDescent="0.25">
      <c r="B36" s="9" t="s">
        <v>335</v>
      </c>
      <c r="C36" s="13">
        <v>1392.3459392</v>
      </c>
      <c r="D36" s="13">
        <v>1037.68067</v>
      </c>
      <c r="E36" s="13">
        <v>354.66526920000001</v>
      </c>
      <c r="F36" s="14">
        <v>34.178652397948213</v>
      </c>
      <c r="G36" s="81"/>
      <c r="H36" s="61"/>
      <c r="I36" s="61"/>
      <c r="J36" s="61"/>
    </row>
    <row r="37" spans="2:10" ht="23" x14ac:dyDescent="0.25">
      <c r="B37" s="9" t="s">
        <v>336</v>
      </c>
      <c r="C37" s="13">
        <v>0</v>
      </c>
      <c r="D37" s="13">
        <v>0</v>
      </c>
      <c r="E37" s="13">
        <v>0</v>
      </c>
      <c r="F37" s="14" t="s">
        <v>157</v>
      </c>
      <c r="G37" s="81"/>
      <c r="H37" s="61"/>
      <c r="I37" s="61"/>
      <c r="J37" s="61"/>
    </row>
    <row r="38" spans="2:10" ht="23.5" thickBot="1" x14ac:dyDescent="0.3">
      <c r="B38" s="136" t="s">
        <v>364</v>
      </c>
      <c r="C38" s="137">
        <v>237911.94666971784</v>
      </c>
      <c r="D38" s="137">
        <v>209452.97214567862</v>
      </c>
      <c r="E38" s="137">
        <v>28458.974524039222</v>
      </c>
      <c r="F38" s="138">
        <v>13.587286077872148</v>
      </c>
      <c r="G38" s="81"/>
      <c r="H38" s="61"/>
      <c r="I38" s="61"/>
      <c r="J38" s="61"/>
    </row>
    <row r="39" spans="2:10" ht="23" x14ac:dyDescent="0.25">
      <c r="B39" s="139"/>
      <c r="C39" s="97"/>
      <c r="D39" s="97"/>
      <c r="E39" s="97"/>
      <c r="F39" s="130"/>
      <c r="G39" s="81"/>
      <c r="H39" s="61"/>
      <c r="I39" s="61"/>
      <c r="J39" s="61"/>
    </row>
    <row r="40" spans="2:10" ht="23" x14ac:dyDescent="0.25">
      <c r="B40" s="15" t="s">
        <v>166</v>
      </c>
      <c r="C40" s="16"/>
      <c r="D40" s="16"/>
      <c r="E40" s="16"/>
      <c r="F40" s="126"/>
    </row>
    <row r="41" spans="2:10" ht="23" x14ac:dyDescent="0.25">
      <c r="B41" s="15" t="s">
        <v>342</v>
      </c>
      <c r="C41" s="16"/>
      <c r="D41" s="16"/>
      <c r="E41" s="16"/>
      <c r="F41" s="126"/>
    </row>
    <row r="42" spans="2:10" ht="23" x14ac:dyDescent="0.25">
      <c r="B42" s="15" t="s">
        <v>343</v>
      </c>
      <c r="C42" s="16"/>
      <c r="D42" s="16"/>
      <c r="E42" s="16"/>
      <c r="F42" s="126"/>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362</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26.866308400000001</v>
      </c>
      <c r="D78" s="97">
        <v>28.476196399999999</v>
      </c>
      <c r="E78" s="97">
        <v>33.700532199999998</v>
      </c>
      <c r="F78" s="97">
        <v>34.088673900000003</v>
      </c>
      <c r="G78" s="97">
        <v>37.425711499999998</v>
      </c>
      <c r="H78" s="97">
        <v>42.847124999999998</v>
      </c>
      <c r="I78" s="97">
        <v>41.626979000000006</v>
      </c>
      <c r="J78" s="97">
        <v>45.222166099999995</v>
      </c>
    </row>
    <row r="79" spans="1:10" ht="21" customHeight="1" x14ac:dyDescent="0.5">
      <c r="A79" s="2"/>
      <c r="B79" s="12" t="s">
        <v>4</v>
      </c>
      <c r="C79" s="97">
        <v>202.6774935</v>
      </c>
      <c r="D79" s="97">
        <v>215.29445510000002</v>
      </c>
      <c r="E79" s="97">
        <v>235.36040630000002</v>
      </c>
      <c r="F79" s="97">
        <v>256.3058428999999</v>
      </c>
      <c r="G79" s="97">
        <v>240.9267687</v>
      </c>
      <c r="H79" s="97">
        <v>267.53294870000002</v>
      </c>
      <c r="I79" s="97">
        <v>269.38683750000001</v>
      </c>
      <c r="J79" s="97">
        <v>281.25525029999994</v>
      </c>
    </row>
    <row r="80" spans="1:10" ht="21" customHeight="1" x14ac:dyDescent="0.5">
      <c r="A80" s="2"/>
      <c r="B80" s="12" t="s">
        <v>151</v>
      </c>
      <c r="C80" s="97">
        <v>-1.6899767000000001</v>
      </c>
      <c r="D80" s="97">
        <v>1.9608264000000002</v>
      </c>
      <c r="E80" s="97">
        <v>-1.1191707</v>
      </c>
      <c r="F80" s="97">
        <v>0.63000219999999996</v>
      </c>
      <c r="G80" s="97">
        <v>-7.1693857999999997</v>
      </c>
      <c r="H80" s="97">
        <v>-21.115731</v>
      </c>
      <c r="I80" s="97">
        <v>2.7780930000000019</v>
      </c>
      <c r="J80" s="97">
        <v>1.2850289000000004</v>
      </c>
    </row>
    <row r="81" spans="1:10" ht="21" customHeight="1" x14ac:dyDescent="0.5">
      <c r="A81" s="2"/>
      <c r="B81" s="12" t="s">
        <v>152</v>
      </c>
      <c r="C81" s="97">
        <v>30.189374999999998</v>
      </c>
      <c r="D81" s="97">
        <v>33.526659600000002</v>
      </c>
      <c r="E81" s="97">
        <v>36.108434299999999</v>
      </c>
      <c r="F81" s="97">
        <v>49.208057800000006</v>
      </c>
      <c r="G81" s="97">
        <v>41.189772900000001</v>
      </c>
      <c r="H81" s="97">
        <v>38.397279299999987</v>
      </c>
      <c r="I81" s="97">
        <v>41.145985700000011</v>
      </c>
      <c r="J81" s="97">
        <v>50.562553000000008</v>
      </c>
    </row>
    <row r="82" spans="1:10" ht="21" customHeight="1" x14ac:dyDescent="0.5">
      <c r="A82" s="2"/>
      <c r="B82" s="38" t="s">
        <v>110</v>
      </c>
      <c r="C82" s="39">
        <v>258.0432002</v>
      </c>
      <c r="D82" s="39">
        <v>279.25813749999998</v>
      </c>
      <c r="E82" s="39">
        <v>304.05020209999998</v>
      </c>
      <c r="F82" s="39">
        <v>340.23257680000006</v>
      </c>
      <c r="G82" s="39">
        <v>312.3728673</v>
      </c>
      <c r="H82" s="39">
        <v>327.66162200000002</v>
      </c>
      <c r="I82" s="39">
        <v>354.93789519999996</v>
      </c>
      <c r="J82" s="39">
        <v>378.32499829999995</v>
      </c>
    </row>
    <row r="83" spans="1:10" ht="21" customHeight="1" x14ac:dyDescent="0.5">
      <c r="A83" s="2"/>
      <c r="B83" s="12" t="s">
        <v>153</v>
      </c>
      <c r="C83" s="97">
        <v>-289.91332019999999</v>
      </c>
      <c r="D83" s="97">
        <v>-284.81061140000003</v>
      </c>
      <c r="E83" s="97">
        <v>-284.59290199999998</v>
      </c>
      <c r="F83" s="97">
        <v>-269.52300679999996</v>
      </c>
      <c r="G83" s="97">
        <v>-283.67650579999997</v>
      </c>
      <c r="H83" s="97">
        <v>-291.71452080000006</v>
      </c>
      <c r="I83" s="97">
        <v>-281.13908819999995</v>
      </c>
      <c r="J83" s="97">
        <v>-281.66434300000003</v>
      </c>
    </row>
    <row r="84" spans="1:10" ht="21" customHeight="1" x14ac:dyDescent="0.5">
      <c r="A84" s="2"/>
      <c r="B84" s="38" t="s">
        <v>111</v>
      </c>
      <c r="C84" s="39">
        <v>-31.87012</v>
      </c>
      <c r="D84" s="39">
        <v>-5.5524739000000025</v>
      </c>
      <c r="E84" s="39">
        <v>19.457300100000001</v>
      </c>
      <c r="F84" s="39">
        <v>70.709569999999999</v>
      </c>
      <c r="G84" s="39">
        <v>28.696361499999998</v>
      </c>
      <c r="H84" s="39">
        <v>35.947101200000006</v>
      </c>
      <c r="I84" s="39">
        <v>73.798806999999996</v>
      </c>
      <c r="J84" s="39">
        <v>96.660655300000002</v>
      </c>
    </row>
    <row r="85" spans="1:10" ht="21" customHeight="1" x14ac:dyDescent="0.5">
      <c r="A85" s="2"/>
      <c r="B85" s="12" t="s">
        <v>5</v>
      </c>
      <c r="C85" s="97">
        <v>-3.3826600999999998</v>
      </c>
      <c r="D85" s="97">
        <v>-5.1386715000000001</v>
      </c>
      <c r="E85" s="97">
        <v>-3.3608063000000001</v>
      </c>
      <c r="F85" s="97">
        <v>-3.7265381000000009</v>
      </c>
      <c r="G85" s="97">
        <v>-5.8068524999999998</v>
      </c>
      <c r="H85" s="97">
        <v>-4.9090512999999998</v>
      </c>
      <c r="I85" s="97">
        <v>-8.2264921000000015</v>
      </c>
      <c r="J85" s="97">
        <v>-5.2690285999999986</v>
      </c>
    </row>
    <row r="86" spans="1:10" ht="21" customHeight="1" x14ac:dyDescent="0.5">
      <c r="A86" s="2"/>
      <c r="B86" s="12" t="s">
        <v>93</v>
      </c>
      <c r="C86" s="97">
        <v>-1.9733257</v>
      </c>
      <c r="D86" s="97">
        <v>-255.83542050000003</v>
      </c>
      <c r="E86" s="97">
        <v>-14.360893299999987</v>
      </c>
      <c r="F86" s="97">
        <v>-22.076055699999984</v>
      </c>
      <c r="G86" s="97">
        <v>-11.748926300000001</v>
      </c>
      <c r="H86" s="97">
        <v>-21.175904699999997</v>
      </c>
      <c r="I86" s="97">
        <v>-29.192561999999995</v>
      </c>
      <c r="J86" s="97">
        <v>-14.870383800000013</v>
      </c>
    </row>
    <row r="87" spans="1:10" ht="21" customHeight="1" x14ac:dyDescent="0.5">
      <c r="A87" s="2"/>
      <c r="B87" s="38" t="s">
        <v>112</v>
      </c>
      <c r="C87" s="39">
        <v>-37.226105799999999</v>
      </c>
      <c r="D87" s="39">
        <v>-266.52656590000004</v>
      </c>
      <c r="E87" s="39">
        <v>1.7356005000000323</v>
      </c>
      <c r="F87" s="39">
        <v>44.906976199999974</v>
      </c>
      <c r="G87" s="39">
        <v>11.1405827</v>
      </c>
      <c r="H87" s="39">
        <v>9.8621452000000005</v>
      </c>
      <c r="I87" s="39">
        <v>36.3797529</v>
      </c>
      <c r="J87" s="39">
        <v>76.521242900000004</v>
      </c>
    </row>
    <row r="88" spans="1:10" ht="21" customHeight="1" x14ac:dyDescent="0.5">
      <c r="A88" s="2"/>
      <c r="B88" s="12" t="s">
        <v>154</v>
      </c>
      <c r="C88" s="97">
        <v>-6.3876175000000002</v>
      </c>
      <c r="D88" s="97">
        <v>-3.8372175000000004</v>
      </c>
      <c r="E88" s="97">
        <v>-19.5102671</v>
      </c>
      <c r="F88" s="97">
        <v>-18.794082199999998</v>
      </c>
      <c r="G88" s="97">
        <v>-3.3621289000000001</v>
      </c>
      <c r="H88" s="97">
        <v>2.1365766000000002</v>
      </c>
      <c r="I88" s="97">
        <v>-8.8621681999999993</v>
      </c>
      <c r="J88" s="97">
        <v>-9.2669692000000019</v>
      </c>
    </row>
    <row r="89" spans="1:10" ht="21" customHeight="1" x14ac:dyDescent="0.5">
      <c r="A89" s="2"/>
      <c r="B89" s="38" t="s">
        <v>155</v>
      </c>
      <c r="C89" s="39">
        <v>-43.613723299999997</v>
      </c>
      <c r="D89" s="39">
        <v>-270.36378339999999</v>
      </c>
      <c r="E89" s="39">
        <v>-17.774666599999989</v>
      </c>
      <c r="F89" s="39">
        <v>26.112893999999983</v>
      </c>
      <c r="G89" s="39">
        <v>7.7784538000000003</v>
      </c>
      <c r="H89" s="39">
        <v>11.998721799999998</v>
      </c>
      <c r="I89" s="39">
        <v>27.5175847</v>
      </c>
      <c r="J89" s="39">
        <v>67.254273699999999</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-43.613723299999997</v>
      </c>
      <c r="D91" s="39">
        <v>-270.36378339999999</v>
      </c>
      <c r="E91" s="39">
        <v>-17.774666599999989</v>
      </c>
      <c r="F91" s="39">
        <v>26.112893999999983</v>
      </c>
      <c r="G91" s="39">
        <v>7.7784538000000003</v>
      </c>
      <c r="H91" s="39">
        <v>11.998721799999998</v>
      </c>
      <c r="I91" s="39">
        <v>27.5175847</v>
      </c>
      <c r="J91" s="39">
        <v>67.254273699999999</v>
      </c>
    </row>
    <row r="92" spans="1:10" ht="21" customHeight="1" thickBot="1" x14ac:dyDescent="0.55000000000000004">
      <c r="A92" s="2"/>
      <c r="B92" s="12" t="s">
        <v>159</v>
      </c>
      <c r="C92" s="97">
        <v>-2.0876304000000001</v>
      </c>
      <c r="D92" s="97">
        <v>-0.24967179999999978</v>
      </c>
      <c r="E92" s="97">
        <v>-4.3443864000000003</v>
      </c>
      <c r="F92" s="97">
        <v>-1.9299278000000006</v>
      </c>
      <c r="G92" s="97">
        <v>-4.2259912000000002</v>
      </c>
      <c r="H92" s="97">
        <v>-0.21812599999999982</v>
      </c>
      <c r="I92" s="97">
        <v>-7.6275188999999992</v>
      </c>
      <c r="J92" s="97">
        <v>-6.9338540000000002</v>
      </c>
    </row>
    <row r="93" spans="1:10" ht="21" customHeight="1" thickBot="1" x14ac:dyDescent="0.55000000000000004">
      <c r="A93" s="2"/>
      <c r="B93" s="41" t="s">
        <v>160</v>
      </c>
      <c r="C93" s="42">
        <v>-45.701353699999999</v>
      </c>
      <c r="D93" s="42">
        <v>-270.61345519999998</v>
      </c>
      <c r="E93" s="42">
        <v>-22.119053000000008</v>
      </c>
      <c r="F93" s="42">
        <v>24.18296620000001</v>
      </c>
      <c r="G93" s="42">
        <v>3.5524626000000001</v>
      </c>
      <c r="H93" s="42">
        <v>11.7805958</v>
      </c>
      <c r="I93" s="42">
        <v>19.890065800000002</v>
      </c>
      <c r="J93" s="42">
        <v>60.320419700000002</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1209.7222096</v>
      </c>
      <c r="D102" s="97">
        <v>684.35058600000002</v>
      </c>
      <c r="E102" s="97">
        <v>902.67771719999996</v>
      </c>
      <c r="F102" s="97">
        <v>1066.9897275000001</v>
      </c>
      <c r="G102" s="97">
        <v>1297.5740195999999</v>
      </c>
      <c r="H102" s="97">
        <v>1231.7628064</v>
      </c>
      <c r="I102" s="97">
        <v>937.61141829999997</v>
      </c>
      <c r="J102" s="97">
        <v>977.46974680000005</v>
      </c>
    </row>
    <row r="103" spans="1:10" ht="23" x14ac:dyDescent="0.25">
      <c r="B103" s="9" t="s">
        <v>334</v>
      </c>
      <c r="C103" s="97">
        <v>1237.0889344</v>
      </c>
      <c r="D103" s="97">
        <v>706.78730169999994</v>
      </c>
      <c r="E103" s="97">
        <v>925.56486399999994</v>
      </c>
      <c r="F103" s="97">
        <v>1088.1602548000001</v>
      </c>
      <c r="G103" s="97">
        <v>1319.7719192</v>
      </c>
      <c r="H103" s="97">
        <v>1252.502289</v>
      </c>
      <c r="I103" s="97">
        <v>961.42030580000005</v>
      </c>
      <c r="J103" s="97">
        <v>1002.4705577</v>
      </c>
    </row>
    <row r="104" spans="1:10" ht="23" x14ac:dyDescent="0.25">
      <c r="B104" s="9" t="s">
        <v>104</v>
      </c>
      <c r="C104" s="13">
        <v>790.34602010000003</v>
      </c>
      <c r="D104" s="13">
        <v>994.09157000000005</v>
      </c>
      <c r="E104" s="13">
        <v>981.61746000000005</v>
      </c>
      <c r="F104" s="13">
        <v>1037.68067</v>
      </c>
      <c r="G104" s="13">
        <v>1090.164</v>
      </c>
      <c r="H104" s="13">
        <v>998.69061020000004</v>
      </c>
      <c r="I104" s="13">
        <v>1145.2828999999999</v>
      </c>
      <c r="J104" s="13">
        <v>1392.3459392</v>
      </c>
    </row>
    <row r="105" spans="1:10" ht="23" x14ac:dyDescent="0.25">
      <c r="B105" s="9" t="s">
        <v>8</v>
      </c>
      <c r="C105" s="13">
        <v>790.34602010000003</v>
      </c>
      <c r="D105" s="13">
        <v>994.09157000000005</v>
      </c>
      <c r="E105" s="13">
        <v>981.61746000000005</v>
      </c>
      <c r="F105" s="13">
        <v>1037.68067</v>
      </c>
      <c r="G105" s="13">
        <v>1090.164</v>
      </c>
      <c r="H105" s="13">
        <v>998.69061020000004</v>
      </c>
      <c r="I105" s="13">
        <v>1145.2828999999999</v>
      </c>
      <c r="J105" s="13">
        <v>1392.3459392</v>
      </c>
    </row>
    <row r="106" spans="1:10" ht="23" x14ac:dyDescent="0.25">
      <c r="B106" s="9" t="s">
        <v>335</v>
      </c>
      <c r="C106" s="13">
        <v>790.34602010000003</v>
      </c>
      <c r="D106" s="13">
        <v>994.09157000000005</v>
      </c>
      <c r="E106" s="13">
        <v>981.61746000000005</v>
      </c>
      <c r="F106" s="13">
        <v>1037.68067</v>
      </c>
      <c r="G106" s="13">
        <v>1090.164</v>
      </c>
      <c r="H106" s="13">
        <v>998.69061020000004</v>
      </c>
      <c r="I106" s="13">
        <v>1145.2828999999999</v>
      </c>
      <c r="J106" s="13">
        <v>1392.3459392</v>
      </c>
    </row>
    <row r="107" spans="1:10" ht="23" x14ac:dyDescent="0.25">
      <c r="B107" s="9" t="s">
        <v>336</v>
      </c>
      <c r="C107" s="97">
        <v>0</v>
      </c>
      <c r="D107" s="97">
        <v>0</v>
      </c>
      <c r="E107" s="97">
        <v>0</v>
      </c>
      <c r="F107" s="97">
        <v>0</v>
      </c>
      <c r="G107" s="97">
        <v>0</v>
      </c>
      <c r="H107" s="97">
        <v>0</v>
      </c>
      <c r="I107" s="97">
        <v>0</v>
      </c>
      <c r="J107" s="97">
        <v>0</v>
      </c>
    </row>
    <row r="108" spans="1:10" ht="23.5" thickBot="1" x14ac:dyDescent="0.3">
      <c r="B108" s="136" t="s">
        <v>367</v>
      </c>
      <c r="C108" s="137">
        <v>48208.392773205946</v>
      </c>
      <c r="D108" s="137">
        <v>49521.438388187198</v>
      </c>
      <c r="E108" s="137">
        <v>53717.189285551991</v>
      </c>
      <c r="F108" s="137">
        <v>58005.951698733501</v>
      </c>
      <c r="G108" s="137">
        <v>54894.037173517587</v>
      </c>
      <c r="H108" s="137">
        <v>57953.179260947523</v>
      </c>
      <c r="I108" s="137">
        <v>61438.977183057796</v>
      </c>
      <c r="J108" s="137">
        <v>63625.753052194945</v>
      </c>
    </row>
    <row r="109" spans="1:10" ht="23" x14ac:dyDescent="0.25">
      <c r="B109" s="9"/>
      <c r="C109" s="13"/>
      <c r="D109" s="13"/>
      <c r="E109" s="13"/>
      <c r="F109" s="13"/>
      <c r="G109" s="13"/>
      <c r="H109" s="13"/>
      <c r="I109" s="13"/>
      <c r="J109" s="13"/>
    </row>
    <row r="110" spans="1:10" ht="23" x14ac:dyDescent="0.25">
      <c r="B110" s="15" t="s">
        <v>166</v>
      </c>
      <c r="C110" s="16"/>
      <c r="D110" s="16"/>
      <c r="E110" s="16"/>
      <c r="F110" s="126"/>
      <c r="G110" s="5"/>
      <c r="H110" s="5"/>
      <c r="I110" s="5"/>
      <c r="J110" s="5"/>
    </row>
    <row r="111" spans="1:10" ht="23" x14ac:dyDescent="0.25">
      <c r="B111" s="15" t="s">
        <v>342</v>
      </c>
      <c r="C111" s="16"/>
      <c r="D111" s="16"/>
      <c r="E111" s="16"/>
      <c r="F111" s="126"/>
      <c r="G111" s="5"/>
      <c r="H111" s="5"/>
      <c r="I111" s="5"/>
      <c r="J111" s="5"/>
    </row>
    <row r="112" spans="1:10" ht="23" x14ac:dyDescent="0.25">
      <c r="B112" s="15" t="s">
        <v>343</v>
      </c>
      <c r="C112" s="16"/>
      <c r="D112" s="16"/>
      <c r="E112" s="16"/>
      <c r="F112" s="126"/>
      <c r="G112" s="5"/>
      <c r="H112" s="5"/>
      <c r="I112" s="5"/>
      <c r="J112"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C873-EA27-418B-ADD5-9DE0AFAEB19B}">
  <sheetPr>
    <pageSetUpPr autoPageBreaks="0"/>
  </sheetPr>
  <dimension ref="A1:J1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368</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2739.7109991000002</v>
      </c>
      <c r="D8" s="97">
        <v>2435.8296670999998</v>
      </c>
      <c r="E8" s="97">
        <v>303.88133200000038</v>
      </c>
      <c r="F8" s="130">
        <v>12.475475444955444</v>
      </c>
      <c r="G8" s="5"/>
      <c r="H8" s="5"/>
      <c r="I8" s="5"/>
      <c r="J8" s="5"/>
    </row>
    <row r="9" spans="1:10" ht="21" customHeight="1" x14ac:dyDescent="0.5">
      <c r="A9" s="2"/>
      <c r="B9" s="12" t="s">
        <v>4</v>
      </c>
      <c r="C9" s="97">
        <v>1949.1902559</v>
      </c>
      <c r="D9" s="97">
        <v>1801.1267183</v>
      </c>
      <c r="E9" s="97">
        <v>148.06353760000002</v>
      </c>
      <c r="F9" s="130">
        <v>8.2206063624301979</v>
      </c>
      <c r="G9" s="5"/>
      <c r="H9" s="5"/>
      <c r="I9" s="5"/>
      <c r="J9" s="5"/>
    </row>
    <row r="10" spans="1:10" ht="21" customHeight="1" x14ac:dyDescent="0.5">
      <c r="A10" s="2"/>
      <c r="B10" s="12" t="s">
        <v>151</v>
      </c>
      <c r="C10" s="97">
        <v>67.741222300000004</v>
      </c>
      <c r="D10" s="97">
        <v>60.755072300000002</v>
      </c>
      <c r="E10" s="97">
        <v>6.9861500000000021</v>
      </c>
      <c r="F10" s="130">
        <v>11.498875296375875</v>
      </c>
      <c r="G10" s="5"/>
      <c r="H10" s="5"/>
      <c r="I10" s="5"/>
      <c r="J10" s="5"/>
    </row>
    <row r="11" spans="1:10" ht="21" customHeight="1" x14ac:dyDescent="0.5">
      <c r="A11" s="2"/>
      <c r="B11" s="12" t="s">
        <v>152</v>
      </c>
      <c r="C11" s="97">
        <v>-116.6117077</v>
      </c>
      <c r="D11" s="97">
        <v>-77.761754499999995</v>
      </c>
      <c r="E11" s="97">
        <v>-38.849953200000002</v>
      </c>
      <c r="F11" s="130">
        <v>49.960232314459937</v>
      </c>
      <c r="G11" s="5"/>
      <c r="H11" s="5"/>
      <c r="I11" s="5"/>
      <c r="J11" s="5"/>
    </row>
    <row r="12" spans="1:10" ht="21" customHeight="1" x14ac:dyDescent="0.5">
      <c r="A12" s="2"/>
      <c r="B12" s="38" t="s">
        <v>110</v>
      </c>
      <c r="C12" s="39">
        <v>4640.0307696</v>
      </c>
      <c r="D12" s="39">
        <v>4219.9497031999999</v>
      </c>
      <c r="E12" s="39">
        <v>420.08106640000005</v>
      </c>
      <c r="F12" s="40">
        <v>9.9546462859842002</v>
      </c>
      <c r="G12" s="5"/>
      <c r="H12" s="5"/>
      <c r="I12" s="5"/>
      <c r="J12" s="5"/>
    </row>
    <row r="13" spans="1:10" ht="21" customHeight="1" x14ac:dyDescent="0.5">
      <c r="A13" s="2"/>
      <c r="B13" s="12" t="s">
        <v>153</v>
      </c>
      <c r="C13" s="97">
        <v>-1221.3733738000001</v>
      </c>
      <c r="D13" s="97">
        <v>-1269.9292648999999</v>
      </c>
      <c r="E13" s="97">
        <v>48.555891099999826</v>
      </c>
      <c r="F13" s="130">
        <v>-3.8235114696583783</v>
      </c>
      <c r="G13" s="5"/>
      <c r="H13" s="5"/>
      <c r="I13" s="5"/>
      <c r="J13" s="5"/>
    </row>
    <row r="14" spans="1:10" ht="21" customHeight="1" x14ac:dyDescent="0.5">
      <c r="A14" s="2"/>
      <c r="B14" s="38" t="s">
        <v>111</v>
      </c>
      <c r="C14" s="39">
        <v>3418.6573957999999</v>
      </c>
      <c r="D14" s="39">
        <v>2950.0204383</v>
      </c>
      <c r="E14" s="39">
        <v>468.63695749999988</v>
      </c>
      <c r="F14" s="40">
        <v>15.88588849811698</v>
      </c>
      <c r="G14" s="5"/>
      <c r="H14" s="5"/>
      <c r="I14" s="5"/>
      <c r="J14" s="5"/>
    </row>
    <row r="15" spans="1:10" ht="21" customHeight="1" x14ac:dyDescent="0.5">
      <c r="A15" s="2"/>
      <c r="B15" s="12" t="s">
        <v>5</v>
      </c>
      <c r="C15" s="97">
        <v>-2002.8460227</v>
      </c>
      <c r="D15" s="97">
        <v>-1697.8344500000001</v>
      </c>
      <c r="E15" s="97">
        <v>-305.01157269999999</v>
      </c>
      <c r="F15" s="130">
        <v>17.964741656643849</v>
      </c>
      <c r="G15" s="5"/>
      <c r="H15" s="5"/>
      <c r="I15" s="5"/>
      <c r="J15" s="5"/>
    </row>
    <row r="16" spans="1:10" ht="21" customHeight="1" x14ac:dyDescent="0.5">
      <c r="A16" s="2"/>
      <c r="B16" s="12" t="s">
        <v>93</v>
      </c>
      <c r="C16" s="97">
        <v>-63.299407700000003</v>
      </c>
      <c r="D16" s="97">
        <v>-63.840786600000001</v>
      </c>
      <c r="E16" s="97">
        <v>0.541378899999998</v>
      </c>
      <c r="F16" s="130">
        <v>-0.84801414398612374</v>
      </c>
      <c r="G16" s="5"/>
      <c r="H16" s="5"/>
      <c r="I16" s="5"/>
      <c r="J16" s="5"/>
    </row>
    <row r="17" spans="1:10" ht="21" customHeight="1" x14ac:dyDescent="0.5">
      <c r="A17" s="2"/>
      <c r="B17" s="38" t="s">
        <v>112</v>
      </c>
      <c r="C17" s="39">
        <v>1352.5119654</v>
      </c>
      <c r="D17" s="39">
        <v>1188.3452017</v>
      </c>
      <c r="E17" s="39">
        <v>164.16676370000005</v>
      </c>
      <c r="F17" s="40">
        <v>13.81473695228874</v>
      </c>
      <c r="G17" s="5"/>
      <c r="H17" s="5"/>
      <c r="I17" s="5"/>
      <c r="J17" s="5"/>
    </row>
    <row r="18" spans="1:10" ht="21" customHeight="1" x14ac:dyDescent="0.5">
      <c r="A18" s="2"/>
      <c r="B18" s="12" t="s">
        <v>154</v>
      </c>
      <c r="C18" s="97">
        <v>-483.525307</v>
      </c>
      <c r="D18" s="97">
        <v>-405.11699060000001</v>
      </c>
      <c r="E18" s="97">
        <v>-78.40831639999999</v>
      </c>
      <c r="F18" s="130">
        <v>19.354487276347768</v>
      </c>
      <c r="G18" s="5"/>
      <c r="H18" s="5"/>
      <c r="I18" s="5"/>
      <c r="J18" s="5"/>
    </row>
    <row r="19" spans="1:10" ht="21" customHeight="1" x14ac:dyDescent="0.5">
      <c r="A19" s="2"/>
      <c r="B19" s="38" t="s">
        <v>155</v>
      </c>
      <c r="C19" s="39">
        <v>868.98665840000001</v>
      </c>
      <c r="D19" s="39">
        <v>783.22821109999995</v>
      </c>
      <c r="E19" s="39">
        <v>85.758447300000057</v>
      </c>
      <c r="F19" s="40">
        <v>10.949356277598472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868.98665840000001</v>
      </c>
      <c r="D21" s="39">
        <v>783.22821109999995</v>
      </c>
      <c r="E21" s="39">
        <v>85.758447300000057</v>
      </c>
      <c r="F21" s="40">
        <v>10.949356277598472</v>
      </c>
      <c r="G21" s="5"/>
      <c r="H21" s="5"/>
      <c r="I21" s="5"/>
      <c r="J21" s="5"/>
    </row>
    <row r="22" spans="1:10" ht="21" customHeight="1" thickBot="1" x14ac:dyDescent="0.55000000000000004">
      <c r="A22" s="2"/>
      <c r="B22" s="12" t="s">
        <v>159</v>
      </c>
      <c r="C22" s="97">
        <v>-81.782565500000004</v>
      </c>
      <c r="D22" s="97">
        <v>-80.5211142</v>
      </c>
      <c r="E22" s="97">
        <v>-1.2614513000000045</v>
      </c>
      <c r="F22" s="130">
        <v>1.5666093453038736</v>
      </c>
      <c r="G22" s="5"/>
      <c r="H22" s="5"/>
      <c r="I22" s="5"/>
      <c r="J22" s="5"/>
    </row>
    <row r="23" spans="1:10" ht="21" customHeight="1" thickBot="1" x14ac:dyDescent="0.55000000000000004">
      <c r="A23" s="2"/>
      <c r="B23" s="41" t="s">
        <v>160</v>
      </c>
      <c r="C23" s="42">
        <v>787.20409289999998</v>
      </c>
      <c r="D23" s="42">
        <v>702.70709690000001</v>
      </c>
      <c r="E23" s="42">
        <v>84.496995999999967</v>
      </c>
      <c r="F23" s="43">
        <v>12.024497315134482</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1" customHeight="1" x14ac:dyDescent="0.25">
      <c r="B31" s="65" t="s">
        <v>332</v>
      </c>
    </row>
    <row r="32" spans="1:10" ht="21" customHeight="1" x14ac:dyDescent="0.25">
      <c r="B32" s="9" t="s">
        <v>333</v>
      </c>
      <c r="C32" s="13">
        <v>23491.310118199999</v>
      </c>
      <c r="D32" s="13">
        <v>21928.988696600001</v>
      </c>
      <c r="E32" s="13">
        <v>1562.3214215999978</v>
      </c>
      <c r="F32" s="14">
        <v>7.1244572342828985</v>
      </c>
    </row>
    <row r="33" spans="2:10" ht="21" customHeight="1" x14ac:dyDescent="0.25">
      <c r="B33" s="9" t="s">
        <v>334</v>
      </c>
      <c r="C33" s="13">
        <v>25615.668028399999</v>
      </c>
      <c r="D33" s="13">
        <v>23680.9522297</v>
      </c>
      <c r="E33" s="13">
        <v>1934.7157986999991</v>
      </c>
      <c r="F33" s="14">
        <v>8.1699239960187562</v>
      </c>
    </row>
    <row r="34" spans="2:10" ht="21" customHeight="1" x14ac:dyDescent="0.25">
      <c r="B34" s="9" t="s">
        <v>104</v>
      </c>
      <c r="C34" s="13">
        <v>22.703959300000001</v>
      </c>
      <c r="D34" s="13">
        <v>48.596584499999999</v>
      </c>
      <c r="E34" s="13">
        <v>-25.892625199999998</v>
      </c>
      <c r="F34" s="14">
        <v>-53.280751037143361</v>
      </c>
    </row>
    <row r="35" spans="2:10" ht="21" customHeight="1" x14ac:dyDescent="0.25">
      <c r="B35" s="9" t="s">
        <v>8</v>
      </c>
      <c r="C35" s="13">
        <v>22.703959300000001</v>
      </c>
      <c r="D35" s="13">
        <v>48.596584499999999</v>
      </c>
      <c r="E35" s="13">
        <v>-25.892625199999998</v>
      </c>
      <c r="F35" s="14">
        <v>-53.280751037143361</v>
      </c>
    </row>
    <row r="36" spans="2:10" ht="21" customHeight="1" x14ac:dyDescent="0.25">
      <c r="B36" s="9" t="s">
        <v>335</v>
      </c>
      <c r="C36" s="13">
        <v>22.703959300000001</v>
      </c>
      <c r="D36" s="13">
        <v>48.596584499999999</v>
      </c>
      <c r="E36" s="13">
        <v>-25.892625199999998</v>
      </c>
      <c r="F36" s="14">
        <v>-53.280751037143361</v>
      </c>
      <c r="G36" s="81"/>
      <c r="H36" s="61"/>
      <c r="I36" s="61"/>
      <c r="J36" s="61"/>
    </row>
    <row r="37" spans="2:10" ht="21" customHeight="1" x14ac:dyDescent="0.25">
      <c r="B37" s="9" t="s">
        <v>336</v>
      </c>
      <c r="C37" s="13">
        <v>0</v>
      </c>
      <c r="D37" s="13">
        <v>0</v>
      </c>
      <c r="E37" s="13">
        <v>0</v>
      </c>
      <c r="F37" s="14" t="s">
        <v>157</v>
      </c>
      <c r="G37" s="81"/>
      <c r="H37" s="61"/>
      <c r="I37" s="61"/>
      <c r="J37" s="61"/>
    </row>
    <row r="38" spans="2:10" ht="18" customHeight="1" thickBot="1" x14ac:dyDescent="0.3">
      <c r="B38" s="136" t="s">
        <v>436</v>
      </c>
      <c r="C38" s="137">
        <v>108.075481</v>
      </c>
      <c r="D38" s="137">
        <v>105.64495500000001</v>
      </c>
      <c r="E38" s="137">
        <v>2.4305259999999862</v>
      </c>
      <c r="F38" s="138">
        <v>2.3006550573096329</v>
      </c>
      <c r="G38" s="97"/>
      <c r="H38" s="97"/>
      <c r="I38" s="97"/>
      <c r="J38" s="97"/>
    </row>
    <row r="39" spans="2:10" ht="18" customHeight="1" x14ac:dyDescent="0.45">
      <c r="B39" s="139"/>
      <c r="C39" s="149"/>
      <c r="D39" s="149"/>
      <c r="E39" s="149"/>
      <c r="F39" s="46"/>
      <c r="G39" s="81"/>
      <c r="H39" s="61"/>
      <c r="I39" s="61"/>
      <c r="J39" s="61"/>
    </row>
    <row r="40" spans="2:10" ht="18" customHeight="1" x14ac:dyDescent="0.45">
      <c r="B40" s="139"/>
      <c r="C40" s="149"/>
      <c r="D40" s="149"/>
      <c r="E40" s="149"/>
      <c r="F40" s="46"/>
      <c r="G40" s="81"/>
      <c r="H40" s="61"/>
      <c r="I40" s="61"/>
      <c r="J40" s="61"/>
    </row>
    <row r="41" spans="2:10" ht="21" customHeight="1" x14ac:dyDescent="0.25">
      <c r="B41" s="65"/>
    </row>
    <row r="42" spans="2:10" ht="21" customHeight="1" x14ac:dyDescent="0.25">
      <c r="B42" s="65" t="s">
        <v>345</v>
      </c>
      <c r="C42" s="9"/>
      <c r="D42" s="9"/>
      <c r="E42" s="9"/>
      <c r="F42" s="9"/>
    </row>
    <row r="43" spans="2:10" ht="21" customHeight="1" x14ac:dyDescent="0.25">
      <c r="B43" s="9" t="s">
        <v>437</v>
      </c>
      <c r="C43" s="14">
        <v>30.728744484442228</v>
      </c>
      <c r="D43" s="14">
        <v>29.216761951078528</v>
      </c>
      <c r="E43" s="253">
        <v>1.5119825333636996</v>
      </c>
      <c r="F43" s="26"/>
    </row>
    <row r="44" spans="2:10" ht="21" customHeight="1" x14ac:dyDescent="0.25">
      <c r="B44" s="9" t="s">
        <v>439</v>
      </c>
      <c r="C44" s="14">
        <v>30.065655025924482</v>
      </c>
      <c r="D44" s="14">
        <v>28.536433169011193</v>
      </c>
      <c r="E44" s="253">
        <v>1.5292218569132885</v>
      </c>
      <c r="F44" s="26"/>
    </row>
    <row r="45" spans="2:10" ht="21" customHeight="1" x14ac:dyDescent="0.25">
      <c r="B45" s="9" t="s">
        <v>9</v>
      </c>
      <c r="C45" s="14">
        <v>26.322527466887685</v>
      </c>
      <c r="D45" s="14">
        <v>30.093469216872631</v>
      </c>
      <c r="E45" s="253">
        <v>-3.7709417499849458</v>
      </c>
      <c r="F45" s="26"/>
    </row>
    <row r="46" spans="2:10" ht="21" customHeight="1" x14ac:dyDescent="0.25">
      <c r="B46" s="9" t="s">
        <v>10</v>
      </c>
      <c r="C46" s="20">
        <v>6.4288184498108709</v>
      </c>
      <c r="D46" s="20">
        <v>5.3085889852370567</v>
      </c>
      <c r="E46" s="254">
        <v>1.1202294645738142</v>
      </c>
      <c r="F46" s="26"/>
    </row>
    <row r="47" spans="2:10" ht="21" customHeight="1" thickBot="1" x14ac:dyDescent="0.3">
      <c r="B47" s="141" t="s">
        <v>90</v>
      </c>
      <c r="C47" s="142">
        <v>128.65276582944526</v>
      </c>
      <c r="D47" s="142">
        <v>139.15807766278888</v>
      </c>
      <c r="E47" s="278">
        <v>-10.505311833343626</v>
      </c>
      <c r="F47" s="26"/>
    </row>
    <row r="48" spans="2:10" ht="21" customHeight="1" x14ac:dyDescent="0.25">
      <c r="B48" s="9"/>
      <c r="C48" s="16"/>
      <c r="D48" s="16"/>
      <c r="E48" s="16"/>
      <c r="F48" s="126"/>
    </row>
    <row r="49" spans="2:6" ht="23" x14ac:dyDescent="0.25">
      <c r="B49" s="15" t="s">
        <v>166</v>
      </c>
      <c r="C49" s="16"/>
      <c r="D49" s="16"/>
      <c r="E49" s="16"/>
      <c r="F49" s="126"/>
    </row>
    <row r="50" spans="2:6" ht="23" x14ac:dyDescent="0.25">
      <c r="B50" s="15" t="s">
        <v>342</v>
      </c>
      <c r="C50" s="16"/>
      <c r="D50" s="16"/>
      <c r="E50" s="16"/>
      <c r="F50" s="126"/>
    </row>
    <row r="51" spans="2:6" ht="23" x14ac:dyDescent="0.25">
      <c r="B51" s="15" t="s">
        <v>343</v>
      </c>
      <c r="C51" s="16"/>
      <c r="D51" s="16"/>
      <c r="E51" s="16"/>
      <c r="F51" s="126"/>
    </row>
    <row r="52" spans="2:6" ht="19" x14ac:dyDescent="0.25">
      <c r="B52" s="15" t="s">
        <v>370</v>
      </c>
    </row>
    <row r="53" spans="2:6" ht="23" x14ac:dyDescent="0.25">
      <c r="B53" s="15" t="s">
        <v>438</v>
      </c>
      <c r="C53" s="16"/>
      <c r="D53" s="16"/>
      <c r="E53" s="16"/>
      <c r="F53" s="126"/>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10" ht="23" x14ac:dyDescent="0.25">
      <c r="B65" s="9"/>
    </row>
    <row r="71" spans="1:10" ht="25" customHeight="1" x14ac:dyDescent="0.25"/>
    <row r="72" spans="1:10" ht="75" customHeight="1" x14ac:dyDescent="0.25"/>
    <row r="73" spans="1:10" ht="29" x14ac:dyDescent="0.5">
      <c r="A73" s="2"/>
      <c r="B73" s="4" t="s">
        <v>368</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631.66605000000004</v>
      </c>
      <c r="D78" s="97">
        <v>607.79217300000005</v>
      </c>
      <c r="E78" s="97">
        <v>550.97459149999986</v>
      </c>
      <c r="F78" s="97">
        <v>645.39685259999987</v>
      </c>
      <c r="G78" s="97">
        <v>647.04257789999997</v>
      </c>
      <c r="H78" s="97">
        <v>683.33604349999996</v>
      </c>
      <c r="I78" s="97">
        <v>663.45459630000005</v>
      </c>
      <c r="J78" s="97">
        <v>745.87778140000023</v>
      </c>
    </row>
    <row r="79" spans="1:10" ht="21" customHeight="1" x14ac:dyDescent="0.5">
      <c r="A79" s="2"/>
      <c r="B79" s="12" t="s">
        <v>4</v>
      </c>
      <c r="C79" s="97">
        <v>438.04096720000001</v>
      </c>
      <c r="D79" s="97">
        <v>449.49843679999998</v>
      </c>
      <c r="E79" s="97">
        <v>449.95397059999993</v>
      </c>
      <c r="F79" s="97">
        <v>463.63334370000007</v>
      </c>
      <c r="G79" s="97">
        <v>448.62303350000002</v>
      </c>
      <c r="H79" s="97">
        <v>469.27528859999995</v>
      </c>
      <c r="I79" s="97">
        <v>513.94287799999995</v>
      </c>
      <c r="J79" s="97">
        <v>517.34905580000009</v>
      </c>
    </row>
    <row r="80" spans="1:10" ht="21" customHeight="1" x14ac:dyDescent="0.5">
      <c r="A80" s="2"/>
      <c r="B80" s="12" t="s">
        <v>151</v>
      </c>
      <c r="C80" s="97">
        <v>2.8604278999999999</v>
      </c>
      <c r="D80" s="97">
        <v>0.81859340000000014</v>
      </c>
      <c r="E80" s="97">
        <v>-2.8127050000000002</v>
      </c>
      <c r="F80" s="97">
        <v>59.888756000000001</v>
      </c>
      <c r="G80" s="97">
        <v>2.5230014000000001</v>
      </c>
      <c r="H80" s="97">
        <v>3.3901304999999997</v>
      </c>
      <c r="I80" s="97">
        <v>16.030674300000001</v>
      </c>
      <c r="J80" s="97">
        <v>45.797416100000007</v>
      </c>
    </row>
    <row r="81" spans="1:10" ht="21" customHeight="1" x14ac:dyDescent="0.5">
      <c r="A81" s="2"/>
      <c r="B81" s="12" t="s">
        <v>152</v>
      </c>
      <c r="C81" s="97">
        <v>-37.964192599999997</v>
      </c>
      <c r="D81" s="97">
        <v>-17.639836400000007</v>
      </c>
      <c r="E81" s="97">
        <v>-19.634779099999996</v>
      </c>
      <c r="F81" s="97">
        <v>-2.522946399999995</v>
      </c>
      <c r="G81" s="97">
        <v>-31.458158600000001</v>
      </c>
      <c r="H81" s="97">
        <v>-23.984050100000008</v>
      </c>
      <c r="I81" s="97">
        <v>-15.717340499999992</v>
      </c>
      <c r="J81" s="97">
        <v>-45.452158499999996</v>
      </c>
    </row>
    <row r="82" spans="1:10" ht="21" customHeight="1" x14ac:dyDescent="0.5">
      <c r="A82" s="2"/>
      <c r="B82" s="38" t="s">
        <v>110</v>
      </c>
      <c r="C82" s="39">
        <v>1034.6032525000001</v>
      </c>
      <c r="D82" s="39">
        <v>1040.4693668</v>
      </c>
      <c r="E82" s="39">
        <v>978.4810779999998</v>
      </c>
      <c r="F82" s="39">
        <v>1166.3960059000001</v>
      </c>
      <c r="G82" s="39">
        <v>1066.7304541999999</v>
      </c>
      <c r="H82" s="39">
        <v>1132.0174125000001</v>
      </c>
      <c r="I82" s="39">
        <v>1177.7108081000001</v>
      </c>
      <c r="J82" s="39">
        <v>1263.5720947999998</v>
      </c>
    </row>
    <row r="83" spans="1:10" ht="21" customHeight="1" x14ac:dyDescent="0.5">
      <c r="A83" s="2"/>
      <c r="B83" s="12" t="s">
        <v>153</v>
      </c>
      <c r="C83" s="97">
        <v>-334.0126209</v>
      </c>
      <c r="D83" s="97">
        <v>-309.15725950000001</v>
      </c>
      <c r="E83" s="97">
        <v>-286.33341329999996</v>
      </c>
      <c r="F83" s="97">
        <v>-340.42597119999994</v>
      </c>
      <c r="G83" s="97">
        <v>-321.64955629999997</v>
      </c>
      <c r="H83" s="97">
        <v>-301.98849760000007</v>
      </c>
      <c r="I83" s="97">
        <v>-305.26026009999998</v>
      </c>
      <c r="J83" s="97">
        <v>-292.47505980000005</v>
      </c>
    </row>
    <row r="84" spans="1:10" ht="21" customHeight="1" x14ac:dyDescent="0.5">
      <c r="A84" s="2"/>
      <c r="B84" s="38" t="s">
        <v>111</v>
      </c>
      <c r="C84" s="39">
        <v>700.59063160000005</v>
      </c>
      <c r="D84" s="39">
        <v>731.31210729999998</v>
      </c>
      <c r="E84" s="39">
        <v>692.14766470000018</v>
      </c>
      <c r="F84" s="39">
        <v>825.97003469999981</v>
      </c>
      <c r="G84" s="39">
        <v>745.08089789999997</v>
      </c>
      <c r="H84" s="39">
        <v>830.02891490000013</v>
      </c>
      <c r="I84" s="39">
        <v>872.45054800000003</v>
      </c>
      <c r="J84" s="39">
        <v>971.09703499999978</v>
      </c>
    </row>
    <row r="85" spans="1:10" ht="21" customHeight="1" x14ac:dyDescent="0.5">
      <c r="A85" s="2"/>
      <c r="B85" s="12" t="s">
        <v>5</v>
      </c>
      <c r="C85" s="97">
        <v>-414.37358469999998</v>
      </c>
      <c r="D85" s="97">
        <v>-428.58013790000001</v>
      </c>
      <c r="E85" s="97">
        <v>-410.44872110000006</v>
      </c>
      <c r="F85" s="97">
        <v>-444.43200630000001</v>
      </c>
      <c r="G85" s="97">
        <v>-485.87274650000001</v>
      </c>
      <c r="H85" s="97">
        <v>-473.71108209999994</v>
      </c>
      <c r="I85" s="97">
        <v>-506.08189430000004</v>
      </c>
      <c r="J85" s="97">
        <v>-537.18029980000006</v>
      </c>
    </row>
    <row r="86" spans="1:10" ht="21" customHeight="1" x14ac:dyDescent="0.5">
      <c r="A86" s="2"/>
      <c r="B86" s="12" t="s">
        <v>93</v>
      </c>
      <c r="C86" s="97">
        <v>-20.3053147</v>
      </c>
      <c r="D86" s="97">
        <v>-9.0178560999999995</v>
      </c>
      <c r="E86" s="97">
        <v>-18.626289700000001</v>
      </c>
      <c r="F86" s="97">
        <v>-15.891326100000001</v>
      </c>
      <c r="G86" s="97">
        <v>-23.896515600000001</v>
      </c>
      <c r="H86" s="97">
        <v>-19.289309799999998</v>
      </c>
      <c r="I86" s="97">
        <v>-10.252117800000001</v>
      </c>
      <c r="J86" s="97">
        <v>-9.8614645000000039</v>
      </c>
    </row>
    <row r="87" spans="1:10" ht="21" customHeight="1" x14ac:dyDescent="0.5">
      <c r="A87" s="2"/>
      <c r="B87" s="38" t="s">
        <v>112</v>
      </c>
      <c r="C87" s="39">
        <v>265.91173220000002</v>
      </c>
      <c r="D87" s="39">
        <v>293.71411329999995</v>
      </c>
      <c r="E87" s="39">
        <v>263.07265389999998</v>
      </c>
      <c r="F87" s="39">
        <v>365.64670230000002</v>
      </c>
      <c r="G87" s="39">
        <v>235.3116358</v>
      </c>
      <c r="H87" s="39">
        <v>337.02852300000006</v>
      </c>
      <c r="I87" s="39">
        <v>356.11653589999992</v>
      </c>
      <c r="J87" s="39">
        <v>424.05527070000005</v>
      </c>
    </row>
    <row r="88" spans="1:10" ht="21" customHeight="1" x14ac:dyDescent="0.5">
      <c r="A88" s="2"/>
      <c r="B88" s="12" t="s">
        <v>154</v>
      </c>
      <c r="C88" s="97">
        <v>-92.483270399999995</v>
      </c>
      <c r="D88" s="97">
        <v>-99.474254600000009</v>
      </c>
      <c r="E88" s="97">
        <v>-94.217664600000006</v>
      </c>
      <c r="F88" s="97">
        <v>-118.941801</v>
      </c>
      <c r="G88" s="97">
        <v>-93.8630979</v>
      </c>
      <c r="H88" s="97">
        <v>-118.507323</v>
      </c>
      <c r="I88" s="97">
        <v>-128.35469289999997</v>
      </c>
      <c r="J88" s="97">
        <v>-142.80019320000002</v>
      </c>
    </row>
    <row r="89" spans="1:10" ht="21" customHeight="1" x14ac:dyDescent="0.5">
      <c r="A89" s="2"/>
      <c r="B89" s="38" t="s">
        <v>155</v>
      </c>
      <c r="C89" s="39">
        <v>173.42846180000001</v>
      </c>
      <c r="D89" s="39">
        <v>194.23985869999998</v>
      </c>
      <c r="E89" s="39">
        <v>168.8549893</v>
      </c>
      <c r="F89" s="39">
        <v>246.70490129999996</v>
      </c>
      <c r="G89" s="39">
        <v>141.44853789999999</v>
      </c>
      <c r="H89" s="39">
        <v>218.52119999999999</v>
      </c>
      <c r="I89" s="39">
        <v>227.76184300000006</v>
      </c>
      <c r="J89" s="39">
        <v>281.25507749999997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173.42846180000001</v>
      </c>
      <c r="D91" s="39">
        <v>194.23985869999998</v>
      </c>
      <c r="E91" s="39">
        <v>168.8549893</v>
      </c>
      <c r="F91" s="39">
        <v>246.70490129999996</v>
      </c>
      <c r="G91" s="39">
        <v>141.44853789999999</v>
      </c>
      <c r="H91" s="39">
        <v>218.52119999999999</v>
      </c>
      <c r="I91" s="39">
        <v>227.76184300000006</v>
      </c>
      <c r="J91" s="39">
        <v>281.25507749999997</v>
      </c>
    </row>
    <row r="92" spans="1:10" ht="21" customHeight="1" thickBot="1" x14ac:dyDescent="0.55000000000000004">
      <c r="A92" s="2"/>
      <c r="B92" s="12" t="s">
        <v>159</v>
      </c>
      <c r="C92" s="97">
        <v>-18.5838128</v>
      </c>
      <c r="D92" s="97">
        <v>-19.339157199999999</v>
      </c>
      <c r="E92" s="97">
        <v>-21.969626699999999</v>
      </c>
      <c r="F92" s="97">
        <v>-20.628517500000001</v>
      </c>
      <c r="G92" s="97">
        <v>-20.074954900000002</v>
      </c>
      <c r="H92" s="97">
        <v>-20.8724621</v>
      </c>
      <c r="I92" s="97">
        <v>-23.611536700000002</v>
      </c>
      <c r="J92" s="97">
        <v>-17.2236118</v>
      </c>
    </row>
    <row r="93" spans="1:10" ht="21" customHeight="1" thickBot="1" x14ac:dyDescent="0.55000000000000004">
      <c r="A93" s="2"/>
      <c r="B93" s="41" t="s">
        <v>160</v>
      </c>
      <c r="C93" s="42">
        <v>154.844649</v>
      </c>
      <c r="D93" s="42">
        <v>174.90070149999997</v>
      </c>
      <c r="E93" s="42">
        <v>146.88536260000001</v>
      </c>
      <c r="F93" s="42">
        <v>226.07638380000003</v>
      </c>
      <c r="G93" s="42">
        <v>121.373583</v>
      </c>
      <c r="H93" s="42">
        <v>197.64873790000001</v>
      </c>
      <c r="I93" s="42">
        <v>204.15030629999995</v>
      </c>
      <c r="J93" s="42">
        <v>264.03146570000001</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21003.030238899999</v>
      </c>
      <c r="D102" s="97">
        <v>20211.865514199999</v>
      </c>
      <c r="E102" s="97">
        <v>20238.2337248</v>
      </c>
      <c r="F102" s="97">
        <v>21928.988696600001</v>
      </c>
      <c r="G102" s="97">
        <v>21999.687311099999</v>
      </c>
      <c r="H102" s="97">
        <v>22129.0650757</v>
      </c>
      <c r="I102" s="97">
        <v>22447.769385</v>
      </c>
      <c r="J102" s="97">
        <v>23491.310118199999</v>
      </c>
    </row>
    <row r="103" spans="1:10" ht="23" x14ac:dyDescent="0.25">
      <c r="B103" s="9" t="s">
        <v>334</v>
      </c>
      <c r="C103" s="97">
        <v>22660.4921712</v>
      </c>
      <c r="D103" s="97">
        <v>21877.2709822</v>
      </c>
      <c r="E103" s="97">
        <v>21886.651225599999</v>
      </c>
      <c r="F103" s="97">
        <v>23680.9522297</v>
      </c>
      <c r="G103" s="97">
        <v>23849.070837899999</v>
      </c>
      <c r="H103" s="97">
        <v>23791.5674096</v>
      </c>
      <c r="I103" s="97">
        <v>24333.212622800002</v>
      </c>
      <c r="J103" s="97">
        <v>25615.668028399999</v>
      </c>
    </row>
    <row r="104" spans="1:10" ht="23" x14ac:dyDescent="0.25">
      <c r="B104" s="9" t="s">
        <v>104</v>
      </c>
      <c r="C104" s="13">
        <v>56.040685400000001</v>
      </c>
      <c r="D104" s="13">
        <v>14.404156499999999</v>
      </c>
      <c r="E104" s="13">
        <v>25.982126999999998</v>
      </c>
      <c r="F104" s="13">
        <v>48.596584499999999</v>
      </c>
      <c r="G104" s="13">
        <v>38.995563199999999</v>
      </c>
      <c r="H104" s="13">
        <v>44.801824000000003</v>
      </c>
      <c r="I104" s="13">
        <v>16.4649407</v>
      </c>
      <c r="J104" s="13">
        <v>22.703959300000001</v>
      </c>
    </row>
    <row r="105" spans="1:10" ht="23" x14ac:dyDescent="0.25">
      <c r="B105" s="9" t="s">
        <v>8</v>
      </c>
      <c r="C105" s="13">
        <v>56.040685400000001</v>
      </c>
      <c r="D105" s="13">
        <v>14.404156499999999</v>
      </c>
      <c r="E105" s="13">
        <v>25.982126999999998</v>
      </c>
      <c r="F105" s="13">
        <v>48.596584499999999</v>
      </c>
      <c r="G105" s="13">
        <v>38.995563199999999</v>
      </c>
      <c r="H105" s="13">
        <v>44.801824000000003</v>
      </c>
      <c r="I105" s="13">
        <v>16.4649407</v>
      </c>
      <c r="J105" s="13">
        <v>22.703959300000001</v>
      </c>
    </row>
    <row r="106" spans="1:10" ht="23" x14ac:dyDescent="0.25">
      <c r="B106" s="9" t="s">
        <v>335</v>
      </c>
      <c r="C106" s="13">
        <v>56.040685400000001</v>
      </c>
      <c r="D106" s="13">
        <v>14.404156499999999</v>
      </c>
      <c r="E106" s="13">
        <v>25.982126999999998</v>
      </c>
      <c r="F106" s="13">
        <v>48.596584499999999</v>
      </c>
      <c r="G106" s="13">
        <v>38.995563199999999</v>
      </c>
      <c r="H106" s="13">
        <v>44.801824000000003</v>
      </c>
      <c r="I106" s="13">
        <v>16.4649407</v>
      </c>
      <c r="J106" s="13">
        <v>22.703959300000001</v>
      </c>
    </row>
    <row r="107" spans="1:10" ht="23" x14ac:dyDescent="0.25">
      <c r="B107" s="9" t="s">
        <v>336</v>
      </c>
      <c r="C107" s="13">
        <v>0</v>
      </c>
      <c r="D107" s="13">
        <v>0</v>
      </c>
      <c r="E107" s="13">
        <v>0</v>
      </c>
      <c r="F107" s="13">
        <v>0</v>
      </c>
      <c r="G107" s="13">
        <v>0</v>
      </c>
      <c r="H107" s="13">
        <v>0</v>
      </c>
      <c r="I107" s="13">
        <v>0</v>
      </c>
      <c r="J107" s="13">
        <v>0</v>
      </c>
    </row>
    <row r="108" spans="1:10" ht="23.5" thickBot="1" x14ac:dyDescent="0.3">
      <c r="B108" s="136" t="s">
        <v>369</v>
      </c>
      <c r="C108" s="137">
        <v>102.944597</v>
      </c>
      <c r="D108" s="137">
        <v>103.97658499999997</v>
      </c>
      <c r="E108" s="137">
        <v>104.83418800000001</v>
      </c>
      <c r="F108" s="137">
        <v>105.64495500000001</v>
      </c>
      <c r="G108" s="137">
        <v>105.87320379247602</v>
      </c>
      <c r="H108" s="137">
        <v>105.64671299999999</v>
      </c>
      <c r="I108" s="137">
        <v>107.07720099999999</v>
      </c>
      <c r="J108" s="137">
        <v>108.075481</v>
      </c>
    </row>
    <row r="109" spans="1:10" ht="23" x14ac:dyDescent="0.25">
      <c r="B109" s="139"/>
      <c r="C109" s="97"/>
      <c r="D109" s="97"/>
      <c r="E109" s="97"/>
      <c r="F109" s="97"/>
      <c r="G109" s="97"/>
      <c r="H109" s="97"/>
      <c r="I109" s="97"/>
      <c r="J109" s="97"/>
    </row>
    <row r="110" spans="1:10" ht="23" x14ac:dyDescent="0.25">
      <c r="B110" s="139"/>
      <c r="C110" s="97"/>
      <c r="D110" s="97"/>
      <c r="E110" s="97"/>
      <c r="F110" s="97"/>
      <c r="G110" s="97"/>
      <c r="H110" s="97"/>
      <c r="I110" s="97"/>
      <c r="J110" s="97"/>
    </row>
    <row r="111" spans="1:10" ht="23" x14ac:dyDescent="0.25">
      <c r="B111" s="139"/>
      <c r="C111" s="97"/>
      <c r="D111" s="97"/>
      <c r="E111" s="97"/>
      <c r="F111" s="97"/>
      <c r="G111" s="97"/>
      <c r="H111" s="97"/>
      <c r="I111" s="97"/>
      <c r="J111" s="97"/>
    </row>
    <row r="112" spans="1:10" ht="23" x14ac:dyDescent="0.25">
      <c r="B112" s="65"/>
      <c r="C112" s="26"/>
      <c r="D112" s="26"/>
      <c r="E112" s="26"/>
      <c r="F112" s="26"/>
      <c r="G112" s="26"/>
      <c r="H112" s="26"/>
      <c r="I112" s="26"/>
      <c r="J112" s="26"/>
    </row>
    <row r="113" spans="2:10" ht="23" x14ac:dyDescent="0.25">
      <c r="B113" s="65" t="s">
        <v>345</v>
      </c>
      <c r="C113" s="26"/>
      <c r="D113" s="26"/>
      <c r="E113" s="26"/>
      <c r="F113" s="26"/>
      <c r="G113" s="26"/>
      <c r="H113" s="26"/>
      <c r="I113" s="26"/>
      <c r="J113" s="26"/>
    </row>
    <row r="114" spans="2:10" ht="23" x14ac:dyDescent="0.25">
      <c r="B114" s="9" t="s">
        <v>10</v>
      </c>
      <c r="C114" s="20">
        <v>5.1348609505367451</v>
      </c>
      <c r="D114" s="20">
        <v>5.1961006138560144</v>
      </c>
      <c r="E114" s="20">
        <v>5.8001338641839073</v>
      </c>
      <c r="F114" s="20">
        <v>5.3085889852370567</v>
      </c>
      <c r="G114" s="20">
        <v>6.106401531864317</v>
      </c>
      <c r="H114" s="20">
        <v>5.2167819459533433</v>
      </c>
      <c r="I114" s="20">
        <v>5.5883336255170883</v>
      </c>
      <c r="J114" s="20">
        <v>6.4288184498108709</v>
      </c>
    </row>
    <row r="115" spans="2:10" ht="23" x14ac:dyDescent="0.25">
      <c r="B115" s="9" t="s">
        <v>90</v>
      </c>
      <c r="C115" s="13">
        <v>142.18188836292848</v>
      </c>
      <c r="D115" s="13">
        <v>146.21953366599035</v>
      </c>
      <c r="E115" s="13">
        <v>129.59112632482274</v>
      </c>
      <c r="F115" s="13">
        <v>139.15807766278888</v>
      </c>
      <c r="G115" s="13">
        <v>126.6908501071082</v>
      </c>
      <c r="H115" s="13">
        <v>133.59038053247787</v>
      </c>
      <c r="I115" s="13">
        <v>138.26231658351406</v>
      </c>
      <c r="J115" s="13">
        <v>128.65276582944526</v>
      </c>
    </row>
    <row r="116" spans="2:10" ht="23.5" thickBot="1" x14ac:dyDescent="0.3">
      <c r="B116" s="141" t="s">
        <v>1</v>
      </c>
      <c r="C116" s="146">
        <v>7.0952492197364299</v>
      </c>
      <c r="D116" s="146">
        <v>7.2307865236060627</v>
      </c>
      <c r="E116" s="146">
        <v>7.2220728171095043</v>
      </c>
      <c r="F116" s="146">
        <v>7.6030596347726105</v>
      </c>
      <c r="G116" s="146">
        <v>7.7895828849729076</v>
      </c>
      <c r="H116" s="146">
        <v>7.8362147653065968</v>
      </c>
      <c r="I116" s="146">
        <v>8.0352161157926911</v>
      </c>
      <c r="J116" s="146">
        <v>8.2189440025794926</v>
      </c>
    </row>
    <row r="117" spans="2:10" ht="23" x14ac:dyDescent="0.25">
      <c r="B117" s="9"/>
      <c r="C117" s="5"/>
      <c r="D117" s="5"/>
      <c r="E117" s="5"/>
      <c r="F117" s="5"/>
      <c r="G117" s="5"/>
      <c r="H117" s="5"/>
      <c r="I117" s="5"/>
      <c r="J117" s="5"/>
    </row>
    <row r="118" spans="2:10" ht="23" x14ac:dyDescent="0.25">
      <c r="B118" s="15" t="s">
        <v>166</v>
      </c>
      <c r="C118" s="16"/>
      <c r="D118" s="16"/>
      <c r="E118" s="16"/>
      <c r="F118" s="126"/>
      <c r="G118" s="5"/>
      <c r="H118" s="5"/>
      <c r="I118" s="5"/>
      <c r="J118" s="5"/>
    </row>
    <row r="119" spans="2:10" ht="23" x14ac:dyDescent="0.25">
      <c r="B119" s="15" t="s">
        <v>342</v>
      </c>
      <c r="C119" s="16"/>
      <c r="D119" s="16"/>
      <c r="E119" s="16"/>
      <c r="F119" s="126"/>
      <c r="G119" s="5"/>
      <c r="H119" s="5"/>
      <c r="I119" s="5"/>
      <c r="J119" s="5"/>
    </row>
    <row r="120" spans="2:10" ht="23" x14ac:dyDescent="0.25">
      <c r="B120" s="15" t="s">
        <v>343</v>
      </c>
      <c r="C120" s="16"/>
      <c r="D120" s="16"/>
      <c r="E120" s="16"/>
      <c r="F120" s="126"/>
      <c r="G120" s="5"/>
      <c r="H120" s="5"/>
      <c r="I120" s="5"/>
      <c r="J120" s="5"/>
    </row>
    <row r="121" spans="2:10" ht="19" x14ac:dyDescent="0.25">
      <c r="B121" s="15" t="s">
        <v>370</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E0A8-3EE8-450E-A77F-21C924B453A8}">
  <sheetPr>
    <pageSetUpPr autoPageBreaks="0"/>
  </sheetPr>
  <dimension ref="A1:J1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368</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2739.7109991000002</v>
      </c>
      <c r="D8" s="97">
        <v>2270.5393315000001</v>
      </c>
      <c r="E8" s="97">
        <v>469.17166760000009</v>
      </c>
      <c r="F8" s="130">
        <v>20.663445952730903</v>
      </c>
      <c r="G8" s="5"/>
      <c r="H8" s="5"/>
      <c r="I8" s="5"/>
      <c r="J8" s="5"/>
    </row>
    <row r="9" spans="1:10" ht="21" customHeight="1" x14ac:dyDescent="0.5">
      <c r="A9" s="2"/>
      <c r="B9" s="12" t="s">
        <v>4</v>
      </c>
      <c r="C9" s="97">
        <v>1949.1902559</v>
      </c>
      <c r="D9" s="97">
        <v>1711.0726955</v>
      </c>
      <c r="E9" s="97">
        <v>238.1175604</v>
      </c>
      <c r="F9" s="130">
        <v>13.916273751912021</v>
      </c>
      <c r="G9" s="5"/>
      <c r="H9" s="5"/>
      <c r="I9" s="5"/>
      <c r="J9" s="5"/>
    </row>
    <row r="10" spans="1:10" ht="21" customHeight="1" x14ac:dyDescent="0.5">
      <c r="A10" s="2"/>
      <c r="B10" s="12" t="s">
        <v>151</v>
      </c>
      <c r="C10" s="97">
        <v>67.741222300000004</v>
      </c>
      <c r="D10" s="97">
        <v>55.866769699999999</v>
      </c>
      <c r="E10" s="97">
        <v>11.874452600000005</v>
      </c>
      <c r="F10" s="130">
        <v>21.254947554270359</v>
      </c>
      <c r="G10" s="5"/>
      <c r="H10" s="5"/>
      <c r="I10" s="5"/>
      <c r="J10" s="5"/>
    </row>
    <row r="11" spans="1:10" ht="21" customHeight="1" x14ac:dyDescent="0.5">
      <c r="A11" s="2"/>
      <c r="B11" s="12" t="s">
        <v>152</v>
      </c>
      <c r="C11" s="97">
        <v>-116.6117077</v>
      </c>
      <c r="D11" s="97">
        <v>-73.468667000000011</v>
      </c>
      <c r="E11" s="97">
        <v>-43.143040699999986</v>
      </c>
      <c r="F11" s="130">
        <v>58.723048153303196</v>
      </c>
      <c r="G11" s="5"/>
      <c r="H11" s="5"/>
      <c r="I11" s="5"/>
      <c r="J11" s="5"/>
    </row>
    <row r="12" spans="1:10" ht="21" customHeight="1" x14ac:dyDescent="0.5">
      <c r="A12" s="2"/>
      <c r="B12" s="38" t="s">
        <v>110</v>
      </c>
      <c r="C12" s="39">
        <v>4640.0307696</v>
      </c>
      <c r="D12" s="39">
        <v>3964.0101297000001</v>
      </c>
      <c r="E12" s="39">
        <v>676.02063989999988</v>
      </c>
      <c r="F12" s="40">
        <v>17.053958435549252</v>
      </c>
      <c r="G12" s="5"/>
      <c r="H12" s="5"/>
      <c r="I12" s="5"/>
      <c r="J12" s="5"/>
    </row>
    <row r="13" spans="1:10" ht="21" customHeight="1" x14ac:dyDescent="0.5">
      <c r="A13" s="2"/>
      <c r="B13" s="12" t="s">
        <v>153</v>
      </c>
      <c r="C13" s="97">
        <v>-1221.3733738000001</v>
      </c>
      <c r="D13" s="97">
        <v>-1215.8908653999999</v>
      </c>
      <c r="E13" s="97">
        <v>-5.4825084000001425</v>
      </c>
      <c r="F13" s="130">
        <v>0.45090464580441797</v>
      </c>
      <c r="G13" s="5"/>
      <c r="H13" s="5"/>
      <c r="I13" s="5"/>
      <c r="J13" s="5"/>
    </row>
    <row r="14" spans="1:10" ht="21" customHeight="1" x14ac:dyDescent="0.5">
      <c r="A14" s="2"/>
      <c r="B14" s="38" t="s">
        <v>111</v>
      </c>
      <c r="C14" s="39">
        <v>3418.6573957999999</v>
      </c>
      <c r="D14" s="39">
        <v>2748.1192642999999</v>
      </c>
      <c r="E14" s="39">
        <v>670.53813149999996</v>
      </c>
      <c r="F14" s="40">
        <v>24.399891962869351</v>
      </c>
      <c r="G14" s="5"/>
      <c r="H14" s="5"/>
      <c r="I14" s="5"/>
      <c r="J14" s="5"/>
    </row>
    <row r="15" spans="1:10" ht="21" customHeight="1" x14ac:dyDescent="0.5">
      <c r="A15" s="2"/>
      <c r="B15" s="12" t="s">
        <v>5</v>
      </c>
      <c r="C15" s="97">
        <v>-2002.8460227</v>
      </c>
      <c r="D15" s="97">
        <v>-1572.0220523999999</v>
      </c>
      <c r="E15" s="97">
        <v>-430.82397030000016</v>
      </c>
      <c r="F15" s="130">
        <v>27.405720526773965</v>
      </c>
      <c r="G15" s="5"/>
      <c r="H15" s="5"/>
      <c r="I15" s="5"/>
      <c r="J15" s="5"/>
    </row>
    <row r="16" spans="1:10" ht="21" customHeight="1" x14ac:dyDescent="0.5">
      <c r="A16" s="2"/>
      <c r="B16" s="12" t="s">
        <v>93</v>
      </c>
      <c r="C16" s="97">
        <v>-63.299407700000003</v>
      </c>
      <c r="D16" s="97">
        <v>-62.766298999999997</v>
      </c>
      <c r="E16" s="97">
        <v>-0.53310870000000676</v>
      </c>
      <c r="F16" s="130">
        <v>0.84935500179802981</v>
      </c>
      <c r="G16" s="5"/>
      <c r="H16" s="5"/>
      <c r="I16" s="5"/>
      <c r="J16" s="5"/>
    </row>
    <row r="17" spans="1:10" ht="21" customHeight="1" x14ac:dyDescent="0.5">
      <c r="A17" s="2"/>
      <c r="B17" s="38" t="s">
        <v>112</v>
      </c>
      <c r="C17" s="39">
        <v>1352.5119654</v>
      </c>
      <c r="D17" s="39">
        <v>1113.3309128999999</v>
      </c>
      <c r="E17" s="39">
        <v>239.18105250000008</v>
      </c>
      <c r="F17" s="40">
        <v>21.483374774619545</v>
      </c>
      <c r="G17" s="5"/>
      <c r="H17" s="5"/>
      <c r="I17" s="5"/>
      <c r="J17" s="5"/>
    </row>
    <row r="18" spans="1:10" ht="21" customHeight="1" x14ac:dyDescent="0.5">
      <c r="A18" s="2"/>
      <c r="B18" s="12" t="s">
        <v>154</v>
      </c>
      <c r="C18" s="97">
        <v>-483.525307</v>
      </c>
      <c r="D18" s="97">
        <v>-377.32720760000001</v>
      </c>
      <c r="E18" s="97">
        <v>-106.19809939999999</v>
      </c>
      <c r="F18" s="130">
        <v>28.144829543428873</v>
      </c>
      <c r="G18" s="5"/>
      <c r="H18" s="5"/>
      <c r="I18" s="5"/>
      <c r="J18" s="5"/>
    </row>
    <row r="19" spans="1:10" ht="21" customHeight="1" x14ac:dyDescent="0.5">
      <c r="A19" s="2"/>
      <c r="B19" s="38" t="s">
        <v>155</v>
      </c>
      <c r="C19" s="39">
        <v>868.98665840000001</v>
      </c>
      <c r="D19" s="39">
        <v>736.00370529999998</v>
      </c>
      <c r="E19" s="39">
        <v>132.98295310000003</v>
      </c>
      <c r="F19" s="40">
        <v>18.068245056700537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868.98665840000001</v>
      </c>
      <c r="D21" s="39">
        <v>736.00370529999998</v>
      </c>
      <c r="E21" s="39">
        <v>132.98295310000003</v>
      </c>
      <c r="F21" s="40">
        <v>18.068245056700537</v>
      </c>
      <c r="G21" s="5"/>
      <c r="H21" s="5"/>
      <c r="I21" s="5"/>
      <c r="J21" s="5"/>
    </row>
    <row r="22" spans="1:10" ht="21" customHeight="1" thickBot="1" x14ac:dyDescent="0.55000000000000004">
      <c r="A22" s="2"/>
      <c r="B22" s="12" t="s">
        <v>159</v>
      </c>
      <c r="C22" s="97">
        <v>-81.782565500000004</v>
      </c>
      <c r="D22" s="97">
        <v>-76.228205200000005</v>
      </c>
      <c r="E22" s="97">
        <v>-5.554360299999999</v>
      </c>
      <c r="F22" s="130">
        <v>7.286489673247611</v>
      </c>
      <c r="G22" s="5"/>
      <c r="H22" s="5"/>
      <c r="I22" s="5"/>
      <c r="J22" s="5"/>
    </row>
    <row r="23" spans="1:10" ht="21" customHeight="1" thickBot="1" x14ac:dyDescent="0.55000000000000004">
      <c r="A23" s="2"/>
      <c r="B23" s="41" t="s">
        <v>160</v>
      </c>
      <c r="C23" s="42">
        <v>787.20409289999998</v>
      </c>
      <c r="D23" s="42">
        <v>659.77550010000004</v>
      </c>
      <c r="E23" s="42">
        <v>127.42859279999993</v>
      </c>
      <c r="F23" s="43">
        <v>19.313932205831527</v>
      </c>
      <c r="G23" s="5"/>
      <c r="H23" s="5"/>
      <c r="I23" s="5"/>
      <c r="J23" s="5"/>
    </row>
    <row r="24" spans="1:10" ht="21" customHeight="1" x14ac:dyDescent="0.5">
      <c r="A24" s="2"/>
      <c r="B24" s="12"/>
      <c r="C24" s="97"/>
      <c r="D24" s="97"/>
      <c r="E24" s="97"/>
      <c r="F24" s="130"/>
      <c r="G24" s="5"/>
      <c r="H24" s="5"/>
      <c r="I24" s="5"/>
      <c r="J24" s="5"/>
    </row>
    <row r="25" spans="1:10" ht="21" customHeight="1" x14ac:dyDescent="0.5">
      <c r="A25" s="2"/>
      <c r="C25" s="115"/>
      <c r="D25" s="115"/>
      <c r="E25" s="115"/>
      <c r="F25" s="116"/>
      <c r="G25" s="5"/>
      <c r="H25" s="5"/>
      <c r="I25" s="5"/>
      <c r="J25" s="5"/>
    </row>
    <row r="26" spans="1:10" ht="18" customHeight="1" x14ac:dyDescent="0.25">
      <c r="C26" s="147"/>
      <c r="D26" s="147"/>
      <c r="E26" s="147"/>
      <c r="F26" s="148"/>
    </row>
    <row r="27" spans="1:10" ht="18" customHeight="1" x14ac:dyDescent="0.25">
      <c r="B27" s="15"/>
      <c r="C27" s="147"/>
      <c r="D27" s="147"/>
      <c r="E27" s="147"/>
      <c r="F27" s="148"/>
    </row>
    <row r="28" spans="1:10" ht="18" customHeight="1" x14ac:dyDescent="0.25"/>
    <row r="29" spans="1:10" ht="18" customHeight="1" thickBot="1" x14ac:dyDescent="0.3">
      <c r="E29" s="8" t="s">
        <v>2</v>
      </c>
      <c r="F29" s="8"/>
    </row>
    <row r="30" spans="1:10" ht="18" customHeight="1" thickBot="1" x14ac:dyDescent="0.3">
      <c r="C30" s="246" t="s">
        <v>178</v>
      </c>
      <c r="D30" s="246" t="s">
        <v>180</v>
      </c>
      <c r="E30" s="10" t="s">
        <v>3</v>
      </c>
      <c r="F30" s="10" t="s">
        <v>0</v>
      </c>
    </row>
    <row r="31" spans="1:10" ht="23" x14ac:dyDescent="0.25">
      <c r="B31" s="65" t="s">
        <v>332</v>
      </c>
    </row>
    <row r="32" spans="1:10" ht="23" x14ac:dyDescent="0.25">
      <c r="B32" s="9" t="s">
        <v>333</v>
      </c>
      <c r="C32" s="13">
        <v>23491.310118199999</v>
      </c>
      <c r="D32" s="13">
        <v>21749.360673800002</v>
      </c>
      <c r="E32" s="13">
        <v>1741.9494443999974</v>
      </c>
      <c r="F32" s="14">
        <v>8.0091983876032149</v>
      </c>
    </row>
    <row r="33" spans="2:10" ht="23" x14ac:dyDescent="0.25">
      <c r="B33" s="9" t="s">
        <v>334</v>
      </c>
      <c r="C33" s="13">
        <v>25615.668028399999</v>
      </c>
      <c r="D33" s="13">
        <v>23496.311173599999</v>
      </c>
      <c r="E33" s="13">
        <v>2119.3568548000003</v>
      </c>
      <c r="F33" s="14">
        <v>9.0199556821552012</v>
      </c>
    </row>
    <row r="34" spans="2:10" ht="23" x14ac:dyDescent="0.25">
      <c r="B34" s="9" t="s">
        <v>104</v>
      </c>
      <c r="C34" s="13">
        <v>22.703959300000001</v>
      </c>
      <c r="D34" s="13">
        <v>48.596584499999999</v>
      </c>
      <c r="E34" s="13">
        <v>-25.892625199999998</v>
      </c>
      <c r="F34" s="14">
        <v>-53.280751037143361</v>
      </c>
    </row>
    <row r="35" spans="2:10" ht="23" x14ac:dyDescent="0.25">
      <c r="B35" s="9" t="s">
        <v>8</v>
      </c>
      <c r="C35" s="13">
        <v>22.703959300000001</v>
      </c>
      <c r="D35" s="13">
        <v>48.596584499999999</v>
      </c>
      <c r="E35" s="13">
        <v>-25.892625199999998</v>
      </c>
      <c r="F35" s="14">
        <v>-53.280751037143361</v>
      </c>
    </row>
    <row r="36" spans="2:10" ht="23" x14ac:dyDescent="0.25">
      <c r="B36" s="9" t="s">
        <v>335</v>
      </c>
      <c r="C36" s="13">
        <v>22.703959300000001</v>
      </c>
      <c r="D36" s="13">
        <v>48.596584499999999</v>
      </c>
      <c r="E36" s="13">
        <v>-25.892625199999998</v>
      </c>
      <c r="F36" s="14">
        <v>-53.280751037143361</v>
      </c>
      <c r="G36" s="81"/>
      <c r="H36" s="61"/>
      <c r="I36" s="61"/>
      <c r="J36" s="61"/>
    </row>
    <row r="37" spans="2:10" ht="23.5" thickBot="1" x14ac:dyDescent="0.3">
      <c r="B37" s="136" t="s">
        <v>336</v>
      </c>
      <c r="C37" s="137">
        <v>0</v>
      </c>
      <c r="D37" s="137">
        <v>0</v>
      </c>
      <c r="E37" s="137">
        <v>0</v>
      </c>
      <c r="F37" s="138" t="s">
        <v>157</v>
      </c>
      <c r="G37" s="81"/>
      <c r="H37" s="61"/>
      <c r="I37" s="61"/>
      <c r="J37" s="61"/>
    </row>
    <row r="38" spans="2:10" ht="23" x14ac:dyDescent="0.45">
      <c r="B38" s="139"/>
      <c r="C38" s="149"/>
      <c r="D38" s="149"/>
      <c r="E38" s="149"/>
      <c r="F38" s="46"/>
      <c r="G38" s="81"/>
      <c r="H38" s="61"/>
      <c r="I38" s="61"/>
      <c r="J38" s="61"/>
    </row>
    <row r="39" spans="2:10" ht="19" x14ac:dyDescent="0.45">
      <c r="B39" s="15" t="s">
        <v>166</v>
      </c>
      <c r="C39" s="149"/>
      <c r="D39" s="149"/>
      <c r="E39" s="149"/>
      <c r="F39" s="46"/>
      <c r="G39" s="81"/>
      <c r="H39" s="61"/>
      <c r="I39" s="61"/>
      <c r="J39" s="61"/>
    </row>
    <row r="40" spans="2:10" ht="19" x14ac:dyDescent="0.25">
      <c r="B40" s="15" t="s">
        <v>342</v>
      </c>
    </row>
    <row r="41" spans="2:10" ht="19" x14ac:dyDescent="0.25">
      <c r="B41" s="15" t="s">
        <v>343</v>
      </c>
      <c r="C41" s="61"/>
      <c r="D41" s="61"/>
    </row>
    <row r="42" spans="2:10" x14ac:dyDescent="0.25">
      <c r="C42" s="61"/>
      <c r="D42" s="61"/>
    </row>
    <row r="43" spans="2:10" x14ac:dyDescent="0.25">
      <c r="C43" s="61"/>
      <c r="D43" s="61"/>
    </row>
    <row r="44" spans="2:10" x14ac:dyDescent="0.25">
      <c r="C44" s="61"/>
      <c r="D44" s="61"/>
    </row>
    <row r="45" spans="2:10" x14ac:dyDescent="0.25">
      <c r="C45" s="61"/>
      <c r="D45" s="61"/>
    </row>
    <row r="46" spans="2:10" x14ac:dyDescent="0.25">
      <c r="C46" s="61"/>
      <c r="D46" s="61"/>
    </row>
    <row r="47" spans="2:10" x14ac:dyDescent="0.25">
      <c r="C47" s="61"/>
      <c r="D47" s="61"/>
    </row>
    <row r="48" spans="2:10" x14ac:dyDescent="0.25">
      <c r="C48" s="61"/>
      <c r="D48" s="61"/>
    </row>
    <row r="49" spans="3:4" x14ac:dyDescent="0.25">
      <c r="C49" s="61"/>
      <c r="D49" s="61"/>
    </row>
    <row r="50" spans="3:4" x14ac:dyDescent="0.25">
      <c r="C50" s="61"/>
      <c r="D50" s="61"/>
    </row>
    <row r="51" spans="3:4" x14ac:dyDescent="0.25">
      <c r="C51" s="61"/>
      <c r="D51" s="61"/>
    </row>
    <row r="52" spans="3:4" x14ac:dyDescent="0.25">
      <c r="C52" s="61"/>
      <c r="D52" s="61"/>
    </row>
    <row r="53" spans="3:4" x14ac:dyDescent="0.25">
      <c r="C53" s="61"/>
      <c r="D53" s="61"/>
    </row>
    <row r="54" spans="3:4" x14ac:dyDescent="0.25">
      <c r="C54" s="61"/>
      <c r="D54" s="61"/>
    </row>
    <row r="55" spans="3:4" x14ac:dyDescent="0.25">
      <c r="C55" s="61"/>
      <c r="D55" s="61"/>
    </row>
    <row r="56" spans="3:4" x14ac:dyDescent="0.25">
      <c r="C56" s="61"/>
      <c r="D56" s="61"/>
    </row>
    <row r="57" spans="3:4" x14ac:dyDescent="0.25">
      <c r="C57" s="61"/>
      <c r="D57" s="61"/>
    </row>
    <row r="71" spans="1:10" ht="25" customHeight="1" x14ac:dyDescent="0.25"/>
    <row r="72" spans="1:10" ht="75" customHeight="1" x14ac:dyDescent="0.25"/>
    <row r="73" spans="1:10" ht="29" x14ac:dyDescent="0.5">
      <c r="A73" s="2"/>
      <c r="B73" s="4" t="s">
        <v>368</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558.24015280000003</v>
      </c>
      <c r="D78" s="97">
        <v>544.72471530000007</v>
      </c>
      <c r="E78" s="97">
        <v>532.8736093</v>
      </c>
      <c r="F78" s="97">
        <v>634.70085410000002</v>
      </c>
      <c r="G78" s="97">
        <v>634.95965179999996</v>
      </c>
      <c r="H78" s="97">
        <v>692.76185650000014</v>
      </c>
      <c r="I78" s="97">
        <v>669.85938829999986</v>
      </c>
      <c r="J78" s="97">
        <v>742.13010250000025</v>
      </c>
    </row>
    <row r="79" spans="1:10" ht="21" customHeight="1" x14ac:dyDescent="0.5">
      <c r="A79" s="2"/>
      <c r="B79" s="12" t="s">
        <v>4</v>
      </c>
      <c r="C79" s="97">
        <v>400.50299130000002</v>
      </c>
      <c r="D79" s="97">
        <v>417.25558029999996</v>
      </c>
      <c r="E79" s="97">
        <v>437.1396969000001</v>
      </c>
      <c r="F79" s="97">
        <v>456.17442699999992</v>
      </c>
      <c r="G79" s="97">
        <v>440.03482409999998</v>
      </c>
      <c r="H79" s="97">
        <v>473.37113390000007</v>
      </c>
      <c r="I79" s="97">
        <v>518.35704779999992</v>
      </c>
      <c r="J79" s="97">
        <v>517.42725010000004</v>
      </c>
    </row>
    <row r="80" spans="1:10" ht="21" customHeight="1" x14ac:dyDescent="0.5">
      <c r="A80" s="2"/>
      <c r="B80" s="12" t="s">
        <v>151</v>
      </c>
      <c r="C80" s="97">
        <v>2.8085635999999998</v>
      </c>
      <c r="D80" s="97">
        <v>0.99526880000000029</v>
      </c>
      <c r="E80" s="97">
        <v>-2.4473908</v>
      </c>
      <c r="F80" s="97">
        <v>54.510328100000002</v>
      </c>
      <c r="G80" s="97">
        <v>2.3200764</v>
      </c>
      <c r="H80" s="97">
        <v>3.3540721999999996</v>
      </c>
      <c r="I80" s="97">
        <v>16.265991400000001</v>
      </c>
      <c r="J80" s="97">
        <v>45.801082300000004</v>
      </c>
    </row>
    <row r="81" spans="1:10" ht="21" customHeight="1" x14ac:dyDescent="0.5">
      <c r="A81" s="2"/>
      <c r="B81" s="12" t="s">
        <v>152</v>
      </c>
      <c r="C81" s="97">
        <v>-35.874465399999998</v>
      </c>
      <c r="D81" s="97">
        <v>-14.922929799999999</v>
      </c>
      <c r="E81" s="97">
        <v>-19.004116800000006</v>
      </c>
      <c r="F81" s="97">
        <v>-3.6671550000000082</v>
      </c>
      <c r="G81" s="97">
        <v>-31.167826600000001</v>
      </c>
      <c r="H81" s="97">
        <v>-24.145082899999995</v>
      </c>
      <c r="I81" s="97">
        <v>-15.916070600000005</v>
      </c>
      <c r="J81" s="97">
        <v>-45.382727599999996</v>
      </c>
    </row>
    <row r="82" spans="1:10" ht="21" customHeight="1" x14ac:dyDescent="0.5">
      <c r="A82" s="2"/>
      <c r="B82" s="38" t="s">
        <v>110</v>
      </c>
      <c r="C82" s="39">
        <v>925.67724229999999</v>
      </c>
      <c r="D82" s="39">
        <v>948.05263459999992</v>
      </c>
      <c r="E82" s="39">
        <v>948.5617986000002</v>
      </c>
      <c r="F82" s="39">
        <v>1141.7184542</v>
      </c>
      <c r="G82" s="39">
        <v>1046.1467256999999</v>
      </c>
      <c r="H82" s="39">
        <v>1145.3419797000001</v>
      </c>
      <c r="I82" s="39">
        <v>1188.5663568999998</v>
      </c>
      <c r="J82" s="39">
        <v>1259.9757073000001</v>
      </c>
    </row>
    <row r="83" spans="1:10" ht="21" customHeight="1" x14ac:dyDescent="0.5">
      <c r="A83" s="2"/>
      <c r="B83" s="12" t="s">
        <v>153</v>
      </c>
      <c r="C83" s="97">
        <v>-310.16103220000002</v>
      </c>
      <c r="D83" s="97">
        <v>-287.64841990000002</v>
      </c>
      <c r="E83" s="97">
        <v>-280.81466379999995</v>
      </c>
      <c r="F83" s="97">
        <v>-337.26674949999995</v>
      </c>
      <c r="G83" s="97">
        <v>-317.05707439999998</v>
      </c>
      <c r="H83" s="97">
        <v>-304.50557950000001</v>
      </c>
      <c r="I83" s="97">
        <v>-307.62483759999998</v>
      </c>
      <c r="J83" s="97">
        <v>-292.18588230000012</v>
      </c>
    </row>
    <row r="84" spans="1:10" ht="21" customHeight="1" x14ac:dyDescent="0.5">
      <c r="A84" s="2"/>
      <c r="B84" s="38" t="s">
        <v>111</v>
      </c>
      <c r="C84" s="39">
        <v>615.51621009999997</v>
      </c>
      <c r="D84" s="39">
        <v>660.40421470000013</v>
      </c>
      <c r="E84" s="39">
        <v>667.74713479999991</v>
      </c>
      <c r="F84" s="39">
        <v>804.45170469999994</v>
      </c>
      <c r="G84" s="39">
        <v>729.08965130000001</v>
      </c>
      <c r="H84" s="39">
        <v>840.83640020000007</v>
      </c>
      <c r="I84" s="39">
        <v>880.94151929999998</v>
      </c>
      <c r="J84" s="39">
        <v>967.78982499999984</v>
      </c>
    </row>
    <row r="85" spans="1:10" ht="21" customHeight="1" x14ac:dyDescent="0.5">
      <c r="A85" s="2"/>
      <c r="B85" s="12" t="s">
        <v>5</v>
      </c>
      <c r="C85" s="97">
        <v>-359.3880188</v>
      </c>
      <c r="D85" s="97">
        <v>-382.52081240000001</v>
      </c>
      <c r="E85" s="97">
        <v>-395.21437739999999</v>
      </c>
      <c r="F85" s="97">
        <v>-434.8988437999999</v>
      </c>
      <c r="G85" s="97">
        <v>-476.20275529999998</v>
      </c>
      <c r="H85" s="97">
        <v>-481.46846710000005</v>
      </c>
      <c r="I85" s="97">
        <v>-510.86227480000002</v>
      </c>
      <c r="J85" s="97">
        <v>-534.31252549999999</v>
      </c>
    </row>
    <row r="86" spans="1:10" ht="21" customHeight="1" x14ac:dyDescent="0.5">
      <c r="A86" s="2"/>
      <c r="B86" s="12" t="s">
        <v>93</v>
      </c>
      <c r="C86" s="97">
        <v>-19.854750800000001</v>
      </c>
      <c r="D86" s="97">
        <v>-8.8792529999999985</v>
      </c>
      <c r="E86" s="97">
        <v>-18.398234599999999</v>
      </c>
      <c r="F86" s="97">
        <v>-15.634060599999998</v>
      </c>
      <c r="G86" s="97">
        <v>-23.366866999999999</v>
      </c>
      <c r="H86" s="97">
        <v>-19.405944499999997</v>
      </c>
      <c r="I86" s="97">
        <v>-10.439804000000002</v>
      </c>
      <c r="J86" s="97">
        <v>-10.086792200000005</v>
      </c>
    </row>
    <row r="87" spans="1:10" ht="21" customHeight="1" x14ac:dyDescent="0.5">
      <c r="A87" s="2"/>
      <c r="B87" s="38" t="s">
        <v>112</v>
      </c>
      <c r="C87" s="39">
        <v>236.27344049999999</v>
      </c>
      <c r="D87" s="39">
        <v>269.00414929999999</v>
      </c>
      <c r="E87" s="39">
        <v>254.13452280000001</v>
      </c>
      <c r="F87" s="39">
        <v>353.91880029999993</v>
      </c>
      <c r="G87" s="39">
        <v>229.52002899999999</v>
      </c>
      <c r="H87" s="39">
        <v>339.96198859999993</v>
      </c>
      <c r="I87" s="39">
        <v>359.63944050000009</v>
      </c>
      <c r="J87" s="39">
        <v>423.39050729999997</v>
      </c>
    </row>
    <row r="88" spans="1:10" ht="21" customHeight="1" x14ac:dyDescent="0.5">
      <c r="A88" s="2"/>
      <c r="B88" s="12" t="s">
        <v>154</v>
      </c>
      <c r="C88" s="97">
        <v>-80.894927100000004</v>
      </c>
      <c r="D88" s="97">
        <v>-90.172246999999984</v>
      </c>
      <c r="E88" s="97">
        <v>-90.996398499999998</v>
      </c>
      <c r="F88" s="97">
        <v>-115.26363500000002</v>
      </c>
      <c r="G88" s="97">
        <v>-91.742476100000005</v>
      </c>
      <c r="H88" s="97">
        <v>-119.72133840000001</v>
      </c>
      <c r="I88" s="97">
        <v>-129.55151180000001</v>
      </c>
      <c r="J88" s="97">
        <v>-142.50998069999997</v>
      </c>
    </row>
    <row r="89" spans="1:10" ht="21" customHeight="1" x14ac:dyDescent="0.5">
      <c r="A89" s="2"/>
      <c r="B89" s="38" t="s">
        <v>155</v>
      </c>
      <c r="C89" s="39">
        <v>155.3785134</v>
      </c>
      <c r="D89" s="39">
        <v>178.8319023</v>
      </c>
      <c r="E89" s="39">
        <v>163.13812430000002</v>
      </c>
      <c r="F89" s="39">
        <v>238.65516529999996</v>
      </c>
      <c r="G89" s="39">
        <v>137.77755289999999</v>
      </c>
      <c r="H89" s="39">
        <v>220.2406502</v>
      </c>
      <c r="I89" s="39">
        <v>230.08792869999996</v>
      </c>
      <c r="J89" s="39">
        <v>280.88052660000005</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155.3785134</v>
      </c>
      <c r="D91" s="39">
        <v>178.8319023</v>
      </c>
      <c r="E91" s="39">
        <v>163.13812430000002</v>
      </c>
      <c r="F91" s="39">
        <v>238.65516529999996</v>
      </c>
      <c r="G91" s="39">
        <v>137.77755289999999</v>
      </c>
      <c r="H91" s="39">
        <v>220.2406502</v>
      </c>
      <c r="I91" s="39">
        <v>230.08792869999996</v>
      </c>
      <c r="J91" s="39">
        <v>280.88052660000005</v>
      </c>
    </row>
    <row r="92" spans="1:10" ht="21" customHeight="1" thickBot="1" x14ac:dyDescent="0.55000000000000004">
      <c r="A92" s="2"/>
      <c r="B92" s="12" t="s">
        <v>159</v>
      </c>
      <c r="C92" s="97">
        <v>-16.934317499999999</v>
      </c>
      <c r="D92" s="97">
        <v>-17.966020499999999</v>
      </c>
      <c r="E92" s="97">
        <v>-21.163198700000002</v>
      </c>
      <c r="F92" s="97">
        <v>-20.164668500000005</v>
      </c>
      <c r="G92" s="97">
        <v>-19.354625899999998</v>
      </c>
      <c r="H92" s="97">
        <v>-21.0352231</v>
      </c>
      <c r="I92" s="97">
        <v>-24.090055399999997</v>
      </c>
      <c r="J92" s="97">
        <v>-17.302661100000009</v>
      </c>
    </row>
    <row r="93" spans="1:10" ht="21" customHeight="1" thickBot="1" x14ac:dyDescent="0.55000000000000004">
      <c r="A93" s="2"/>
      <c r="B93" s="41" t="s">
        <v>160</v>
      </c>
      <c r="C93" s="42">
        <v>138.44419590000001</v>
      </c>
      <c r="D93" s="42">
        <v>160.86588180000001</v>
      </c>
      <c r="E93" s="42">
        <v>141.97492560000001</v>
      </c>
      <c r="F93" s="42">
        <v>218.49049680000002</v>
      </c>
      <c r="G93" s="42">
        <v>118.422927</v>
      </c>
      <c r="H93" s="42">
        <v>199.20542710000001</v>
      </c>
      <c r="I93" s="42">
        <v>205.99787329999992</v>
      </c>
      <c r="J93" s="42">
        <v>263.57786550000003</v>
      </c>
    </row>
    <row r="94" spans="1:10" ht="21" customHeight="1" x14ac:dyDescent="0.5">
      <c r="A94" s="2"/>
      <c r="B94" s="12"/>
      <c r="C94" s="97"/>
      <c r="D94" s="97"/>
      <c r="E94" s="97"/>
      <c r="F94" s="97"/>
      <c r="G94" s="97"/>
      <c r="H94" s="97"/>
      <c r="I94" s="97"/>
      <c r="J94" s="97"/>
    </row>
    <row r="95" spans="1:10" ht="21" customHeight="1" x14ac:dyDescent="0.5">
      <c r="A95" s="2"/>
      <c r="C95" s="115"/>
      <c r="D95" s="115"/>
      <c r="E95" s="115"/>
      <c r="F95" s="115"/>
      <c r="G95" s="115"/>
      <c r="H95" s="115"/>
      <c r="I95" s="115"/>
      <c r="J95" s="115"/>
    </row>
    <row r="96" spans="1:10" ht="21" customHeight="1" x14ac:dyDescent="0.5">
      <c r="A96" s="2"/>
      <c r="B96" s="114"/>
      <c r="C96" s="115"/>
      <c r="D96" s="115"/>
      <c r="E96" s="115"/>
      <c r="F96" s="115"/>
      <c r="G96" s="115"/>
      <c r="H96" s="115"/>
      <c r="I96" s="115"/>
      <c r="J96" s="115"/>
    </row>
    <row r="97" spans="1:10" ht="21" customHeight="1" x14ac:dyDescent="0.5">
      <c r="A97" s="2"/>
      <c r="B97" s="15"/>
      <c r="C97" s="115"/>
      <c r="D97" s="115"/>
      <c r="E97" s="115"/>
      <c r="F97" s="115"/>
      <c r="G97" s="115"/>
      <c r="H97" s="115"/>
      <c r="I97" s="115"/>
      <c r="J97" s="115"/>
    </row>
    <row r="98" spans="1:10" ht="21" customHeight="1" x14ac:dyDescent="0.5">
      <c r="A98" s="2"/>
      <c r="B98" s="114"/>
      <c r="C98" s="115"/>
      <c r="D98" s="115"/>
      <c r="E98" s="115"/>
      <c r="F98" s="115"/>
      <c r="G98" s="115"/>
      <c r="H98" s="115"/>
      <c r="I98" s="115"/>
      <c r="J98" s="115"/>
    </row>
    <row r="99" spans="1:10" ht="21" customHeight="1" x14ac:dyDescent="0.5">
      <c r="A99" s="2"/>
      <c r="B99" s="114"/>
      <c r="C99" s="115"/>
      <c r="D99" s="115"/>
      <c r="E99" s="115"/>
      <c r="F99" s="115"/>
      <c r="G99" s="115"/>
      <c r="H99" s="115"/>
      <c r="I99" s="115"/>
      <c r="J99" s="115"/>
    </row>
    <row r="100" spans="1:10" ht="23.5" thickBot="1" x14ac:dyDescent="0.3">
      <c r="C100" s="246" t="s">
        <v>253</v>
      </c>
      <c r="D100" s="246" t="s">
        <v>254</v>
      </c>
      <c r="E100" s="246" t="s">
        <v>255</v>
      </c>
      <c r="F100" s="246" t="s">
        <v>180</v>
      </c>
      <c r="G100" s="246" t="s">
        <v>256</v>
      </c>
      <c r="H100" s="246" t="s">
        <v>257</v>
      </c>
      <c r="I100" s="246" t="s">
        <v>179</v>
      </c>
      <c r="J100" s="246" t="s">
        <v>178</v>
      </c>
    </row>
    <row r="101" spans="1:10" ht="23" x14ac:dyDescent="0.25">
      <c r="B101" s="65" t="s">
        <v>332</v>
      </c>
    </row>
    <row r="102" spans="1:10" ht="23" x14ac:dyDescent="0.25">
      <c r="B102" s="9" t="s">
        <v>333</v>
      </c>
      <c r="C102" s="97">
        <v>18842.813891099999</v>
      </c>
      <c r="D102" s="97">
        <v>19078.907964999999</v>
      </c>
      <c r="E102" s="97">
        <v>19609.4302795</v>
      </c>
      <c r="F102" s="97">
        <v>21749.360673800002</v>
      </c>
      <c r="G102" s="97">
        <v>21583.857932499999</v>
      </c>
      <c r="H102" s="97">
        <v>22229.200743699999</v>
      </c>
      <c r="I102" s="97">
        <v>22328.454670399999</v>
      </c>
      <c r="J102" s="97">
        <v>23491.310118199999</v>
      </c>
    </row>
    <row r="103" spans="1:10" ht="23" x14ac:dyDescent="0.25">
      <c r="B103" s="9" t="s">
        <v>334</v>
      </c>
      <c r="C103" s="97">
        <v>20292.002826600001</v>
      </c>
      <c r="D103" s="97">
        <v>20635.8859725</v>
      </c>
      <c r="E103" s="97">
        <v>21212.532644200001</v>
      </c>
      <c r="F103" s="97">
        <v>23496.311173599999</v>
      </c>
      <c r="G103" s="97">
        <v>23408.401531</v>
      </c>
      <c r="H103" s="97">
        <v>23906.749025500001</v>
      </c>
      <c r="I103" s="97">
        <v>24195.9601119</v>
      </c>
      <c r="J103" s="97">
        <v>25615.668028399999</v>
      </c>
    </row>
    <row r="104" spans="1:10" ht="23" x14ac:dyDescent="0.25">
      <c r="B104" s="9" t="s">
        <v>104</v>
      </c>
      <c r="C104" s="13">
        <v>56.040685400000001</v>
      </c>
      <c r="D104" s="13">
        <v>14.404156499999999</v>
      </c>
      <c r="E104" s="13">
        <v>25.982126999999998</v>
      </c>
      <c r="F104" s="13">
        <v>48.596584499999999</v>
      </c>
      <c r="G104" s="13">
        <v>38.995563199999999</v>
      </c>
      <c r="H104" s="13">
        <v>44.801824000000003</v>
      </c>
      <c r="I104" s="13">
        <v>16.4649407</v>
      </c>
      <c r="J104" s="13">
        <v>22.703959300000001</v>
      </c>
    </row>
    <row r="105" spans="1:10" ht="23" x14ac:dyDescent="0.25">
      <c r="B105" s="9" t="s">
        <v>8</v>
      </c>
      <c r="C105" s="13">
        <v>56.040685400000001</v>
      </c>
      <c r="D105" s="13">
        <v>14.404156499999999</v>
      </c>
      <c r="E105" s="13">
        <v>25.982126999999998</v>
      </c>
      <c r="F105" s="13">
        <v>48.596584499999999</v>
      </c>
      <c r="G105" s="13">
        <v>38.995563199999999</v>
      </c>
      <c r="H105" s="13">
        <v>44.801824000000003</v>
      </c>
      <c r="I105" s="13">
        <v>16.4649407</v>
      </c>
      <c r="J105" s="13">
        <v>22.703959300000001</v>
      </c>
    </row>
    <row r="106" spans="1:10" ht="23" x14ac:dyDescent="0.25">
      <c r="B106" s="9" t="s">
        <v>335</v>
      </c>
      <c r="C106" s="13">
        <v>56.040685400000001</v>
      </c>
      <c r="D106" s="13">
        <v>14.404156499999999</v>
      </c>
      <c r="E106" s="13">
        <v>25.982126999999998</v>
      </c>
      <c r="F106" s="13">
        <v>48.596584499999999</v>
      </c>
      <c r="G106" s="13">
        <v>38.995563199999999</v>
      </c>
      <c r="H106" s="13">
        <v>44.801824000000003</v>
      </c>
      <c r="I106" s="13">
        <v>16.4649407</v>
      </c>
      <c r="J106" s="13">
        <v>22.703959300000001</v>
      </c>
    </row>
    <row r="107" spans="1:10" ht="23.5" thickBot="1" x14ac:dyDescent="0.3">
      <c r="B107" s="136" t="s">
        <v>336</v>
      </c>
      <c r="C107" s="137">
        <v>0</v>
      </c>
      <c r="D107" s="137">
        <v>0</v>
      </c>
      <c r="E107" s="137">
        <v>0</v>
      </c>
      <c r="F107" s="137">
        <v>0</v>
      </c>
      <c r="G107" s="137">
        <v>0</v>
      </c>
      <c r="H107" s="137">
        <v>0</v>
      </c>
      <c r="I107" s="137">
        <v>0</v>
      </c>
      <c r="J107" s="137">
        <v>0</v>
      </c>
    </row>
    <row r="108" spans="1:10" x14ac:dyDescent="0.25">
      <c r="F108" s="61"/>
    </row>
    <row r="109" spans="1:10" ht="19" x14ac:dyDescent="0.25">
      <c r="B109" s="15" t="s">
        <v>166</v>
      </c>
    </row>
    <row r="110" spans="1:10" ht="19" x14ac:dyDescent="0.25">
      <c r="B110" s="15" t="s">
        <v>342</v>
      </c>
    </row>
    <row r="111" spans="1:10" ht="19" x14ac:dyDescent="0.25">
      <c r="B111" s="15" t="s">
        <v>343</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319</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-490.18697850000001</v>
      </c>
      <c r="D8" s="97">
        <v>-308.12342630000001</v>
      </c>
      <c r="E8" s="97">
        <v>-182.0635522</v>
      </c>
      <c r="F8" s="130">
        <v>59.087864362100277</v>
      </c>
      <c r="G8" s="5"/>
      <c r="H8" s="5"/>
      <c r="I8" s="5"/>
      <c r="J8" s="5"/>
    </row>
    <row r="9" spans="1:10" ht="21" customHeight="1" x14ac:dyDescent="0.5">
      <c r="A9" s="2"/>
      <c r="B9" s="12" t="s">
        <v>4</v>
      </c>
      <c r="C9" s="97">
        <v>-26.940996800000001</v>
      </c>
      <c r="D9" s="97">
        <v>-10.504210499999999</v>
      </c>
      <c r="E9" s="97">
        <v>-16.436786300000001</v>
      </c>
      <c r="F9" s="130">
        <v>156.47807419700894</v>
      </c>
      <c r="G9" s="5"/>
      <c r="H9" s="5"/>
      <c r="I9" s="5"/>
      <c r="J9" s="5"/>
    </row>
    <row r="10" spans="1:10" ht="21" customHeight="1" x14ac:dyDescent="0.5">
      <c r="A10" s="2"/>
      <c r="B10" s="12" t="s">
        <v>151</v>
      </c>
      <c r="C10" s="97">
        <v>-82.4551503</v>
      </c>
      <c r="D10" s="97">
        <v>-407.52881380000002</v>
      </c>
      <c r="E10" s="97">
        <v>325.07366350000001</v>
      </c>
      <c r="F10" s="130">
        <v>-79.767037935024163</v>
      </c>
      <c r="G10" s="5"/>
      <c r="H10" s="5"/>
      <c r="I10" s="5"/>
      <c r="J10" s="5"/>
    </row>
    <row r="11" spans="1:10" ht="21" customHeight="1" x14ac:dyDescent="0.5">
      <c r="A11" s="2"/>
      <c r="B11" s="12" t="s">
        <v>152</v>
      </c>
      <c r="C11" s="97">
        <v>18.603651800000005</v>
      </c>
      <c r="D11" s="97">
        <v>50.284479499999989</v>
      </c>
      <c r="E11" s="97">
        <v>-31.680827699999984</v>
      </c>
      <c r="F11" s="130">
        <v>-63.003193062781911</v>
      </c>
      <c r="G11" s="5"/>
      <c r="H11" s="5"/>
      <c r="I11" s="5"/>
      <c r="J11" s="5"/>
    </row>
    <row r="12" spans="1:10" ht="21" customHeight="1" x14ac:dyDescent="0.5">
      <c r="A12" s="2"/>
      <c r="B12" s="38" t="s">
        <v>110</v>
      </c>
      <c r="C12" s="39">
        <v>-580.97947380000005</v>
      </c>
      <c r="D12" s="39">
        <v>-675.8719711</v>
      </c>
      <c r="E12" s="39">
        <v>94.892497299999945</v>
      </c>
      <c r="F12" s="40">
        <v>-14.040010735400053</v>
      </c>
      <c r="G12" s="5"/>
      <c r="H12" s="5"/>
      <c r="I12" s="5"/>
      <c r="J12" s="5"/>
    </row>
    <row r="13" spans="1:10" ht="21" customHeight="1" x14ac:dyDescent="0.5">
      <c r="A13" s="2"/>
      <c r="B13" s="12" t="s">
        <v>153</v>
      </c>
      <c r="C13" s="97">
        <v>-402.02727599999997</v>
      </c>
      <c r="D13" s="97">
        <v>-378.63876340000002</v>
      </c>
      <c r="E13" s="97">
        <v>-23.388512599999956</v>
      </c>
      <c r="F13" s="130">
        <v>6.1769989923857747</v>
      </c>
      <c r="G13" s="5"/>
      <c r="H13" s="5"/>
      <c r="I13" s="5"/>
      <c r="J13" s="5"/>
    </row>
    <row r="14" spans="1:10" ht="21" customHeight="1" x14ac:dyDescent="0.5">
      <c r="A14" s="2"/>
      <c r="B14" s="38" t="s">
        <v>111</v>
      </c>
      <c r="C14" s="39">
        <v>-983.00674979999997</v>
      </c>
      <c r="D14" s="39">
        <v>-1054.5107344999999</v>
      </c>
      <c r="E14" s="39">
        <v>71.503984699999933</v>
      </c>
      <c r="F14" s="40">
        <v>-6.7807735246909369</v>
      </c>
      <c r="G14" s="5"/>
      <c r="H14" s="5"/>
      <c r="I14" s="5"/>
      <c r="J14" s="5"/>
    </row>
    <row r="15" spans="1:10" ht="21" customHeight="1" x14ac:dyDescent="0.5">
      <c r="A15" s="2"/>
      <c r="B15" s="12" t="s">
        <v>5</v>
      </c>
      <c r="C15" s="97">
        <v>-197.69111470000001</v>
      </c>
      <c r="D15" s="97">
        <v>2.6919490000000001</v>
      </c>
      <c r="E15" s="97">
        <v>-200.38306370000001</v>
      </c>
      <c r="F15" s="130" t="s">
        <v>157</v>
      </c>
      <c r="G15" s="5"/>
      <c r="H15" s="5"/>
      <c r="I15" s="5"/>
      <c r="J15" s="5"/>
    </row>
    <row r="16" spans="1:10" ht="21" customHeight="1" x14ac:dyDescent="0.5">
      <c r="A16" s="2"/>
      <c r="B16" s="12" t="s">
        <v>93</v>
      </c>
      <c r="C16" s="97">
        <v>-94.115712000000002</v>
      </c>
      <c r="D16" s="97">
        <v>-264.8300413</v>
      </c>
      <c r="E16" s="97">
        <v>170.7143293</v>
      </c>
      <c r="F16" s="130">
        <v>-64.461844457674061</v>
      </c>
      <c r="G16" s="5"/>
      <c r="H16" s="5"/>
      <c r="I16" s="5"/>
      <c r="J16" s="5"/>
    </row>
    <row r="17" spans="1:10" ht="21" customHeight="1" x14ac:dyDescent="0.5">
      <c r="A17" s="2"/>
      <c r="B17" s="38" t="s">
        <v>112</v>
      </c>
      <c r="C17" s="39">
        <v>-1274.8135765</v>
      </c>
      <c r="D17" s="39">
        <v>-1316.6488268000001</v>
      </c>
      <c r="E17" s="39">
        <v>41.835250300000098</v>
      </c>
      <c r="F17" s="40">
        <v>-3.1774038337676584</v>
      </c>
      <c r="G17" s="5"/>
      <c r="H17" s="5"/>
      <c r="I17" s="5"/>
      <c r="J17" s="5"/>
    </row>
    <row r="18" spans="1:10" ht="21" customHeight="1" x14ac:dyDescent="0.5">
      <c r="A18" s="2"/>
      <c r="B18" s="12" t="s">
        <v>154</v>
      </c>
      <c r="C18" s="97">
        <v>189.5797705</v>
      </c>
      <c r="D18" s="97">
        <v>162.1192274</v>
      </c>
      <c r="E18" s="97">
        <v>27.460543099999995</v>
      </c>
      <c r="F18" s="130">
        <v>16.938486285927116</v>
      </c>
      <c r="G18" s="5"/>
      <c r="H18" s="5"/>
      <c r="I18" s="5"/>
      <c r="J18" s="5"/>
    </row>
    <row r="19" spans="1:10" ht="21" customHeight="1" x14ac:dyDescent="0.5">
      <c r="A19" s="2"/>
      <c r="B19" s="38" t="s">
        <v>155</v>
      </c>
      <c r="C19" s="39">
        <v>-1085.233806</v>
      </c>
      <c r="D19" s="39">
        <v>-1154.5295994000001</v>
      </c>
      <c r="E19" s="39">
        <v>69.295793400000093</v>
      </c>
      <c r="F19" s="40">
        <v>-6.0020802789302738</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-1085.233806</v>
      </c>
      <c r="D21" s="39">
        <v>-1154.5295994000001</v>
      </c>
      <c r="E21" s="39">
        <v>69.295793400000093</v>
      </c>
      <c r="F21" s="40">
        <v>-6.0020802789302738</v>
      </c>
      <c r="G21" s="5"/>
      <c r="H21" s="5"/>
      <c r="I21" s="5"/>
      <c r="J21" s="5"/>
    </row>
    <row r="22" spans="1:10" ht="21" customHeight="1" thickBot="1" x14ac:dyDescent="0.55000000000000004">
      <c r="A22" s="2"/>
      <c r="B22" s="12" t="s">
        <v>159</v>
      </c>
      <c r="C22" s="97">
        <v>1.8E-3</v>
      </c>
      <c r="D22" s="97">
        <v>0.59253</v>
      </c>
      <c r="E22" s="97">
        <v>-0.59072999999999998</v>
      </c>
      <c r="F22" s="130">
        <v>-99.696217913017065</v>
      </c>
      <c r="G22" s="5"/>
      <c r="H22" s="5"/>
      <c r="I22" s="5"/>
      <c r="J22" s="5"/>
    </row>
    <row r="23" spans="1:10" ht="21" customHeight="1" thickBot="1" x14ac:dyDescent="0.55000000000000004">
      <c r="A23" s="2"/>
      <c r="B23" s="41" t="s">
        <v>160</v>
      </c>
      <c r="C23" s="42">
        <v>-1085.232006</v>
      </c>
      <c r="D23" s="42">
        <v>-1153.9370693999999</v>
      </c>
      <c r="E23" s="42">
        <v>68.705063399999972</v>
      </c>
      <c r="F23" s="43">
        <v>-5.9539696940079923</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6288.9469560999996</v>
      </c>
      <c r="D32" s="13">
        <v>5777.9581967000004</v>
      </c>
      <c r="E32" s="13">
        <v>510.98875939999925</v>
      </c>
      <c r="F32" s="14">
        <v>8.8437600620205821</v>
      </c>
      <c r="G32" s="5"/>
      <c r="H32" s="5"/>
      <c r="I32" s="5"/>
      <c r="J32" s="5"/>
    </row>
    <row r="33" spans="1:10" ht="21" customHeight="1" x14ac:dyDescent="0.5">
      <c r="A33" s="2"/>
      <c r="B33" s="9" t="s">
        <v>371</v>
      </c>
      <c r="C33" s="13">
        <v>101480.79524989999</v>
      </c>
      <c r="D33" s="13">
        <v>104378.5831642</v>
      </c>
      <c r="E33" s="13">
        <v>-2897.7879143000027</v>
      </c>
      <c r="F33" s="14">
        <v>-2.7762284430910849</v>
      </c>
      <c r="G33" s="5"/>
      <c r="H33" s="5"/>
      <c r="I33" s="5"/>
      <c r="J33" s="5"/>
    </row>
    <row r="34" spans="1:10" ht="21" customHeight="1" x14ac:dyDescent="0.5">
      <c r="A34" s="2"/>
      <c r="B34" s="9" t="s">
        <v>372</v>
      </c>
      <c r="C34" s="13">
        <v>11075.566820399999</v>
      </c>
      <c r="D34" s="13">
        <v>10922.584447200001</v>
      </c>
      <c r="E34" s="13">
        <v>152.98237319999862</v>
      </c>
      <c r="F34" s="14">
        <v>1.4006060007090682</v>
      </c>
      <c r="G34" s="5"/>
      <c r="H34" s="5"/>
      <c r="I34" s="5"/>
      <c r="J34" s="5"/>
    </row>
    <row r="35" spans="1:10" ht="21" customHeight="1" x14ac:dyDescent="0.5">
      <c r="A35" s="2"/>
      <c r="B35" s="9" t="s">
        <v>373</v>
      </c>
      <c r="C35" s="13">
        <v>1612.3359948</v>
      </c>
      <c r="D35" s="13">
        <v>1444.1124996999999</v>
      </c>
      <c r="E35" s="13">
        <v>168.22349510000004</v>
      </c>
      <c r="F35" s="14">
        <v>11.64891898207008</v>
      </c>
      <c r="G35" s="5"/>
      <c r="H35" s="5"/>
      <c r="I35" s="5"/>
      <c r="J35" s="5"/>
    </row>
    <row r="36" spans="1:10" ht="21" customHeight="1" thickBot="1" x14ac:dyDescent="0.55000000000000004">
      <c r="A36" s="2"/>
      <c r="B36" s="9" t="s">
        <v>228</v>
      </c>
      <c r="C36" s="13">
        <v>113826.17738179999</v>
      </c>
      <c r="D36" s="13">
        <v>118424.9826016</v>
      </c>
      <c r="E36" s="13">
        <v>-4598.8052198000078</v>
      </c>
      <c r="F36" s="14">
        <v>-3.8833066459220866</v>
      </c>
      <c r="G36" s="5"/>
      <c r="H36" s="5"/>
      <c r="I36" s="5"/>
      <c r="J36" s="5"/>
    </row>
    <row r="37" spans="1:10" ht="21" customHeight="1" thickBot="1" x14ac:dyDescent="0.55000000000000004">
      <c r="A37" s="2"/>
      <c r="B37" s="41" t="s">
        <v>229</v>
      </c>
      <c r="C37" s="42">
        <v>234283.822403</v>
      </c>
      <c r="D37" s="42">
        <v>240948.2209094</v>
      </c>
      <c r="E37" s="42">
        <v>-6664.3985064000008</v>
      </c>
      <c r="F37" s="43">
        <v>-2.7659048409848648</v>
      </c>
      <c r="G37" s="5"/>
      <c r="H37" s="5"/>
      <c r="I37" s="5"/>
      <c r="J37" s="5"/>
    </row>
    <row r="38" spans="1:10" ht="21" customHeight="1" x14ac:dyDescent="0.5">
      <c r="A38" s="2"/>
      <c r="B38" s="9" t="s">
        <v>104</v>
      </c>
      <c r="C38" s="13">
        <v>1387.01605</v>
      </c>
      <c r="D38" s="13">
        <v>1429.9789181000001</v>
      </c>
      <c r="E38" s="13">
        <v>-42.962868100000151</v>
      </c>
      <c r="F38" s="14">
        <v>-3.0044406638584937</v>
      </c>
      <c r="G38" s="5"/>
      <c r="H38" s="5"/>
      <c r="I38" s="5"/>
      <c r="J38" s="5"/>
    </row>
    <row r="39" spans="1:10" ht="21" customHeight="1" x14ac:dyDescent="0.5">
      <c r="A39" s="2"/>
      <c r="B39" s="9" t="s">
        <v>374</v>
      </c>
      <c r="C39" s="13">
        <v>21640.037624500001</v>
      </c>
      <c r="D39" s="13">
        <v>21729.611282000002</v>
      </c>
      <c r="E39" s="13">
        <v>-89.573657500000991</v>
      </c>
      <c r="F39" s="14">
        <v>-0.41221932752290175</v>
      </c>
      <c r="G39" s="5"/>
      <c r="H39" s="5"/>
      <c r="I39" s="5"/>
      <c r="J39" s="5"/>
    </row>
    <row r="40" spans="1:10" ht="21" customHeight="1" x14ac:dyDescent="0.5">
      <c r="A40" s="2"/>
      <c r="B40" s="9" t="s">
        <v>375</v>
      </c>
      <c r="C40" s="13">
        <v>112520.5258279</v>
      </c>
      <c r="D40" s="13">
        <v>121121.777394</v>
      </c>
      <c r="E40" s="13">
        <v>-8601.251566100007</v>
      </c>
      <c r="F40" s="14">
        <v>-7.1013254190621593</v>
      </c>
      <c r="G40" s="5"/>
      <c r="H40" s="5"/>
      <c r="I40" s="5"/>
      <c r="J40" s="5"/>
    </row>
    <row r="41" spans="1:10" ht="21" customHeight="1" x14ac:dyDescent="0.5">
      <c r="A41" s="2"/>
      <c r="B41" s="9" t="s">
        <v>376</v>
      </c>
      <c r="C41" s="13">
        <v>773.2256562</v>
      </c>
      <c r="D41" s="13">
        <v>47.860330400000002</v>
      </c>
      <c r="E41" s="13">
        <v>725.36532580000005</v>
      </c>
      <c r="F41" s="14" t="s">
        <v>157</v>
      </c>
      <c r="G41" s="5"/>
      <c r="H41" s="5"/>
      <c r="I41" s="5"/>
      <c r="J41" s="5"/>
    </row>
    <row r="42" spans="1:10" ht="21" customHeight="1" thickBot="1" x14ac:dyDescent="0.55000000000000004">
      <c r="A42" s="2"/>
      <c r="B42" s="9" t="s">
        <v>241</v>
      </c>
      <c r="C42" s="13">
        <v>6662.335685</v>
      </c>
      <c r="D42" s="13">
        <v>7255.5276284000001</v>
      </c>
      <c r="E42" s="13">
        <v>-593.19194340000013</v>
      </c>
      <c r="F42" s="14">
        <v>-8.175724410146195</v>
      </c>
      <c r="G42" s="5"/>
      <c r="H42" s="5"/>
      <c r="I42" s="5"/>
      <c r="J42" s="5"/>
    </row>
    <row r="43" spans="1:10" ht="21" customHeight="1" thickBot="1" x14ac:dyDescent="0.55000000000000004">
      <c r="A43" s="2"/>
      <c r="B43" s="41" t="s">
        <v>242</v>
      </c>
      <c r="C43" s="42">
        <v>142983.14084360001</v>
      </c>
      <c r="D43" s="42">
        <v>151584.75555289999</v>
      </c>
      <c r="E43" s="42">
        <v>-8601.614709299989</v>
      </c>
      <c r="F43" s="43">
        <v>-5.6744589374610301</v>
      </c>
      <c r="G43" s="5"/>
      <c r="H43" s="5"/>
      <c r="I43" s="5"/>
      <c r="J43" s="5"/>
    </row>
    <row r="44" spans="1:10" ht="21" customHeight="1" thickBot="1" x14ac:dyDescent="0.55000000000000004">
      <c r="A44" s="2"/>
      <c r="B44" s="41" t="s">
        <v>250</v>
      </c>
      <c r="C44" s="42">
        <v>91300.681559699995</v>
      </c>
      <c r="D44" s="42">
        <v>89363.465356200002</v>
      </c>
      <c r="E44" s="42">
        <v>1937.2162034999928</v>
      </c>
      <c r="F44" s="43">
        <v>2.1677944065601182</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135" t="s">
        <v>332</v>
      </c>
      <c r="C46" s="13"/>
      <c r="D46" s="13"/>
      <c r="E46" s="13"/>
      <c r="F46" s="14"/>
      <c r="G46" s="5"/>
      <c r="H46" s="5"/>
      <c r="I46" s="5"/>
      <c r="J46" s="5"/>
    </row>
    <row r="47" spans="1:10" ht="21" customHeight="1" x14ac:dyDescent="0.5">
      <c r="A47" s="2"/>
      <c r="B47" s="9" t="s">
        <v>334</v>
      </c>
      <c r="C47" s="13">
        <v>6349.1781510999999</v>
      </c>
      <c r="D47" s="13">
        <v>5852.9249857000004</v>
      </c>
      <c r="E47" s="13">
        <v>496.25316539999949</v>
      </c>
      <c r="F47" s="14">
        <v>8.4787207526571162</v>
      </c>
      <c r="G47" s="5"/>
      <c r="H47" s="5"/>
      <c r="I47" s="5"/>
      <c r="J47" s="5"/>
    </row>
    <row r="48" spans="1:10" ht="21" customHeight="1" x14ac:dyDescent="0.5">
      <c r="A48" s="2"/>
      <c r="B48" s="9" t="s">
        <v>8</v>
      </c>
      <c r="C48" s="13">
        <v>1387.0160498</v>
      </c>
      <c r="D48" s="13">
        <v>1299.4237851</v>
      </c>
      <c r="E48" s="13">
        <v>87.592264699999987</v>
      </c>
      <c r="F48" s="14">
        <v>6.7408543467025366</v>
      </c>
      <c r="G48" s="5"/>
      <c r="H48" s="5"/>
      <c r="I48" s="5"/>
      <c r="J48" s="5"/>
    </row>
    <row r="49" spans="1:10" ht="21" customHeight="1" x14ac:dyDescent="0.5">
      <c r="A49" s="2"/>
      <c r="B49" s="9" t="s">
        <v>335</v>
      </c>
      <c r="C49" s="13">
        <v>1387.0160498</v>
      </c>
      <c r="D49" s="13">
        <v>1299.4237851</v>
      </c>
      <c r="E49" s="13">
        <v>87.592264699999987</v>
      </c>
      <c r="F49" s="14">
        <v>6.7408543467025366</v>
      </c>
      <c r="G49" s="5"/>
      <c r="H49" s="5"/>
      <c r="I49" s="5"/>
      <c r="J49" s="5"/>
    </row>
    <row r="50" spans="1:10" ht="21" customHeight="1" thickBot="1" x14ac:dyDescent="0.55000000000000004">
      <c r="A50" s="2"/>
      <c r="B50" s="136" t="s">
        <v>336</v>
      </c>
      <c r="C50" s="137">
        <v>0</v>
      </c>
      <c r="D50" s="137">
        <v>0</v>
      </c>
      <c r="E50" s="137">
        <v>0</v>
      </c>
      <c r="F50" s="138" t="s">
        <v>157</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331</v>
      </c>
      <c r="C53" s="9"/>
      <c r="D53" s="9"/>
      <c r="E53" s="9"/>
      <c r="F53" s="9"/>
      <c r="G53" s="5"/>
      <c r="H53" s="5"/>
      <c r="I53" s="5"/>
      <c r="J53" s="5"/>
    </row>
    <row r="54" spans="1:10" ht="21" customHeight="1" thickBot="1" x14ac:dyDescent="0.55000000000000004">
      <c r="A54" s="2"/>
      <c r="B54" s="141" t="s">
        <v>143</v>
      </c>
      <c r="C54" s="142">
        <v>1901</v>
      </c>
      <c r="D54" s="142">
        <v>1825</v>
      </c>
      <c r="E54" s="142">
        <v>76</v>
      </c>
      <c r="F54" s="143">
        <v>4.1643835616438354</v>
      </c>
      <c r="G54" s="5"/>
      <c r="H54" s="5"/>
      <c r="I54" s="5"/>
      <c r="J54" s="5"/>
    </row>
    <row r="55" spans="1:10" ht="21" customHeight="1" x14ac:dyDescent="0.5">
      <c r="A55" s="2"/>
      <c r="B55" s="9"/>
      <c r="C55" s="14"/>
      <c r="D55" s="14"/>
      <c r="E55" s="140"/>
      <c r="F55" s="26"/>
      <c r="G55" s="5"/>
      <c r="H55" s="5"/>
      <c r="I55" s="5"/>
      <c r="J55" s="5"/>
    </row>
    <row r="56" spans="1:10" ht="21" customHeight="1" x14ac:dyDescent="0.5">
      <c r="A56" s="2"/>
      <c r="B56" s="15" t="s">
        <v>166</v>
      </c>
      <c r="C56" s="14"/>
      <c r="D56" s="14"/>
      <c r="E56" s="140"/>
      <c r="F56" s="26"/>
      <c r="G56" s="5"/>
      <c r="H56" s="5"/>
      <c r="I56" s="5"/>
      <c r="J56" s="5"/>
    </row>
    <row r="57" spans="1:10" ht="21" customHeight="1" x14ac:dyDescent="0.5">
      <c r="A57" s="2"/>
      <c r="B57" s="15" t="s">
        <v>342</v>
      </c>
      <c r="C57" s="13"/>
      <c r="D57" s="13"/>
      <c r="E57" s="13"/>
      <c r="F57" s="14"/>
      <c r="G57" s="5"/>
      <c r="H57" s="5"/>
      <c r="I57" s="5"/>
      <c r="J57" s="5"/>
    </row>
    <row r="58" spans="1:10" ht="21" customHeight="1" x14ac:dyDescent="0.5">
      <c r="A58" s="2"/>
      <c r="B58" s="15" t="s">
        <v>343</v>
      </c>
      <c r="C58" s="13"/>
      <c r="D58" s="13"/>
      <c r="E58" s="13"/>
      <c r="F58" s="14"/>
      <c r="G58" s="5"/>
      <c r="H58" s="5"/>
      <c r="I58" s="5"/>
      <c r="J58" s="5"/>
    </row>
    <row r="59" spans="1:10" ht="21" customHeight="1" x14ac:dyDescent="0.5">
      <c r="A59" s="2"/>
      <c r="B59" s="9"/>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319</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-30.825239700000001</v>
      </c>
      <c r="D78" s="97">
        <v>-68.782156400000005</v>
      </c>
      <c r="E78" s="97">
        <v>-95.226981600000002</v>
      </c>
      <c r="F78" s="97">
        <v>-113.2890486</v>
      </c>
      <c r="G78" s="97">
        <v>-111.66512950000001</v>
      </c>
      <c r="H78" s="97">
        <v>-120.28505809999999</v>
      </c>
      <c r="I78" s="97">
        <v>-131.86205749999999</v>
      </c>
      <c r="J78" s="97">
        <v>-126.37473340000003</v>
      </c>
    </row>
    <row r="79" spans="1:10" ht="21" customHeight="1" x14ac:dyDescent="0.5">
      <c r="A79" s="2"/>
      <c r="B79" s="12" t="s">
        <v>4</v>
      </c>
      <c r="C79" s="97">
        <v>-1.4104726999999999</v>
      </c>
      <c r="D79" s="97">
        <v>1.9978745999999998</v>
      </c>
      <c r="E79" s="97">
        <v>-8.0740496999999998</v>
      </c>
      <c r="F79" s="97">
        <v>-3.0175626999999992</v>
      </c>
      <c r="G79" s="97">
        <v>-9.0354527000000004</v>
      </c>
      <c r="H79" s="97">
        <v>-7.1598137999999985</v>
      </c>
      <c r="I79" s="97">
        <v>-5.9190915000000004</v>
      </c>
      <c r="J79" s="97">
        <v>-4.8266388000000013</v>
      </c>
    </row>
    <row r="80" spans="1:10" ht="21" customHeight="1" x14ac:dyDescent="0.5">
      <c r="A80" s="2"/>
      <c r="B80" s="12" t="s">
        <v>151</v>
      </c>
      <c r="C80" s="97">
        <v>-161.9137399</v>
      </c>
      <c r="D80" s="97">
        <v>-122.42510240000001</v>
      </c>
      <c r="E80" s="97">
        <v>-144.84555649999999</v>
      </c>
      <c r="F80" s="97">
        <v>21.655584999999974</v>
      </c>
      <c r="G80" s="97">
        <v>-90.726189399999996</v>
      </c>
      <c r="H80" s="97">
        <v>-52.510916999999992</v>
      </c>
      <c r="I80" s="97">
        <v>8.4500662999999747</v>
      </c>
      <c r="J80" s="97">
        <v>52.331889800000013</v>
      </c>
    </row>
    <row r="81" spans="1:10" ht="21" customHeight="1" x14ac:dyDescent="0.5">
      <c r="A81" s="2"/>
      <c r="B81" s="12" t="s">
        <v>152</v>
      </c>
      <c r="C81" s="97">
        <v>-15.8484236</v>
      </c>
      <c r="D81" s="97">
        <v>48.713412500000004</v>
      </c>
      <c r="E81" s="97">
        <v>-5.3586594000000076</v>
      </c>
      <c r="F81" s="97">
        <v>22.778149999999997</v>
      </c>
      <c r="G81" s="97">
        <v>-3.9853888999999998</v>
      </c>
      <c r="H81" s="97">
        <v>44.573079999999997</v>
      </c>
      <c r="I81" s="97">
        <v>-36.698485900000009</v>
      </c>
      <c r="J81" s="97">
        <v>14.714446600000009</v>
      </c>
    </row>
    <row r="82" spans="1:10" ht="21" customHeight="1" x14ac:dyDescent="0.5">
      <c r="A82" s="2"/>
      <c r="B82" s="38" t="s">
        <v>110</v>
      </c>
      <c r="C82" s="39">
        <v>-209.9978759</v>
      </c>
      <c r="D82" s="39">
        <v>-140.49597169999998</v>
      </c>
      <c r="E82" s="39">
        <v>-253.50524719999999</v>
      </c>
      <c r="F82" s="39">
        <v>-71.87287630000003</v>
      </c>
      <c r="G82" s="39">
        <v>-215.4121605</v>
      </c>
      <c r="H82" s="39">
        <v>-135.38270889999998</v>
      </c>
      <c r="I82" s="39">
        <v>-166.0295686</v>
      </c>
      <c r="J82" s="39">
        <v>-64.155035800000064</v>
      </c>
    </row>
    <row r="83" spans="1:10" ht="21" customHeight="1" x14ac:dyDescent="0.5">
      <c r="A83" s="2"/>
      <c r="B83" s="12" t="s">
        <v>153</v>
      </c>
      <c r="C83" s="97">
        <v>-87.439355000000006</v>
      </c>
      <c r="D83" s="97">
        <v>-86.312765600000006</v>
      </c>
      <c r="E83" s="97">
        <v>-101.0672624</v>
      </c>
      <c r="F83" s="97">
        <v>-103.8193804</v>
      </c>
      <c r="G83" s="97">
        <v>-87.370714800000002</v>
      </c>
      <c r="H83" s="97">
        <v>-97.099008800000007</v>
      </c>
      <c r="I83" s="97">
        <v>-100.99483939999999</v>
      </c>
      <c r="J83" s="97">
        <v>-116.56271299999997</v>
      </c>
    </row>
    <row r="84" spans="1:10" ht="21" customHeight="1" x14ac:dyDescent="0.5">
      <c r="A84" s="2"/>
      <c r="B84" s="38" t="s">
        <v>111</v>
      </c>
      <c r="C84" s="39">
        <v>-297.43723089999997</v>
      </c>
      <c r="D84" s="39">
        <v>-226.80873730000002</v>
      </c>
      <c r="E84" s="39">
        <v>-354.57250959999999</v>
      </c>
      <c r="F84" s="39">
        <v>-175.69225669999992</v>
      </c>
      <c r="G84" s="39">
        <v>-302.7828753</v>
      </c>
      <c r="H84" s="39">
        <v>-232.48171769999999</v>
      </c>
      <c r="I84" s="39">
        <v>-267.02440799999999</v>
      </c>
      <c r="J84" s="39">
        <v>-180.71774879999998</v>
      </c>
    </row>
    <row r="85" spans="1:10" ht="21" customHeight="1" x14ac:dyDescent="0.5">
      <c r="A85" s="2"/>
      <c r="B85" s="12" t="s">
        <v>5</v>
      </c>
      <c r="C85" s="97">
        <v>-1.8775495</v>
      </c>
      <c r="D85" s="97">
        <v>-5.9400899999999979E-2</v>
      </c>
      <c r="E85" s="97">
        <v>1.2109297999999999</v>
      </c>
      <c r="F85" s="97">
        <v>3.4179696000000002</v>
      </c>
      <c r="G85" s="97">
        <v>-98.849791199999999</v>
      </c>
      <c r="H85" s="97">
        <v>-98.268073000000015</v>
      </c>
      <c r="I85" s="97">
        <v>0.461144800000028</v>
      </c>
      <c r="J85" s="97">
        <v>-1.0343953000000283</v>
      </c>
    </row>
    <row r="86" spans="1:10" ht="21" customHeight="1" x14ac:dyDescent="0.5">
      <c r="A86" s="2"/>
      <c r="B86" s="12" t="s">
        <v>93</v>
      </c>
      <c r="C86" s="97">
        <v>-40.606031299999998</v>
      </c>
      <c r="D86" s="97">
        <v>-39.501152500000003</v>
      </c>
      <c r="E86" s="97">
        <v>-160.18641400000001</v>
      </c>
      <c r="F86" s="97">
        <v>-24.53644349999999</v>
      </c>
      <c r="G86" s="97">
        <v>-29.718709399999995</v>
      </c>
      <c r="H86" s="97">
        <v>-44.669885499999992</v>
      </c>
      <c r="I86" s="97">
        <v>-180.9240719</v>
      </c>
      <c r="J86" s="97">
        <v>161.19695479999999</v>
      </c>
    </row>
    <row r="87" spans="1:10" ht="21" customHeight="1" x14ac:dyDescent="0.5">
      <c r="A87" s="2"/>
      <c r="B87" s="38" t="s">
        <v>112</v>
      </c>
      <c r="C87" s="39">
        <v>-339.9208117</v>
      </c>
      <c r="D87" s="39">
        <v>-266.36929070000002</v>
      </c>
      <c r="E87" s="39">
        <v>-513.54799380000009</v>
      </c>
      <c r="F87" s="39">
        <v>-196.81073059999994</v>
      </c>
      <c r="G87" s="39">
        <v>-431.35137589999999</v>
      </c>
      <c r="H87" s="39">
        <v>-375.41967620000003</v>
      </c>
      <c r="I87" s="39">
        <v>-447.4873351</v>
      </c>
      <c r="J87" s="39">
        <v>-20.555189299999938</v>
      </c>
    </row>
    <row r="88" spans="1:10" ht="21" customHeight="1" x14ac:dyDescent="0.5">
      <c r="A88" s="2"/>
      <c r="B88" s="12" t="s">
        <v>154</v>
      </c>
      <c r="C88" s="97">
        <v>-17.554304399999999</v>
      </c>
      <c r="D88" s="97">
        <v>14.8212718</v>
      </c>
      <c r="E88" s="97">
        <v>110.3003312</v>
      </c>
      <c r="F88" s="97">
        <v>54.551928799999999</v>
      </c>
      <c r="G88" s="97">
        <v>37.200158199999997</v>
      </c>
      <c r="H88" s="97">
        <v>56.215487799999998</v>
      </c>
      <c r="I88" s="97">
        <v>101.88191809999999</v>
      </c>
      <c r="J88" s="97">
        <v>-5.7177935999999931</v>
      </c>
    </row>
    <row r="89" spans="1:10" ht="21" customHeight="1" x14ac:dyDescent="0.5">
      <c r="A89" s="2"/>
      <c r="B89" s="38" t="s">
        <v>155</v>
      </c>
      <c r="C89" s="39">
        <v>-357.47511609999998</v>
      </c>
      <c r="D89" s="39">
        <v>-251.54801890000005</v>
      </c>
      <c r="E89" s="39">
        <v>-403.24766260000001</v>
      </c>
      <c r="F89" s="39">
        <v>-142.25880180000001</v>
      </c>
      <c r="G89" s="39">
        <v>-394.15121770000002</v>
      </c>
      <c r="H89" s="39">
        <v>-319.20418839999996</v>
      </c>
      <c r="I89" s="39">
        <v>-345.60541699999999</v>
      </c>
      <c r="J89" s="39">
        <v>-26.272982899999988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-357.47511609999998</v>
      </c>
      <c r="D91" s="39">
        <v>-251.54801890000005</v>
      </c>
      <c r="E91" s="39">
        <v>-403.24766260000001</v>
      </c>
      <c r="F91" s="39">
        <v>-142.25880180000001</v>
      </c>
      <c r="G91" s="39">
        <v>-394.15121770000002</v>
      </c>
      <c r="H91" s="39">
        <v>-319.20418839999996</v>
      </c>
      <c r="I91" s="39">
        <v>-345.60541699999999</v>
      </c>
      <c r="J91" s="39">
        <v>-26.272982899999988</v>
      </c>
    </row>
    <row r="92" spans="1:10" ht="21" customHeight="1" thickBot="1" x14ac:dyDescent="0.55000000000000004">
      <c r="A92" s="2"/>
      <c r="B92" s="12" t="s">
        <v>159</v>
      </c>
      <c r="C92" s="97">
        <v>-1.6299999999999999E-3</v>
      </c>
      <c r="D92" s="97">
        <v>3.9719999999999998E-2</v>
      </c>
      <c r="E92" s="97">
        <v>0.33017999999999997</v>
      </c>
      <c r="F92" s="97">
        <v>0.22426000000000001</v>
      </c>
      <c r="G92" s="97">
        <v>5.7529999999999998E-2</v>
      </c>
      <c r="H92" s="97">
        <v>-6.2379999999999998E-2</v>
      </c>
      <c r="I92" s="97">
        <v>-3.9000000000000007E-3</v>
      </c>
      <c r="J92" s="97">
        <v>1.055E-2</v>
      </c>
    </row>
    <row r="93" spans="1:10" ht="21" customHeight="1" thickBot="1" x14ac:dyDescent="0.55000000000000004">
      <c r="A93" s="2"/>
      <c r="B93" s="41" t="s">
        <v>160</v>
      </c>
      <c r="C93" s="42">
        <v>-357.47674610000001</v>
      </c>
      <c r="D93" s="42">
        <v>-251.5082989</v>
      </c>
      <c r="E93" s="42">
        <v>-402.91748259999997</v>
      </c>
      <c r="F93" s="42">
        <v>-142.03454179999994</v>
      </c>
      <c r="G93" s="42">
        <v>-394.09368769999998</v>
      </c>
      <c r="H93" s="42">
        <v>-319.26656840000004</v>
      </c>
      <c r="I93" s="42">
        <v>-345.60931699999992</v>
      </c>
      <c r="J93" s="42">
        <v>-26.262432900000022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5580.3225117000002</v>
      </c>
      <c r="D102" s="13">
        <v>5629.3825055999996</v>
      </c>
      <c r="E102" s="13">
        <v>5895.9821543999997</v>
      </c>
      <c r="F102" s="13">
        <v>5777.9581967000004</v>
      </c>
      <c r="G102" s="13">
        <v>5844.9203238</v>
      </c>
      <c r="H102" s="13">
        <v>6052.0952067999997</v>
      </c>
      <c r="I102" s="13">
        <v>6123.1107504000001</v>
      </c>
      <c r="J102" s="13">
        <v>6288.9469560999996</v>
      </c>
    </row>
    <row r="103" spans="1:10" ht="21" customHeight="1" x14ac:dyDescent="0.5">
      <c r="A103" s="2"/>
      <c r="B103" s="9" t="s">
        <v>371</v>
      </c>
      <c r="C103" s="13">
        <v>100662.9803786</v>
      </c>
      <c r="D103" s="13">
        <v>96925.176275000005</v>
      </c>
      <c r="E103" s="13">
        <v>100528.2307194</v>
      </c>
      <c r="F103" s="13">
        <v>104378.5831642</v>
      </c>
      <c r="G103" s="13">
        <v>105926.461949</v>
      </c>
      <c r="H103" s="13">
        <v>94853.305308700001</v>
      </c>
      <c r="I103" s="13">
        <v>93831.246019600003</v>
      </c>
      <c r="J103" s="13">
        <v>101480.79524989999</v>
      </c>
    </row>
    <row r="104" spans="1:10" ht="21" customHeight="1" x14ac:dyDescent="0.5">
      <c r="A104" s="2"/>
      <c r="B104" s="9" t="s">
        <v>372</v>
      </c>
      <c r="C104" s="13">
        <v>8387.5750688000007</v>
      </c>
      <c r="D104" s="13">
        <v>9622.1668439000005</v>
      </c>
      <c r="E104" s="13">
        <v>8939.2628619000006</v>
      </c>
      <c r="F104" s="13">
        <v>10922.584447200001</v>
      </c>
      <c r="G104" s="13">
        <v>11158.2939804</v>
      </c>
      <c r="H104" s="13">
        <v>10556.441746300001</v>
      </c>
      <c r="I104" s="13">
        <v>10190.801985</v>
      </c>
      <c r="J104" s="13">
        <v>11075.566820399999</v>
      </c>
    </row>
    <row r="105" spans="1:10" ht="21" customHeight="1" x14ac:dyDescent="0.5">
      <c r="A105" s="2"/>
      <c r="B105" s="9" t="s">
        <v>373</v>
      </c>
      <c r="C105" s="13">
        <v>820.26918160000002</v>
      </c>
      <c r="D105" s="13">
        <v>933.9085202</v>
      </c>
      <c r="E105" s="13">
        <v>1412.5451624</v>
      </c>
      <c r="F105" s="13">
        <v>1444.1124996999999</v>
      </c>
      <c r="G105" s="13">
        <v>1609.2299513</v>
      </c>
      <c r="H105" s="13">
        <v>1783.543322</v>
      </c>
      <c r="I105" s="13">
        <v>1504.1176662</v>
      </c>
      <c r="J105" s="13">
        <v>1612.3359948</v>
      </c>
    </row>
    <row r="106" spans="1:10" ht="21" customHeight="1" thickBot="1" x14ac:dyDescent="0.55000000000000004">
      <c r="A106" s="2"/>
      <c r="B106" s="9" t="s">
        <v>228</v>
      </c>
      <c r="C106" s="13">
        <v>130691.3179824</v>
      </c>
      <c r="D106" s="13">
        <v>124658.6191518</v>
      </c>
      <c r="E106" s="13">
        <v>121370.6702557</v>
      </c>
      <c r="F106" s="13">
        <v>118424.9826016</v>
      </c>
      <c r="G106" s="13">
        <v>124957.01669449999</v>
      </c>
      <c r="H106" s="13">
        <v>118887.99229340001</v>
      </c>
      <c r="I106" s="13">
        <v>118020.8580045</v>
      </c>
      <c r="J106" s="13">
        <v>113826.17738179999</v>
      </c>
    </row>
    <row r="107" spans="1:10" ht="21" customHeight="1" thickBot="1" x14ac:dyDescent="0.55000000000000004">
      <c r="A107" s="2"/>
      <c r="B107" s="41" t="s">
        <v>229</v>
      </c>
      <c r="C107" s="42">
        <v>246142.4651231</v>
      </c>
      <c r="D107" s="42">
        <v>237769.25329650001</v>
      </c>
      <c r="E107" s="42">
        <v>238146.6911538</v>
      </c>
      <c r="F107" s="42">
        <v>240948.2209094</v>
      </c>
      <c r="G107" s="42">
        <v>249495.922899</v>
      </c>
      <c r="H107" s="42">
        <v>232133.37787719999</v>
      </c>
      <c r="I107" s="42">
        <v>229670.1344257</v>
      </c>
      <c r="J107" s="42">
        <v>234283.822403</v>
      </c>
    </row>
    <row r="108" spans="1:10" ht="21" customHeight="1" x14ac:dyDescent="0.5">
      <c r="A108" s="2"/>
      <c r="B108" s="9" t="s">
        <v>104</v>
      </c>
      <c r="C108" s="13">
        <v>1427.5988407</v>
      </c>
      <c r="D108" s="13">
        <v>1729.1122058000001</v>
      </c>
      <c r="E108" s="13">
        <v>1611.9128246</v>
      </c>
      <c r="F108" s="13">
        <v>1429.9789181000001</v>
      </c>
      <c r="G108" s="13">
        <v>1340.5839920000001</v>
      </c>
      <c r="H108" s="13">
        <v>1840.5211379</v>
      </c>
      <c r="I108" s="13">
        <v>1266.6547684</v>
      </c>
      <c r="J108" s="13">
        <v>1387.01605</v>
      </c>
    </row>
    <row r="109" spans="1:10" ht="21" customHeight="1" x14ac:dyDescent="0.5">
      <c r="A109" s="2"/>
      <c r="B109" s="9" t="s">
        <v>374</v>
      </c>
      <c r="C109" s="13">
        <v>21969.755026899998</v>
      </c>
      <c r="D109" s="13">
        <v>21462.616634099999</v>
      </c>
      <c r="E109" s="13">
        <v>21999.669576299999</v>
      </c>
      <c r="F109" s="13">
        <v>21729.611282000002</v>
      </c>
      <c r="G109" s="13">
        <v>27844.165938300001</v>
      </c>
      <c r="H109" s="13">
        <v>17048.448482299998</v>
      </c>
      <c r="I109" s="13">
        <v>20301.224353400001</v>
      </c>
      <c r="J109" s="13">
        <v>21640.037624500001</v>
      </c>
    </row>
    <row r="110" spans="1:10" ht="21" customHeight="1" x14ac:dyDescent="0.5">
      <c r="A110" s="2"/>
      <c r="B110" s="9" t="s">
        <v>375</v>
      </c>
      <c r="C110" s="13">
        <v>115063.33921429999</v>
      </c>
      <c r="D110" s="13">
        <v>110786.2876138</v>
      </c>
      <c r="E110" s="13">
        <v>115123.7913575</v>
      </c>
      <c r="F110" s="13">
        <v>121121.777394</v>
      </c>
      <c r="G110" s="13">
        <v>111631.036018</v>
      </c>
      <c r="H110" s="13">
        <v>109718.8496725</v>
      </c>
      <c r="I110" s="13">
        <v>106122.8937482</v>
      </c>
      <c r="J110" s="13">
        <v>112520.5258279</v>
      </c>
    </row>
    <row r="111" spans="1:10" ht="21" customHeight="1" x14ac:dyDescent="0.5">
      <c r="A111" s="2"/>
      <c r="B111" s="9" t="s">
        <v>376</v>
      </c>
      <c r="C111" s="13">
        <v>1774.0830739999999</v>
      </c>
      <c r="D111" s="13">
        <v>1747.9649721999999</v>
      </c>
      <c r="E111" s="13">
        <v>1374.6022799</v>
      </c>
      <c r="F111" s="13">
        <v>47.860330400000002</v>
      </c>
      <c r="G111" s="13">
        <v>145.25511940000001</v>
      </c>
      <c r="H111" s="13">
        <v>13.972982399999999</v>
      </c>
      <c r="I111" s="13">
        <v>2297.6735526000002</v>
      </c>
      <c r="J111" s="13">
        <v>773.2256562</v>
      </c>
    </row>
    <row r="112" spans="1:10" ht="21" customHeight="1" thickBot="1" x14ac:dyDescent="0.55000000000000004">
      <c r="A112" s="2"/>
      <c r="B112" s="9" t="s">
        <v>241</v>
      </c>
      <c r="C112" s="13">
        <v>8000.9390364999999</v>
      </c>
      <c r="D112" s="13">
        <v>7762.4142347999996</v>
      </c>
      <c r="E112" s="13">
        <v>7575.2678159999996</v>
      </c>
      <c r="F112" s="13">
        <v>7255.5276284000001</v>
      </c>
      <c r="G112" s="13">
        <v>7055.8447849000004</v>
      </c>
      <c r="H112" s="13">
        <v>7338.2194301</v>
      </c>
      <c r="I112" s="13">
        <v>6518.8574431999996</v>
      </c>
      <c r="J112" s="13">
        <v>6662.335685</v>
      </c>
    </row>
    <row r="113" spans="1:10" ht="21" customHeight="1" thickBot="1" x14ac:dyDescent="0.55000000000000004">
      <c r="A113" s="2"/>
      <c r="B113" s="41" t="s">
        <v>242</v>
      </c>
      <c r="C113" s="42">
        <v>148235.71519240001</v>
      </c>
      <c r="D113" s="42">
        <v>143488.39566069999</v>
      </c>
      <c r="E113" s="42">
        <v>147685.2438543</v>
      </c>
      <c r="F113" s="42">
        <v>151584.75555289999</v>
      </c>
      <c r="G113" s="42">
        <v>148016.88585260001</v>
      </c>
      <c r="H113" s="42">
        <v>135960.01170520001</v>
      </c>
      <c r="I113" s="42">
        <v>136507.3038658</v>
      </c>
      <c r="J113" s="42">
        <v>142983.14084360001</v>
      </c>
    </row>
    <row r="114" spans="1:10" ht="21" customHeight="1" thickBot="1" x14ac:dyDescent="0.55000000000000004">
      <c r="A114" s="2"/>
      <c r="B114" s="41" t="s">
        <v>250</v>
      </c>
      <c r="C114" s="42">
        <v>97906.749930799997</v>
      </c>
      <c r="D114" s="42">
        <v>94280.857635499997</v>
      </c>
      <c r="E114" s="42">
        <v>90461.447299199994</v>
      </c>
      <c r="F114" s="42">
        <v>89363.465356200002</v>
      </c>
      <c r="G114" s="42">
        <v>101479.0370465</v>
      </c>
      <c r="H114" s="42">
        <v>96173.366172099995</v>
      </c>
      <c r="I114" s="42">
        <v>93162.830560000002</v>
      </c>
      <c r="J114" s="42">
        <v>91300.681559699995</v>
      </c>
    </row>
    <row r="115" spans="1:10" ht="21" customHeight="1" x14ac:dyDescent="0.5">
      <c r="A115" s="2"/>
      <c r="B115" s="65"/>
      <c r="C115" s="133"/>
      <c r="D115" s="133"/>
      <c r="E115" s="133"/>
      <c r="F115" s="133"/>
      <c r="G115" s="133"/>
      <c r="H115" s="133"/>
      <c r="I115" s="133"/>
      <c r="J115" s="133"/>
    </row>
    <row r="116" spans="1:10" ht="21" customHeight="1" x14ac:dyDescent="0.5">
      <c r="A116" s="2"/>
      <c r="B116" s="135" t="s">
        <v>332</v>
      </c>
      <c r="C116" s="13"/>
      <c r="D116" s="13"/>
      <c r="E116" s="13"/>
      <c r="F116" s="13"/>
      <c r="G116" s="13"/>
      <c r="H116" s="13"/>
      <c r="I116" s="13"/>
      <c r="J116" s="13"/>
    </row>
    <row r="117" spans="1:10" ht="21" customHeight="1" x14ac:dyDescent="0.5">
      <c r="A117" s="2"/>
      <c r="B117" s="9" t="s">
        <v>334</v>
      </c>
      <c r="C117" s="13">
        <v>5650.8569605000002</v>
      </c>
      <c r="D117" s="13">
        <v>5725.9446219000001</v>
      </c>
      <c r="E117" s="13">
        <v>5944.6120815000004</v>
      </c>
      <c r="F117" s="13">
        <v>5852.9249857000004</v>
      </c>
      <c r="G117" s="13">
        <v>5932.0632736999996</v>
      </c>
      <c r="H117" s="13">
        <v>6198.8310611999996</v>
      </c>
      <c r="I117" s="13">
        <v>6198.4365138000003</v>
      </c>
      <c r="J117" s="13">
        <v>6349.1781510999999</v>
      </c>
    </row>
    <row r="118" spans="1:10" ht="21" customHeight="1" x14ac:dyDescent="0.5">
      <c r="A118" s="2"/>
      <c r="B118" s="9" t="s">
        <v>8</v>
      </c>
      <c r="C118" s="13">
        <v>1427.5990263000001</v>
      </c>
      <c r="D118" s="13">
        <v>1594.2897928</v>
      </c>
      <c r="E118" s="13">
        <v>1478.1682096</v>
      </c>
      <c r="F118" s="13">
        <v>1299.4237851</v>
      </c>
      <c r="G118" s="13">
        <v>1340.5843440000001</v>
      </c>
      <c r="H118" s="13">
        <v>1840.5211337999999</v>
      </c>
      <c r="I118" s="13">
        <v>1266.6547599999999</v>
      </c>
      <c r="J118" s="13">
        <v>1387.0160498</v>
      </c>
    </row>
    <row r="119" spans="1:10" ht="21" customHeight="1" x14ac:dyDescent="0.5">
      <c r="A119" s="2"/>
      <c r="B119" s="9" t="s">
        <v>335</v>
      </c>
      <c r="C119" s="13">
        <v>1427.5990263000001</v>
      </c>
      <c r="D119" s="13">
        <v>1594.2897928</v>
      </c>
      <c r="E119" s="13">
        <v>1478.1682096</v>
      </c>
      <c r="F119" s="13">
        <v>1299.4237851</v>
      </c>
      <c r="G119" s="13">
        <v>1340.5843440000001</v>
      </c>
      <c r="H119" s="13">
        <v>1840.5211337999999</v>
      </c>
      <c r="I119" s="13">
        <v>1266.6547599999999</v>
      </c>
      <c r="J119" s="13">
        <v>1387.0160498</v>
      </c>
    </row>
    <row r="120" spans="1:10" ht="21" customHeight="1" thickBot="1" x14ac:dyDescent="0.55000000000000004">
      <c r="A120" s="2"/>
      <c r="B120" s="136" t="s">
        <v>336</v>
      </c>
      <c r="C120" s="137">
        <v>0</v>
      </c>
      <c r="D120" s="137">
        <v>0</v>
      </c>
      <c r="E120" s="137">
        <v>0</v>
      </c>
      <c r="F120" s="137">
        <v>0</v>
      </c>
      <c r="G120" s="137">
        <v>0</v>
      </c>
      <c r="H120" s="137">
        <v>0</v>
      </c>
      <c r="I120" s="137">
        <v>0</v>
      </c>
      <c r="J120" s="137">
        <v>0</v>
      </c>
    </row>
    <row r="121" spans="1:10" ht="21" customHeight="1" x14ac:dyDescent="0.5">
      <c r="A121" s="2"/>
      <c r="B121" s="9"/>
      <c r="C121" s="13"/>
      <c r="D121" s="13"/>
      <c r="E121" s="13"/>
      <c r="F121" s="13"/>
      <c r="G121" s="13"/>
      <c r="H121" s="13"/>
      <c r="I121" s="13"/>
      <c r="J121" s="13"/>
    </row>
    <row r="122" spans="1:10" ht="21" customHeight="1" x14ac:dyDescent="0.5">
      <c r="A122" s="2"/>
      <c r="B122" s="15" t="s">
        <v>166</v>
      </c>
      <c r="C122" s="20"/>
      <c r="D122" s="20"/>
      <c r="E122" s="82"/>
      <c r="F122" s="26"/>
      <c r="G122" s="5"/>
      <c r="H122" s="5"/>
      <c r="I122" s="5"/>
      <c r="J122" s="5"/>
    </row>
    <row r="123" spans="1:10" ht="21" customHeight="1" x14ac:dyDescent="0.5">
      <c r="A123" s="2"/>
      <c r="B123" s="15" t="s">
        <v>342</v>
      </c>
      <c r="C123" s="20"/>
      <c r="D123" s="20"/>
      <c r="E123" s="82"/>
      <c r="F123" s="26"/>
      <c r="G123" s="5"/>
      <c r="H123" s="5"/>
      <c r="I123" s="5"/>
      <c r="J123" s="5"/>
    </row>
    <row r="124" spans="1:10" ht="21" customHeight="1" x14ac:dyDescent="0.5">
      <c r="A124" s="2"/>
      <c r="B124" s="15" t="s">
        <v>343</v>
      </c>
      <c r="C124" s="20"/>
      <c r="D124" s="20"/>
      <c r="E124" s="20"/>
      <c r="F124" s="20"/>
      <c r="G124" s="20"/>
      <c r="H124" s="20"/>
      <c r="I124" s="20"/>
      <c r="J124" s="20"/>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pageSetUpPr autoPageBreaks="0"/>
  </sheetPr>
  <dimension ref="B1:M42"/>
  <sheetViews>
    <sheetView showGridLines="0" zoomScale="70" zoomScaleNormal="70" zoomScaleSheetLayoutView="70" workbookViewId="0"/>
  </sheetViews>
  <sheetFormatPr baseColWidth="10" defaultColWidth="8.84375" defaultRowHeight="12.5" x14ac:dyDescent="0.25"/>
  <cols>
    <col min="1" max="2" width="15.765625" style="153" customWidth="1"/>
    <col min="3" max="3" width="45.765625" style="153" customWidth="1"/>
    <col min="4" max="4" width="3.765625" style="153" customWidth="1"/>
    <col min="5" max="5" width="75.765625" style="153" customWidth="1"/>
    <col min="6" max="6" width="1.765625" style="153" customWidth="1"/>
    <col min="7" max="7" width="15.765625" style="153" customWidth="1"/>
    <col min="8" max="8" width="10.765625" style="153" customWidth="1"/>
    <col min="9" max="9" width="3.765625" style="153" customWidth="1"/>
    <col min="10" max="10" width="75.765625" style="153" customWidth="1"/>
    <col min="11" max="11" width="1.765625" style="153" customWidth="1"/>
    <col min="12" max="12" width="23.3046875" style="153" customWidth="1"/>
    <col min="13" max="16384" width="8.84375" style="153"/>
  </cols>
  <sheetData>
    <row r="1" spans="2:13" ht="57" customHeight="1" x14ac:dyDescent="0.25">
      <c r="D1" s="316" t="s">
        <v>434</v>
      </c>
      <c r="E1" s="316"/>
      <c r="F1" s="316"/>
      <c r="G1" s="316"/>
      <c r="H1" s="316"/>
      <c r="I1" s="316"/>
      <c r="J1" s="316"/>
      <c r="K1" s="316"/>
      <c r="L1" s="316"/>
    </row>
    <row r="2" spans="2:13" ht="57" customHeight="1" x14ac:dyDescent="0.5">
      <c r="B2" s="154"/>
      <c r="D2" s="316"/>
      <c r="E2" s="316"/>
      <c r="F2" s="316"/>
      <c r="G2" s="316"/>
      <c r="H2" s="316"/>
      <c r="I2" s="316"/>
      <c r="J2" s="316"/>
      <c r="K2" s="316"/>
      <c r="L2" s="316"/>
    </row>
    <row r="3" spans="2:13" ht="25" x14ac:dyDescent="0.5">
      <c r="B3" s="154"/>
      <c r="D3" s="316"/>
      <c r="E3" s="316"/>
      <c r="F3" s="316"/>
      <c r="G3" s="316"/>
      <c r="H3" s="316"/>
      <c r="I3" s="316"/>
      <c r="J3" s="316"/>
      <c r="K3" s="316"/>
      <c r="L3" s="316"/>
    </row>
    <row r="4" spans="2:13" ht="25.5" thickBot="1" x14ac:dyDescent="0.55000000000000004">
      <c r="B4" s="154"/>
    </row>
    <row r="5" spans="2:13" ht="45.5" thickBot="1" x14ac:dyDescent="0.3">
      <c r="D5" s="170" t="s">
        <v>86</v>
      </c>
      <c r="E5" s="171"/>
      <c r="F5" s="172"/>
      <c r="G5" s="172"/>
      <c r="H5" s="172"/>
      <c r="I5" s="170"/>
      <c r="J5" s="171"/>
      <c r="K5" s="172"/>
      <c r="L5" s="172"/>
    </row>
    <row r="6" spans="2:13" ht="9" customHeight="1" x14ac:dyDescent="0.5">
      <c r="C6" s="173"/>
      <c r="D6" s="174"/>
      <c r="E6" s="174"/>
      <c r="F6" s="174"/>
      <c r="G6" s="174"/>
      <c r="H6" s="161"/>
      <c r="I6" s="174"/>
      <c r="J6" s="174"/>
      <c r="K6" s="174"/>
      <c r="L6" s="174"/>
    </row>
    <row r="7" spans="2:13" ht="8.25" customHeight="1" x14ac:dyDescent="0.5">
      <c r="D7" s="174"/>
      <c r="E7" s="174"/>
      <c r="F7" s="174"/>
      <c r="G7" s="174"/>
      <c r="H7" s="161"/>
      <c r="I7" s="174"/>
      <c r="J7" s="174"/>
      <c r="K7" s="174"/>
      <c r="L7" s="174"/>
    </row>
    <row r="8" spans="2:13" s="175" customFormat="1" ht="30" customHeight="1" x14ac:dyDescent="0.55000000000000004">
      <c r="C8" s="180"/>
      <c r="D8" s="176" t="s">
        <v>20</v>
      </c>
      <c r="E8" s="185" t="s">
        <v>45</v>
      </c>
      <c r="F8" s="186"/>
      <c r="G8" s="179"/>
      <c r="H8" s="187"/>
      <c r="I8" s="176"/>
      <c r="J8" s="185"/>
      <c r="K8" s="186"/>
      <c r="L8" s="179"/>
    </row>
    <row r="9" spans="2:13" s="175" customFormat="1" ht="30" customHeight="1" x14ac:dyDescent="0.55000000000000004">
      <c r="B9" s="180"/>
      <c r="C9" s="180"/>
      <c r="D9" s="176" t="s">
        <v>20</v>
      </c>
      <c r="E9" s="185" t="s">
        <v>62</v>
      </c>
      <c r="F9" s="186" t="s">
        <v>28</v>
      </c>
      <c r="G9" s="179" t="s">
        <v>24</v>
      </c>
      <c r="H9" s="187"/>
      <c r="I9" s="176" t="s">
        <v>20</v>
      </c>
      <c r="J9" s="185" t="s">
        <v>73</v>
      </c>
      <c r="K9" s="186" t="s">
        <v>28</v>
      </c>
      <c r="L9" s="179" t="s">
        <v>24</v>
      </c>
    </row>
    <row r="10" spans="2:13" s="175" customFormat="1" ht="30" customHeight="1" x14ac:dyDescent="0.55000000000000004">
      <c r="B10" s="180"/>
      <c r="C10" s="180"/>
      <c r="D10" s="176" t="s">
        <v>20</v>
      </c>
      <c r="E10" s="185" t="s">
        <v>63</v>
      </c>
      <c r="F10" s="186" t="s">
        <v>28</v>
      </c>
      <c r="G10" s="179" t="s">
        <v>24</v>
      </c>
      <c r="H10" s="187"/>
      <c r="I10" s="176" t="s">
        <v>20</v>
      </c>
      <c r="J10" s="185" t="s">
        <v>74</v>
      </c>
      <c r="K10" s="186" t="s">
        <v>28</v>
      </c>
      <c r="L10" s="179" t="s">
        <v>24</v>
      </c>
    </row>
    <row r="11" spans="2:13" s="175" customFormat="1" ht="30" customHeight="1" x14ac:dyDescent="0.55000000000000004">
      <c r="B11" s="180"/>
      <c r="C11" s="180"/>
      <c r="D11" s="176" t="s">
        <v>20</v>
      </c>
      <c r="E11" s="185" t="s">
        <v>64</v>
      </c>
      <c r="F11" s="186" t="s">
        <v>28</v>
      </c>
      <c r="G11" s="179" t="s">
        <v>24</v>
      </c>
      <c r="H11" s="187"/>
      <c r="I11" s="176" t="s">
        <v>20</v>
      </c>
      <c r="J11" s="185" t="s">
        <v>75</v>
      </c>
      <c r="K11" s="186" t="s">
        <v>28</v>
      </c>
      <c r="L11" s="179" t="s">
        <v>24</v>
      </c>
    </row>
    <row r="12" spans="2:13" s="175" customFormat="1" ht="30" customHeight="1" x14ac:dyDescent="0.55000000000000004">
      <c r="B12" s="180"/>
      <c r="C12" s="180"/>
      <c r="D12" s="176" t="s">
        <v>20</v>
      </c>
      <c r="E12" s="185" t="s">
        <v>65</v>
      </c>
      <c r="F12" s="186" t="s">
        <v>28</v>
      </c>
      <c r="G12" s="179" t="s">
        <v>24</v>
      </c>
      <c r="H12" s="187"/>
      <c r="I12" s="176" t="s">
        <v>20</v>
      </c>
      <c r="J12" s="185" t="s">
        <v>76</v>
      </c>
      <c r="K12" s="186" t="s">
        <v>28</v>
      </c>
      <c r="L12" s="179" t="s">
        <v>24</v>
      </c>
    </row>
    <row r="13" spans="2:13" s="175" customFormat="1" ht="30" customHeight="1" x14ac:dyDescent="0.55000000000000004">
      <c r="B13" s="180"/>
      <c r="C13" s="180"/>
      <c r="D13" s="176" t="s">
        <v>20</v>
      </c>
      <c r="E13" s="185" t="s">
        <v>66</v>
      </c>
      <c r="F13" s="186" t="s">
        <v>28</v>
      </c>
      <c r="G13" s="179" t="s">
        <v>24</v>
      </c>
      <c r="H13" s="187"/>
      <c r="I13" s="176" t="s">
        <v>20</v>
      </c>
      <c r="J13" s="185" t="s">
        <v>77</v>
      </c>
      <c r="K13" s="186" t="s">
        <v>28</v>
      </c>
      <c r="L13" s="179" t="s">
        <v>24</v>
      </c>
    </row>
    <row r="14" spans="2:13" s="175" customFormat="1" ht="30" customHeight="1" x14ac:dyDescent="0.55000000000000004">
      <c r="B14" s="180"/>
      <c r="C14" s="180"/>
      <c r="D14" s="176" t="s">
        <v>20</v>
      </c>
      <c r="E14" s="185" t="s">
        <v>67</v>
      </c>
      <c r="F14" s="186" t="s">
        <v>28</v>
      </c>
      <c r="G14" s="179" t="s">
        <v>24</v>
      </c>
      <c r="H14" s="187"/>
      <c r="I14" s="176" t="s">
        <v>20</v>
      </c>
      <c r="J14" s="185" t="s">
        <v>78</v>
      </c>
      <c r="K14" s="186" t="s">
        <v>28</v>
      </c>
      <c r="L14" s="179" t="s">
        <v>24</v>
      </c>
    </row>
    <row r="15" spans="2:13" s="175" customFormat="1" ht="30" customHeight="1" x14ac:dyDescent="0.55000000000000004">
      <c r="B15" s="180"/>
      <c r="C15" s="153"/>
      <c r="D15" s="176" t="s">
        <v>20</v>
      </c>
      <c r="E15" s="185" t="s">
        <v>68</v>
      </c>
      <c r="F15" s="186" t="s">
        <v>28</v>
      </c>
      <c r="G15" s="179" t="s">
        <v>24</v>
      </c>
      <c r="H15" s="187"/>
      <c r="I15" s="176" t="s">
        <v>20</v>
      </c>
      <c r="J15" s="185" t="s">
        <v>79</v>
      </c>
      <c r="K15" s="186" t="s">
        <v>28</v>
      </c>
      <c r="L15" s="179" t="s">
        <v>24</v>
      </c>
      <c r="M15" s="153"/>
    </row>
    <row r="16" spans="2:13" s="175" customFormat="1" ht="30" customHeight="1" x14ac:dyDescent="0.55000000000000004">
      <c r="B16" s="180"/>
      <c r="C16" s="182"/>
      <c r="D16" s="176" t="s">
        <v>20</v>
      </c>
      <c r="E16" s="185" t="s">
        <v>69</v>
      </c>
      <c r="F16" s="186" t="s">
        <v>28</v>
      </c>
      <c r="G16" s="179" t="s">
        <v>24</v>
      </c>
      <c r="H16" s="187"/>
      <c r="I16" s="176" t="s">
        <v>20</v>
      </c>
      <c r="J16" s="185" t="s">
        <v>80</v>
      </c>
      <c r="K16" s="186" t="s">
        <v>28</v>
      </c>
      <c r="L16" s="179" t="s">
        <v>24</v>
      </c>
      <c r="M16" s="153"/>
    </row>
    <row r="17" spans="2:13" s="175" customFormat="1" ht="30" customHeight="1" x14ac:dyDescent="0.55000000000000004">
      <c r="B17" s="180"/>
      <c r="C17" s="187"/>
      <c r="D17" s="176" t="s">
        <v>20</v>
      </c>
      <c r="E17" s="185" t="s">
        <v>84</v>
      </c>
      <c r="F17" s="186" t="s">
        <v>28</v>
      </c>
      <c r="G17" s="179" t="s">
        <v>24</v>
      </c>
      <c r="H17" s="182"/>
      <c r="I17" s="176" t="s">
        <v>20</v>
      </c>
      <c r="J17" s="185" t="s">
        <v>81</v>
      </c>
      <c r="K17" s="186" t="s">
        <v>28</v>
      </c>
      <c r="L17" s="179" t="s">
        <v>24</v>
      </c>
    </row>
    <row r="18" spans="2:13" s="175" customFormat="1" ht="30" customHeight="1" x14ac:dyDescent="0.55000000000000004">
      <c r="B18" s="180"/>
      <c r="C18" s="187"/>
      <c r="D18" s="176" t="s">
        <v>20</v>
      </c>
      <c r="E18" s="185" t="s">
        <v>85</v>
      </c>
      <c r="F18" s="186" t="s">
        <v>28</v>
      </c>
      <c r="G18" s="179" t="s">
        <v>24</v>
      </c>
      <c r="H18" s="182"/>
      <c r="I18" s="176" t="s">
        <v>20</v>
      </c>
      <c r="J18" s="185" t="s">
        <v>82</v>
      </c>
      <c r="K18" s="186" t="s">
        <v>28</v>
      </c>
      <c r="L18" s="179" t="s">
        <v>24</v>
      </c>
    </row>
    <row r="19" spans="2:13" s="175" customFormat="1" ht="30" customHeight="1" x14ac:dyDescent="0.55000000000000004">
      <c r="B19" s="180"/>
      <c r="D19" s="176" t="s">
        <v>20</v>
      </c>
      <c r="E19" s="185" t="s">
        <v>70</v>
      </c>
      <c r="F19" s="186" t="s">
        <v>28</v>
      </c>
      <c r="G19" s="179" t="s">
        <v>24</v>
      </c>
      <c r="H19" s="187"/>
      <c r="I19" s="176" t="s">
        <v>20</v>
      </c>
      <c r="J19" s="185" t="s">
        <v>83</v>
      </c>
      <c r="K19" s="186" t="s">
        <v>28</v>
      </c>
      <c r="L19" s="179" t="s">
        <v>24</v>
      </c>
    </row>
    <row r="20" spans="2:13" s="175" customFormat="1" ht="30" customHeight="1" x14ac:dyDescent="0.55000000000000004">
      <c r="B20" s="180"/>
      <c r="D20" s="176" t="s">
        <v>20</v>
      </c>
      <c r="E20" s="185" t="s">
        <v>71</v>
      </c>
      <c r="F20" s="186" t="s">
        <v>28</v>
      </c>
      <c r="G20" s="179" t="s">
        <v>24</v>
      </c>
      <c r="H20" s="187"/>
      <c r="I20" s="176" t="s">
        <v>20</v>
      </c>
      <c r="J20" s="185" t="s">
        <v>91</v>
      </c>
      <c r="K20" s="186" t="s">
        <v>28</v>
      </c>
      <c r="L20" s="179" t="s">
        <v>24</v>
      </c>
    </row>
    <row r="21" spans="2:13" ht="30" customHeight="1" x14ac:dyDescent="0.55000000000000004">
      <c r="D21" s="176" t="s">
        <v>20</v>
      </c>
      <c r="E21" s="185" t="s">
        <v>72</v>
      </c>
      <c r="F21" s="186" t="s">
        <v>28</v>
      </c>
      <c r="G21" s="179" t="s">
        <v>24</v>
      </c>
      <c r="H21" s="161"/>
      <c r="I21" s="176" t="s">
        <v>20</v>
      </c>
      <c r="J21" s="185" t="s">
        <v>92</v>
      </c>
      <c r="K21" s="186" t="s">
        <v>28</v>
      </c>
      <c r="L21" s="179" t="s">
        <v>24</v>
      </c>
      <c r="M21" s="175"/>
    </row>
    <row r="22" spans="2:13" ht="30" customHeight="1" x14ac:dyDescent="0.5">
      <c r="H22" s="161"/>
      <c r="I22" s="175"/>
      <c r="J22" s="175"/>
      <c r="K22" s="175"/>
      <c r="L22" s="175"/>
    </row>
    <row r="23" spans="2:13" ht="30" customHeight="1" x14ac:dyDescent="0.55000000000000004">
      <c r="H23" s="161"/>
      <c r="I23" s="188"/>
      <c r="J23" s="161"/>
      <c r="K23" s="186" t="s">
        <v>28</v>
      </c>
      <c r="L23" s="161"/>
    </row>
    <row r="24" spans="2:13" ht="30" customHeight="1" x14ac:dyDescent="0.5">
      <c r="H24" s="161"/>
      <c r="I24" s="188"/>
      <c r="J24" s="161"/>
      <c r="K24" s="161"/>
      <c r="L24" s="161"/>
    </row>
    <row r="25" spans="2:13" ht="21" customHeight="1" x14ac:dyDescent="0.5">
      <c r="D25" s="189"/>
      <c r="E25" s="190"/>
      <c r="F25" s="191"/>
      <c r="G25" s="192"/>
      <c r="H25" s="183"/>
      <c r="I25" s="188"/>
      <c r="J25" s="161"/>
      <c r="K25" s="161"/>
      <c r="L25" s="161"/>
    </row>
    <row r="26" spans="2:13" ht="21" customHeight="1" x14ac:dyDescent="0.55000000000000004">
      <c r="D26" s="189"/>
      <c r="E26" s="190"/>
      <c r="F26" s="191"/>
      <c r="G26" s="192"/>
      <c r="I26" s="188"/>
      <c r="J26" s="185"/>
      <c r="K26" s="186"/>
      <c r="L26" s="179"/>
    </row>
    <row r="27" spans="2:13" ht="21" customHeight="1" x14ac:dyDescent="0.55000000000000004">
      <c r="D27" s="189"/>
      <c r="E27" s="190"/>
      <c r="F27" s="191"/>
      <c r="G27" s="192"/>
      <c r="I27" s="188"/>
      <c r="J27" s="185"/>
      <c r="K27" s="186"/>
      <c r="L27" s="179"/>
    </row>
    <row r="28" spans="2:13" ht="21" customHeight="1" x14ac:dyDescent="0.35">
      <c r="D28" s="189"/>
      <c r="E28" s="190"/>
      <c r="F28" s="191"/>
      <c r="G28" s="192"/>
    </row>
    <row r="29" spans="2:13" ht="21" customHeight="1" x14ac:dyDescent="0.35">
      <c r="D29" s="189"/>
      <c r="E29" s="190"/>
      <c r="F29" s="191"/>
      <c r="G29" s="192"/>
    </row>
    <row r="30" spans="2:13" ht="21" customHeight="1" x14ac:dyDescent="0.35">
      <c r="D30" s="193"/>
      <c r="E30" s="190"/>
      <c r="F30" s="191"/>
      <c r="G30" s="192"/>
    </row>
    <row r="31" spans="2:13" ht="21" customHeight="1" x14ac:dyDescent="0.35">
      <c r="D31" s="193"/>
      <c r="E31" s="190"/>
      <c r="F31" s="191"/>
      <c r="G31" s="192"/>
    </row>
    <row r="32" spans="2:13" ht="21" customHeight="1" x14ac:dyDescent="0.35">
      <c r="D32" s="193"/>
      <c r="E32" s="190"/>
      <c r="F32" s="191"/>
      <c r="G32" s="192"/>
    </row>
    <row r="33" spans="4:12" ht="21" customHeight="1" x14ac:dyDescent="0.35">
      <c r="D33" s="193"/>
      <c r="E33" s="190"/>
      <c r="F33" s="191"/>
      <c r="G33" s="192"/>
    </row>
    <row r="34" spans="4:12" ht="21" customHeight="1" x14ac:dyDescent="0.35">
      <c r="D34" s="193"/>
      <c r="E34" s="190"/>
      <c r="F34" s="191"/>
      <c r="G34" s="192"/>
    </row>
    <row r="35" spans="4:12" ht="21" customHeight="1" x14ac:dyDescent="0.35">
      <c r="D35" s="193"/>
      <c r="E35" s="190"/>
      <c r="F35" s="191"/>
      <c r="G35" s="192"/>
    </row>
    <row r="36" spans="4:12" ht="21" customHeight="1" x14ac:dyDescent="0.35">
      <c r="D36" s="193"/>
      <c r="E36" s="190"/>
      <c r="F36" s="191"/>
      <c r="G36" s="192"/>
    </row>
    <row r="37" spans="4:12" ht="21" customHeight="1" x14ac:dyDescent="0.35">
      <c r="D37" s="193"/>
      <c r="E37" s="190"/>
      <c r="F37" s="191"/>
      <c r="G37" s="192"/>
    </row>
    <row r="38" spans="4:12" ht="21" customHeight="1" x14ac:dyDescent="0.35">
      <c r="D38" s="194"/>
      <c r="E38" s="190"/>
      <c r="F38" s="191"/>
      <c r="G38" s="192"/>
    </row>
    <row r="39" spans="4:12" ht="21" customHeight="1" x14ac:dyDescent="0.35">
      <c r="D39" s="194"/>
      <c r="E39" s="190"/>
      <c r="F39" s="191"/>
      <c r="G39" s="192"/>
    </row>
    <row r="40" spans="4:12" ht="18" customHeight="1" x14ac:dyDescent="0.35">
      <c r="D40" s="195"/>
      <c r="E40" s="196"/>
      <c r="F40" s="175"/>
      <c r="G40" s="197"/>
    </row>
    <row r="42" spans="4:12" ht="36" x14ac:dyDescent="0.35">
      <c r="I42" s="195"/>
      <c r="J42" s="196"/>
      <c r="K42" s="175"/>
      <c r="L42" s="197"/>
    </row>
  </sheetData>
  <mergeCells count="1">
    <mergeCell ref="D1:L3"/>
  </mergeCells>
  <hyperlinks>
    <hyperlink ref="E9" location="España!A1" tooltip="España - EUR" display="• España - EUR ……………………………………………………………………………………………………………………………………." xr:uid="{D49623E7-8127-47BF-BDE3-5A1E57525821}"/>
    <hyperlink ref="J9" location="Mexico_EUR!A1" tooltip="México - EUR" display="• Mexico - EUR …………………………………………………………………………………………………………………………." xr:uid="{4ED6E518-BD06-4DCC-8240-0B7FA53A72FD}"/>
    <hyperlink ref="E13" location="Portugal!A1" tooltip="Portugal - EUR" display="• Portugal - EUR ………………………………………………………………………………………………………………………………." xr:uid="{8D487C72-2893-497A-A05A-962AEC91B53A}"/>
    <hyperlink ref="E14" location="Polonia_EUR!A1" tooltip="Polonia - EUR" display="• Polonia - EUR ……………………………………………………………………………………………………………………." xr:uid="{EF2A9E46-979A-4C31-B176-59C70FD6F2F6}"/>
    <hyperlink ref="E10" location="UK_EUR!A1" tooltip="Reino Unido - EUR" display="• Reino Unido - EUR ……………………………………………………………………………………." xr:uid="{6256DCA6-97D6-442C-B824-92E861DF9C3F}"/>
    <hyperlink ref="E19" location="EEUU_EUR!A1" tooltip="Estados Unidos - EUR" display="• Estados Unidos - EUR …………………………………………………………………………………………………………………………." xr:uid="{5523C02B-5C3B-455B-9E6A-881EF48DAEF0}"/>
    <hyperlink ref="E8" location="Resumen_areas_sec!A1" tooltip="Resumen Segmentos" display="Resumen Segmentos Secundarios" xr:uid="{34FB17EA-A50B-4A58-AE38-1AF04796D186}"/>
    <hyperlink ref="E11" location="'UK_EUR-KTES'!A1" tooltip="Reino Unido EUR constantes" display="• Reino Unido - EUR constantes ……………………………………………………………………………………." xr:uid="{251F2EE5-EC70-4BD8-91F7-5208C8D9119A}"/>
    <hyperlink ref="E12" location="UK_GBP!A1" tooltip="Reino Unido GBP" display="• Reino Unido - GBP ……………………………………………………………………………………………………..." xr:uid="{68FBCC36-36A5-428C-85C7-243D3FA9252E}"/>
    <hyperlink ref="E15" location="'Polonia_EUR-KTES'!A1" tooltip="Polonia - EUR constantes" display="• Polonia - EUR constantes …………………………………………………………………………………………………." xr:uid="{08FE89FF-88CD-4348-B80B-A93EB17BAAE3}"/>
    <hyperlink ref="E16" location="Polonia_PLN!A1" tooltip="Polonia - PLN" display="• Polonia - PLN …………………………………………………………………………………………………." xr:uid="{4D96FA4F-B32C-41DC-BB5B-C2FC59C0B1DF}"/>
    <hyperlink ref="G9" location="España!A71" tooltip="Serie trimestral España - EUR" display="Serie trimestral" xr:uid="{4C416FA2-09C3-4FE8-9DFE-41875D0FDE25}"/>
    <hyperlink ref="G13" location="Portugal!A71" tooltip="Serie trimestral Portugal - EUR" display="Serie trimestral" xr:uid="{036E2874-BCAC-4569-BEAC-C60DDB9E4EF8}"/>
    <hyperlink ref="G14" location="Polonia_EUR!A71" tooltip="Serie trimestral Polonia - EUR" display="Serie trimestral" xr:uid="{097FF14E-05AE-4BA5-9F0A-647530923D91}"/>
    <hyperlink ref="G15" location="'Polonia_EUR-KTES'!A71" tooltip="Serie trimestral Polonia - EUR constantes" display="Serie trimestral" xr:uid="{70C301B6-8E8F-418A-AF21-857899279123}"/>
    <hyperlink ref="G16" location="Polonia_PLN!A71" tooltip="Serie trimestral Polonia - PLN" display="Serie trimestral" xr:uid="{2AA1BF41-B08A-4457-B2B9-8287F9E7A132}"/>
    <hyperlink ref="G10" location="UK_EUR!A71" tooltip="Serie trimestral Reino Unido - EUR" display="Serie trimestral" xr:uid="{0F4B70AB-DFFE-4498-B1F2-716B2CB8F7FD}"/>
    <hyperlink ref="G11" location="'UK_EUR-KTES'!A71" tooltip="Serie trimestral Reino Unido - EUR constantes" display="Serie trimestral" xr:uid="{D3138691-73F3-4615-B407-586E1B30A68D}"/>
    <hyperlink ref="G12" location="UK_GBP!A71" tooltip="Serie trimestral Reino Unido - GBP" display="Serie trimestral" xr:uid="{6F52FCC1-9C69-41F6-944E-35BE3398CCFB}"/>
    <hyperlink ref="L9" location="Mexico_EUR!A71" tooltip="Serie trimestral Mexico - EUR" display="Serie trimestral" xr:uid="{A4E9B67E-F594-44A4-A720-B4DDF1E49251}"/>
    <hyperlink ref="G19" location="EEUU_EUR!A71" tooltip="Serie trimestral Estados Unidos - EUR" display="Serie trimestral" xr:uid="{E9C37E50-0F99-4CE9-8BA7-07F85B7DC671}"/>
    <hyperlink ref="E20" location="'EEUU_EUR-KTES'!A1" tooltip="Estados Unidos - EUR constantes" display="• Estados Unidos - EUR constantes …………………………………………………………………………………………………" xr:uid="{F937F815-64DC-44B1-ADB6-90D56869706E}"/>
    <hyperlink ref="G20" location="'EEUU_EUR-KTES'!A71" tooltip="Serie trimestral Estados Unidos - EUR constantes" display="Serie trimestral" xr:uid="{B5919D6B-4281-40BA-BCA6-6FF500F38205}"/>
    <hyperlink ref="E21" location="EEUU_USD!A1" tooltip="Estados Unidos - USD" display="• Estados Unidos - USD …………………………………………………………………………………………………………………………." xr:uid="{20DA314D-E712-4AE7-B197-117CAFE98383}"/>
    <hyperlink ref="G21" location="EEUU_USD!A71" tooltip="Serie trimestral Estados Unidos - USD" display="Serie trimestral" xr:uid="{4D0DFD2D-B627-4541-A4C8-EEF23CF67FEE}"/>
    <hyperlink ref="J10" location="'Mexico_EUR-KTES'!A1" tooltip="México - EUR constantes" display="• México - EUR constantes …………………………………………………………………………………………………" xr:uid="{1D4723E2-6B43-4645-86E1-6FF64270628B}"/>
    <hyperlink ref="L10" location="'Mexico_EUR-KTES'!A71" tooltip="Serie trimestral Mexico - EUR constantes" display="Serie trimestral" xr:uid="{97F287A6-E989-453F-A30A-6DE27DD52B5A}"/>
    <hyperlink ref="J11" location="Mexico_MXN!A1" tooltip="México - MXN" display="• Mexico - MXN …………………………………………………………………………………………………………………………." xr:uid="{943C855D-4950-453B-A98D-26776F9A4AA4}"/>
    <hyperlink ref="L11" location="Mexico_MXN!A71" tooltip="Serie trimestral Mexico - MXN" display="Serie trimestral" xr:uid="{8B0FD379-9F47-4391-A307-E98EC6F6C47C}"/>
    <hyperlink ref="J15" location="Chile_EUR!A1" tooltip="Chile - EUR" display="• Chile - EUR ………………………………………………………………………………………………………………………………." xr:uid="{2EBD17FE-3ECE-450F-8F03-C45F2C8EB27C}"/>
    <hyperlink ref="E17" location="DCBE_EUR!A1" tooltip="DIGITAL CONSUMER BANK - EUR" display="DIGITAL CONSUMER BANK EUROPE - EUR ………………………………………………………………………………………………………………………………" xr:uid="{444DB860-4222-40ED-9BE1-7CD5510E6F0A}"/>
    <hyperlink ref="J12" location="Brasil_EUR!A1" tooltip="Brasil - EUR" display="• Brasil - EUR …………………………………………………………………………………………………………………………….." xr:uid="{0A13A7F9-2E44-4288-9F73-E4379460EFF3}"/>
    <hyperlink ref="L12" location="Brasil_EUR!A71" tooltip="Serie trimestral Brasil - EUR" display="Serie trimestral" xr:uid="{7AEEC980-B8E6-49CD-86A9-D0449A4DA351}"/>
    <hyperlink ref="L15" location="Chile_EUR!A71" tooltip="Serie trimestral Chile - EUR" display="Serie trimestral" xr:uid="{3343F00E-5D15-4AFC-925F-AC23DE59338E}"/>
    <hyperlink ref="G18" location="'DCBE_EUR-KTES'!A71" tooltip="Serie trimestral Digital Consumer Bank - EUR constantes" display="Serie trimestral" xr:uid="{1858A2B1-1B40-43CB-8647-791A6BBD8F8D}"/>
    <hyperlink ref="G17" location="DCBE_EUR!A71" tooltip="Serie trimestral Digital Consumer Bank- EUR" display="Serie trimestral" xr:uid="{29715F8D-1F49-4DA5-8254-989940B252AE}"/>
    <hyperlink ref="L13" location="'Brasil_EUR-KTES'!A71" tooltip="Serie trimestral Brasil - EUR constantes" display="Serie trimestral" xr:uid="{06D2DCF0-09AC-433F-9698-084A4665EAA2}"/>
    <hyperlink ref="J13" location="'Brasil_EUR-KTES'!A1" tooltip=" Brasil - EUR constantes" display="• Brasil - EUR constantes ……………………………………………………………………………………………………" xr:uid="{88414ACB-9C95-448F-990D-7AC6F9213A18}"/>
    <hyperlink ref="L14" location="Brasil_BRL!A71" tooltip="Serie trimestral Brasil - BRL" display="Serie trimestral" xr:uid="{0FE9DA3B-82AA-4DBB-8A53-1C5A13D31A70}"/>
    <hyperlink ref="J14" location="Brasil_BRL!A1" tooltip="Brasil - BRL" display="• Brasil - BRL …………………………………………………………………………………………………………………………….." xr:uid="{610CE230-92C2-4237-B6E2-8CDF6B44EDFB}"/>
    <hyperlink ref="J16" location="'Chile_EUR-KTES'!A1" tooltip="Chile - EUR constantes" display="• Chile - EUR constantes ……………………………………………………………………………………………………….." xr:uid="{B4B320F9-2B79-44C9-88C4-371FD53CBB2D}"/>
    <hyperlink ref="L16" location="'Chile_EUR-KTES'!A71" tooltip="Serie trimestral Chile - EUR constantes" display="Serie trimestral" xr:uid="{11107526-957C-4663-BDE8-39244D81B108}"/>
    <hyperlink ref="J17" location="Chile_CLP!A1" tooltip="Chile - CLP" display="• Chile - CLP ………………………………………………………………………………………………………………………………." xr:uid="{9B4D8A27-1E87-454A-9FEB-A102FB9A970C}"/>
    <hyperlink ref="L17" location="Chile_CLP!A71" tooltip="Serie trimestral Chile - CLP" display="Serie trimestral" xr:uid="{F2D67C6C-043E-4AF2-A6CB-93447792CEE5}"/>
    <hyperlink ref="J18" location="Argentina_EUR!A1" tooltip="Argentina - EUR" display="• Argentina - EUR ………………………………………………………………………………………………………………………………." xr:uid="{B4F81D1C-DAE6-45C2-A4B3-700DC1B6ABEF}"/>
    <hyperlink ref="L18" location="Argentina_EUR!A71" tooltip="Serie trimestral Argentina - EUR" display="Serie trimestral" xr:uid="{17827C8E-E03F-415D-9383-71BAC455F5F2}"/>
    <hyperlink ref="J19" location="Argentina_ARS!A1" tooltip="Argentina - ARS" display="• Argentina - ARS ………………………………………………………………………………………………………………………………." xr:uid="{48B0CD88-EEF0-47A9-AA1B-D1FA6EF445C7}"/>
    <hyperlink ref="L19" location="Argentina_ARS!A71" tooltip="Serie trimestral Argentina - ARS" display="Serie trimestral" xr:uid="{13B9A5FF-C219-4749-BE76-A84967166E89}"/>
    <hyperlink ref="E18" location="'DCBE_EUR-KTES'!A1" tooltip="DIGITAL CONSUMER BANK - EUR constantes" display="DIGITAL CONSUMER BANK EUROPE - EUR constantes ………………………………………………………………………………………………………………………………" xr:uid="{98E0EF95-94C3-4652-80F6-D5F543BFF9FD}"/>
    <hyperlink ref="J20" location="Resto_Grupo_EUR!A1" tooltip="Argentina - EUR" display="Resto del Grupo - EUR ………………………………………………………………………………………………………………………………." xr:uid="{1EFA88A8-60B1-4828-8CE9-9D63541CD9B4}"/>
    <hyperlink ref="L20" location="Resto_Grupo_EUR!A73" tooltip="Serie trimestral Argentina - EUR" display="Serie trimestral" xr:uid="{1D54236C-0426-4A49-AAF7-CF6846D49DA4}"/>
    <hyperlink ref="J21" location="'Resto_Grupo_EUR-KTES'!A1" tooltip="Argentina - ARS" display="Resto del Grupo - EUR constantes  ………………………………………………………………………………………………………………………………." xr:uid="{2A35DFAA-0B2A-4146-9B66-019FAC70A832}"/>
    <hyperlink ref="L21" location="'Resto_Grupo_EUR-KTES'!A73" tooltip="Serie trimestral Argentina - ARS" display="Serie trimestral" xr:uid="{5585A696-BBDF-47DD-8A0E-A24FCB4A96A3}"/>
  </hyperlinks>
  <pageMargins left="0" right="0" top="0.98425196850393704" bottom="0.98425196850393704" header="0" footer="0"/>
  <pageSetup paperSize="9" scale="2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sheetPr>
    <pageSetUpPr autoPageBreaks="0"/>
  </sheetPr>
  <dimension ref="A1:M94"/>
  <sheetViews>
    <sheetView showGridLines="0" zoomScale="70" zoomScaleNormal="70" zoomScaleSheetLayoutView="70" workbookViewId="0"/>
  </sheetViews>
  <sheetFormatPr baseColWidth="10" defaultColWidth="10.84375" defaultRowHeight="15.5" x14ac:dyDescent="0.35"/>
  <cols>
    <col min="1" max="1" width="3.07421875" style="1" customWidth="1"/>
    <col min="2" max="2" width="70.765625" customWidth="1"/>
    <col min="3" max="10" width="15.84375" customWidth="1"/>
    <col min="11" max="11" width="15.84375" style="1" customWidth="1"/>
    <col min="12" max="14" width="15.84375" customWidth="1"/>
  </cols>
  <sheetData>
    <row r="1" spans="1:11" ht="25" customHeight="1" x14ac:dyDescent="0.35"/>
    <row r="2" spans="1:11" s="1" customFormat="1" ht="75" customHeight="1" x14ac:dyDescent="0.5">
      <c r="A2" s="2"/>
      <c r="B2" s="2"/>
      <c r="C2" s="2"/>
      <c r="D2" s="2"/>
      <c r="E2" s="2"/>
      <c r="F2" s="2"/>
      <c r="G2" s="2"/>
      <c r="H2" s="2"/>
      <c r="I2" s="2"/>
      <c r="J2" s="2"/>
      <c r="K2" s="2"/>
    </row>
    <row r="3" spans="1:11" s="1" customFormat="1" ht="29" x14ac:dyDescent="0.5">
      <c r="A3" s="2"/>
      <c r="B3" s="4" t="s">
        <v>377</v>
      </c>
      <c r="C3" s="5"/>
      <c r="D3" s="5"/>
      <c r="E3" s="5"/>
      <c r="F3" s="5"/>
      <c r="G3" s="5"/>
      <c r="H3" s="5"/>
      <c r="I3" s="5"/>
      <c r="J3" s="5"/>
      <c r="K3" s="2"/>
    </row>
    <row r="4" spans="1:11" s="1" customFormat="1" ht="40" customHeight="1" thickBot="1" x14ac:dyDescent="0.75">
      <c r="A4" s="2"/>
      <c r="B4" s="5"/>
      <c r="C4" s="103" t="s">
        <v>111</v>
      </c>
      <c r="D4" s="103"/>
      <c r="E4" s="103"/>
      <c r="F4" s="104"/>
      <c r="G4" s="105" t="s">
        <v>160</v>
      </c>
      <c r="H4" s="105"/>
      <c r="I4" s="105"/>
      <c r="J4" s="105"/>
      <c r="K4" s="2"/>
    </row>
    <row r="5" spans="1:11" s="1" customFormat="1" ht="21" customHeight="1" thickBot="1" x14ac:dyDescent="0.55000000000000004">
      <c r="A5" s="2"/>
      <c r="B5" s="5"/>
      <c r="C5" s="106"/>
      <c r="D5" s="106"/>
      <c r="E5" s="8" t="s">
        <v>2</v>
      </c>
      <c r="F5" s="107"/>
      <c r="G5" s="106"/>
      <c r="H5" s="106"/>
      <c r="I5" s="8" t="s">
        <v>2</v>
      </c>
      <c r="J5" s="108"/>
      <c r="K5" s="2"/>
    </row>
    <row r="6" spans="1:11" s="1" customFormat="1" ht="21" customHeight="1" thickBot="1" x14ac:dyDescent="0.55000000000000004">
      <c r="A6" s="2"/>
      <c r="B6" s="5"/>
      <c r="C6" s="10">
        <v>2025</v>
      </c>
      <c r="D6" s="10">
        <v>2024</v>
      </c>
      <c r="E6" s="10" t="s">
        <v>0</v>
      </c>
      <c r="F6" s="109" t="s">
        <v>12</v>
      </c>
      <c r="G6" s="10">
        <v>2025</v>
      </c>
      <c r="H6" s="10">
        <v>2024</v>
      </c>
      <c r="I6" s="10" t="s">
        <v>0</v>
      </c>
      <c r="J6" s="95" t="s">
        <v>12</v>
      </c>
      <c r="K6" s="2"/>
    </row>
    <row r="7" spans="1:11" s="1" customFormat="1" ht="21" customHeight="1" x14ac:dyDescent="0.5">
      <c r="A7" s="2"/>
      <c r="B7" s="65" t="s">
        <v>311</v>
      </c>
      <c r="C7" s="5"/>
      <c r="D7" s="5"/>
      <c r="E7" s="9"/>
      <c r="F7" s="111"/>
      <c r="G7" s="5"/>
      <c r="H7" s="5"/>
      <c r="I7" s="9"/>
      <c r="J7" s="9"/>
      <c r="K7" s="2"/>
    </row>
    <row r="8" spans="1:11" s="1" customFormat="1" ht="21" customHeight="1" x14ac:dyDescent="0.5">
      <c r="A8" s="2"/>
      <c r="B8" s="9" t="s">
        <v>378</v>
      </c>
      <c r="C8" s="13">
        <v>7706.2440293999998</v>
      </c>
      <c r="D8" s="13">
        <v>7702.5110226999996</v>
      </c>
      <c r="E8" s="14">
        <v>4.8464801789945514E-2</v>
      </c>
      <c r="F8" s="112">
        <v>4.8464801789945514E-2</v>
      </c>
      <c r="G8" s="13">
        <v>4271.8143778000003</v>
      </c>
      <c r="H8" s="13">
        <v>3762.3054225000001</v>
      </c>
      <c r="I8" s="14">
        <v>13.542466601806042</v>
      </c>
      <c r="J8" s="14">
        <v>13.542466601806042</v>
      </c>
      <c r="K8" s="2"/>
    </row>
    <row r="9" spans="1:11" s="1" customFormat="1" ht="21" customHeight="1" x14ac:dyDescent="0.5">
      <c r="A9" s="2"/>
      <c r="B9" s="9" t="s">
        <v>379</v>
      </c>
      <c r="C9" s="13">
        <v>2509.3130532</v>
      </c>
      <c r="D9" s="13">
        <v>2298.9792163000002</v>
      </c>
      <c r="E9" s="14">
        <v>9.1490099348750604</v>
      </c>
      <c r="F9" s="112">
        <v>10.469436585735677</v>
      </c>
      <c r="G9" s="13">
        <v>1307.4358921999999</v>
      </c>
      <c r="H9" s="13">
        <v>1306.103188</v>
      </c>
      <c r="I9" s="14">
        <v>0.10203667001537499</v>
      </c>
      <c r="J9" s="14">
        <v>1.3130178062498834</v>
      </c>
      <c r="K9" s="2"/>
    </row>
    <row r="10" spans="1:11" s="1" customFormat="1" ht="21" customHeight="1" x14ac:dyDescent="0.5">
      <c r="A10" s="2"/>
      <c r="B10" s="9" t="s">
        <v>380</v>
      </c>
      <c r="C10" s="13">
        <v>1410.6230783000001</v>
      </c>
      <c r="D10" s="13">
        <v>1552.7220393</v>
      </c>
      <c r="E10" s="14">
        <v>-9.1516032749854652</v>
      </c>
      <c r="F10" s="112">
        <v>-9.1516032749854652</v>
      </c>
      <c r="G10" s="13">
        <v>1009.6637443</v>
      </c>
      <c r="H10" s="13">
        <v>1000.80572</v>
      </c>
      <c r="I10" s="14">
        <v>0.88508929585254681</v>
      </c>
      <c r="J10" s="14">
        <v>0.88508929585254681</v>
      </c>
      <c r="K10" s="2"/>
    </row>
    <row r="11" spans="1:11" s="1" customFormat="1" ht="21" customHeight="1" x14ac:dyDescent="0.5">
      <c r="A11" s="2"/>
      <c r="B11" s="9" t="s">
        <v>381</v>
      </c>
      <c r="C11" s="13">
        <v>2687.2498750999998</v>
      </c>
      <c r="D11" s="13">
        <v>2590.5659288000002</v>
      </c>
      <c r="E11" s="14">
        <v>3.7321554037725462</v>
      </c>
      <c r="F11" s="112">
        <v>2.1376548259233328</v>
      </c>
      <c r="G11" s="13">
        <v>948.84134289999997</v>
      </c>
      <c r="H11" s="13">
        <v>800.41989999999998</v>
      </c>
      <c r="I11" s="14">
        <v>18.5429476328612</v>
      </c>
      <c r="J11" s="14">
        <v>16.720785568342468</v>
      </c>
      <c r="K11" s="2"/>
    </row>
    <row r="12" spans="1:11" s="1" customFormat="1" ht="21" customHeight="1" x14ac:dyDescent="0.5">
      <c r="A12" s="2"/>
      <c r="B12" s="9" t="s">
        <v>382</v>
      </c>
      <c r="C12" s="13">
        <v>3313.9611513999998</v>
      </c>
      <c r="D12" s="13">
        <v>3074.7229978</v>
      </c>
      <c r="E12" s="14">
        <v>7.7808034665619461</v>
      </c>
      <c r="F12" s="112">
        <v>7.9005328091203557</v>
      </c>
      <c r="G12" s="13">
        <v>771.89409929999999</v>
      </c>
      <c r="H12" s="13">
        <v>641.9258423</v>
      </c>
      <c r="I12" s="14">
        <v>20.246615486662421</v>
      </c>
      <c r="J12" s="14">
        <v>20.188774566183</v>
      </c>
      <c r="K12" s="2"/>
    </row>
    <row r="13" spans="1:11" s="1" customFormat="1" ht="21" customHeight="1" x14ac:dyDescent="0.5">
      <c r="A13" s="2"/>
      <c r="B13" s="9" t="s">
        <v>383</v>
      </c>
      <c r="C13" s="13">
        <v>4116.1316417999997</v>
      </c>
      <c r="D13" s="13">
        <v>3749.8231162000002</v>
      </c>
      <c r="E13" s="14">
        <v>9.7686881287139116</v>
      </c>
      <c r="F13" s="112">
        <v>14.518289409892139</v>
      </c>
      <c r="G13" s="13">
        <v>1541.0744766</v>
      </c>
      <c r="H13" s="13">
        <v>1108.7817224</v>
      </c>
      <c r="I13" s="14">
        <v>38.988084441389056</v>
      </c>
      <c r="J13" s="14">
        <v>45.001984817048267</v>
      </c>
      <c r="K13" s="2"/>
    </row>
    <row r="14" spans="1:11" s="1" customFormat="1" ht="21" customHeight="1" x14ac:dyDescent="0.5">
      <c r="A14" s="2"/>
      <c r="B14" s="9" t="s">
        <v>384</v>
      </c>
      <c r="C14" s="13">
        <v>3684.8547156</v>
      </c>
      <c r="D14" s="13">
        <v>3613.1323112999999</v>
      </c>
      <c r="E14" s="14">
        <v>1.9850478233440194</v>
      </c>
      <c r="F14" s="112">
        <v>12.010678831454687</v>
      </c>
      <c r="G14" s="13">
        <v>1704.7025655</v>
      </c>
      <c r="H14" s="13">
        <v>1671.4910597999999</v>
      </c>
      <c r="I14" s="14">
        <v>1.986938877434018</v>
      </c>
      <c r="J14" s="14">
        <v>12.012755831795738</v>
      </c>
      <c r="K14" s="2"/>
    </row>
    <row r="15" spans="1:11" s="1" customFormat="1" ht="21" customHeight="1" x14ac:dyDescent="0.5">
      <c r="A15" s="2"/>
      <c r="B15" s="9" t="s">
        <v>385</v>
      </c>
      <c r="C15" s="13">
        <v>8493.0887808999996</v>
      </c>
      <c r="D15" s="13">
        <v>9184.2925458000009</v>
      </c>
      <c r="E15" s="14">
        <v>-7.5259336683051368</v>
      </c>
      <c r="F15" s="112">
        <v>0.35867106404880839</v>
      </c>
      <c r="G15" s="13">
        <v>2167.8396815000001</v>
      </c>
      <c r="H15" s="13">
        <v>2422.4551611000002</v>
      </c>
      <c r="I15" s="14">
        <v>-10.510637459410519</v>
      </c>
      <c r="J15" s="14">
        <v>-2.8805171934489158</v>
      </c>
      <c r="K15" s="2"/>
    </row>
    <row r="16" spans="1:11" s="1" customFormat="1" ht="21" customHeight="1" x14ac:dyDescent="0.5">
      <c r="A16" s="2"/>
      <c r="B16" s="9" t="s">
        <v>386</v>
      </c>
      <c r="C16" s="13">
        <v>1802.4272103000001</v>
      </c>
      <c r="D16" s="13">
        <v>1658.6967109</v>
      </c>
      <c r="E16" s="14">
        <v>8.6652670410139478</v>
      </c>
      <c r="F16" s="112">
        <v>14.270114575624646</v>
      </c>
      <c r="G16" s="13">
        <v>729.4673272</v>
      </c>
      <c r="H16" s="13">
        <v>628.81117589999997</v>
      </c>
      <c r="I16" s="14">
        <v>16.007373144399619</v>
      </c>
      <c r="J16" s="14">
        <v>21.990919337091068</v>
      </c>
      <c r="K16" s="2"/>
    </row>
    <row r="17" spans="1:13" s="1" customFormat="1" ht="21" customHeight="1" x14ac:dyDescent="0.5">
      <c r="A17" s="2"/>
      <c r="B17" s="9" t="s">
        <v>387</v>
      </c>
      <c r="C17" s="13">
        <v>1270.5130588</v>
      </c>
      <c r="D17" s="13">
        <v>1464.8747487999999</v>
      </c>
      <c r="E17" s="14">
        <v>-13.268143925562079</v>
      </c>
      <c r="F17" s="112">
        <v>-13.268143925562079</v>
      </c>
      <c r="G17" s="13">
        <v>433.17014549999999</v>
      </c>
      <c r="H17" s="13">
        <v>664.97842960000003</v>
      </c>
      <c r="I17" s="14">
        <v>-34.859519313947985</v>
      </c>
      <c r="J17" s="14">
        <v>-34.859519313947985</v>
      </c>
      <c r="K17" s="2"/>
    </row>
    <row r="18" spans="1:13" s="1" customFormat="1" ht="21" customHeight="1" x14ac:dyDescent="0.5">
      <c r="A18" s="2"/>
      <c r="B18" s="9" t="s">
        <v>319</v>
      </c>
      <c r="C18" s="13">
        <v>-983.00674979999997</v>
      </c>
      <c r="D18" s="13">
        <v>-1054.5107344999999</v>
      </c>
      <c r="E18" s="14">
        <v>-6.7807735246909369</v>
      </c>
      <c r="F18" s="112">
        <v>-6.7807735246909369</v>
      </c>
      <c r="G18" s="13">
        <v>-1085.232006</v>
      </c>
      <c r="H18" s="13">
        <v>-1153.9370693999999</v>
      </c>
      <c r="I18" s="14">
        <v>-5.9539696940079923</v>
      </c>
      <c r="J18" s="14">
        <v>-5.9539696940079923</v>
      </c>
      <c r="K18" s="2"/>
    </row>
    <row r="19" spans="1:13" s="1" customFormat="1" ht="21" customHeight="1" thickBot="1" x14ac:dyDescent="0.55000000000000004">
      <c r="A19" s="2"/>
      <c r="B19" s="9" t="s">
        <v>388</v>
      </c>
      <c r="C19" s="13">
        <v>653.60015500000293</v>
      </c>
      <c r="D19" s="13">
        <v>341.19009660000188</v>
      </c>
      <c r="E19" s="14">
        <v>91.564808449366737</v>
      </c>
      <c r="F19" s="112">
        <v>112.26844348657771</v>
      </c>
      <c r="G19" s="13">
        <v>300.32835319999992</v>
      </c>
      <c r="H19" s="13">
        <v>-280.14055219999977</v>
      </c>
      <c r="I19" s="14" t="s">
        <v>157</v>
      </c>
      <c r="J19" s="14" t="s">
        <v>157</v>
      </c>
      <c r="K19" s="2"/>
    </row>
    <row r="20" spans="1:13" s="1" customFormat="1" ht="21" customHeight="1" thickBot="1" x14ac:dyDescent="0.55000000000000004">
      <c r="A20" s="2"/>
      <c r="B20" s="41" t="s">
        <v>320</v>
      </c>
      <c r="C20" s="42">
        <v>36665</v>
      </c>
      <c r="D20" s="42">
        <v>36177</v>
      </c>
      <c r="E20" s="43">
        <v>1.3489233490892003</v>
      </c>
      <c r="F20" s="113">
        <v>5.1433538069413292</v>
      </c>
      <c r="G20" s="42">
        <v>14101</v>
      </c>
      <c r="H20" s="42">
        <v>12574</v>
      </c>
      <c r="I20" s="43">
        <v>12.144106887227613</v>
      </c>
      <c r="J20" s="43">
        <v>16.177620167718164</v>
      </c>
      <c r="K20" s="2"/>
    </row>
    <row r="21" spans="1:13" s="1" customFormat="1" ht="21" customHeight="1" x14ac:dyDescent="0.7">
      <c r="A21" s="2"/>
      <c r="B21" s="28"/>
      <c r="C21" s="29"/>
      <c r="D21" s="29"/>
      <c r="E21" s="30"/>
      <c r="F21" s="30"/>
      <c r="G21" s="29"/>
      <c r="H21" s="29"/>
      <c r="I21" s="30"/>
      <c r="J21" s="30"/>
      <c r="K21" s="2"/>
    </row>
    <row r="22" spans="1:13" s="1" customFormat="1" ht="21" customHeight="1" x14ac:dyDescent="0.5">
      <c r="A22" s="2"/>
      <c r="B22" s="114"/>
      <c r="C22" s="115"/>
      <c r="D22" s="115"/>
      <c r="E22" s="116"/>
      <c r="F22" s="116"/>
      <c r="G22" s="115"/>
      <c r="H22" s="115"/>
      <c r="I22" s="116"/>
      <c r="J22" s="116"/>
      <c r="K22" s="2"/>
    </row>
    <row r="23" spans="1:13" s="1" customFormat="1" ht="21" customHeight="1" x14ac:dyDescent="0.5">
      <c r="A23" s="2"/>
      <c r="B23" s="114"/>
      <c r="C23" s="115"/>
      <c r="D23" s="115"/>
      <c r="E23" s="116"/>
      <c r="F23" s="116"/>
      <c r="G23" s="115"/>
      <c r="H23" s="115"/>
      <c r="I23" s="116"/>
      <c r="J23" s="116"/>
      <c r="K23" s="2"/>
    </row>
    <row r="24" spans="1:13" s="1" customFormat="1" ht="40" customHeight="1" thickBot="1" x14ac:dyDescent="0.55000000000000004">
      <c r="A24" s="2"/>
      <c r="B24" s="2"/>
      <c r="C24" s="312" t="s">
        <v>321</v>
      </c>
      <c r="D24" s="313"/>
      <c r="E24" s="313"/>
      <c r="F24" s="314"/>
      <c r="G24" s="315" t="s">
        <v>322</v>
      </c>
      <c r="H24" s="313"/>
      <c r="I24" s="313"/>
      <c r="J24" s="313"/>
      <c r="K24" s="315" t="s">
        <v>323</v>
      </c>
      <c r="L24" s="313"/>
      <c r="M24" s="313"/>
    </row>
    <row r="25" spans="1:13" s="1" customFormat="1" ht="21" customHeight="1" thickBot="1" x14ac:dyDescent="0.55000000000000004">
      <c r="A25" s="2"/>
      <c r="B25" s="2"/>
      <c r="C25" s="106"/>
      <c r="D25" s="106"/>
      <c r="E25" s="8" t="s">
        <v>2</v>
      </c>
      <c r="F25" s="107"/>
      <c r="G25" s="106"/>
      <c r="H25" s="106"/>
      <c r="I25" s="8" t="s">
        <v>2</v>
      </c>
      <c r="J25" s="107"/>
      <c r="K25" s="106"/>
      <c r="L25" s="106"/>
      <c r="M25" s="8" t="s">
        <v>2</v>
      </c>
    </row>
    <row r="26" spans="1:13" s="1" customFormat="1" ht="21" customHeight="1" thickBot="1" x14ac:dyDescent="0.55000000000000004">
      <c r="A26" s="2"/>
      <c r="B26" s="2"/>
      <c r="C26" s="246" t="s">
        <v>178</v>
      </c>
      <c r="D26" s="246" t="s">
        <v>180</v>
      </c>
      <c r="E26" s="10" t="s">
        <v>0</v>
      </c>
      <c r="F26" s="109" t="s">
        <v>12</v>
      </c>
      <c r="G26" s="246" t="s">
        <v>178</v>
      </c>
      <c r="H26" s="246" t="s">
        <v>180</v>
      </c>
      <c r="I26" s="10" t="s">
        <v>0</v>
      </c>
      <c r="J26" s="109" t="s">
        <v>12</v>
      </c>
      <c r="K26" s="246" t="s">
        <v>178</v>
      </c>
      <c r="L26" s="246" t="s">
        <v>180</v>
      </c>
      <c r="M26" s="10" t="s">
        <v>0</v>
      </c>
    </row>
    <row r="27" spans="1:13" s="1" customFormat="1" ht="21" customHeight="1" x14ac:dyDescent="0.5">
      <c r="A27" s="2"/>
      <c r="B27" s="65" t="s">
        <v>324</v>
      </c>
      <c r="C27" s="2"/>
      <c r="D27" s="2"/>
      <c r="E27" s="2"/>
      <c r="F27" s="110"/>
      <c r="G27" s="2"/>
      <c r="H27" s="2"/>
      <c r="I27" s="2"/>
      <c r="J27" s="110"/>
      <c r="K27" s="2"/>
      <c r="L27" s="2"/>
      <c r="M27" s="2"/>
    </row>
    <row r="28" spans="1:13" s="1" customFormat="1" ht="21" customHeight="1" x14ac:dyDescent="0.5">
      <c r="A28" s="2"/>
      <c r="B28" s="9" t="s">
        <v>378</v>
      </c>
      <c r="C28" s="13">
        <v>237384.9356734</v>
      </c>
      <c r="D28" s="13">
        <v>225759.17019239999</v>
      </c>
      <c r="E28" s="14">
        <v>5.1496315614077242</v>
      </c>
      <c r="F28" s="112">
        <v>5.1496315614077242</v>
      </c>
      <c r="G28" s="13">
        <v>429464.09298750001</v>
      </c>
      <c r="H28" s="13">
        <v>399998.8641068</v>
      </c>
      <c r="I28" s="14">
        <v>7.3663281385801067</v>
      </c>
      <c r="J28" s="112">
        <v>7.3663281385801067</v>
      </c>
      <c r="K28" s="13">
        <v>136908.58719730101</v>
      </c>
      <c r="L28" s="13">
        <v>138699.72218594799</v>
      </c>
      <c r="M28" s="14">
        <v>-1.2913760463382151</v>
      </c>
    </row>
    <row r="29" spans="1:13" s="1" customFormat="1" ht="21" customHeight="1" x14ac:dyDescent="0.5">
      <c r="A29" s="2"/>
      <c r="B29" s="9" t="s">
        <v>379</v>
      </c>
      <c r="C29" s="13">
        <v>228273.46446240001</v>
      </c>
      <c r="D29" s="13">
        <v>236495.91715630001</v>
      </c>
      <c r="E29" s="14">
        <v>-3.4767842053128519</v>
      </c>
      <c r="F29" s="112">
        <v>1.5954199423277626</v>
      </c>
      <c r="G29" s="13">
        <v>227159.7922581</v>
      </c>
      <c r="H29" s="13">
        <v>230478.93778750001</v>
      </c>
      <c r="I29" s="14">
        <v>-1.4401079600862416</v>
      </c>
      <c r="J29" s="112">
        <v>3.7391216074241456</v>
      </c>
      <c r="K29" s="13">
        <v>59554.548982207001</v>
      </c>
      <c r="L29" s="13">
        <v>59119.300882416006</v>
      </c>
      <c r="M29" s="14">
        <v>0.7362199709645959</v>
      </c>
    </row>
    <row r="30" spans="1:13" s="1" customFormat="1" ht="21" customHeight="1" x14ac:dyDescent="0.5">
      <c r="A30" s="2"/>
      <c r="B30" s="9" t="s">
        <v>380</v>
      </c>
      <c r="C30" s="13">
        <v>41979.670312299997</v>
      </c>
      <c r="D30" s="13">
        <v>39143.069793100003</v>
      </c>
      <c r="E30" s="14">
        <v>7.2467502783852167</v>
      </c>
      <c r="F30" s="112">
        <v>7.2467502783852167</v>
      </c>
      <c r="G30" s="13">
        <v>46201.004455000002</v>
      </c>
      <c r="H30" s="13">
        <v>43185.856019999999</v>
      </c>
      <c r="I30" s="14">
        <v>6.9817961547494711</v>
      </c>
      <c r="J30" s="112">
        <v>6.9817961547494711</v>
      </c>
      <c r="K30" s="13">
        <v>16092.892754673001</v>
      </c>
      <c r="L30" s="13">
        <v>15584.986999380002</v>
      </c>
      <c r="M30" s="14">
        <v>3.2589424380861165</v>
      </c>
    </row>
    <row r="31" spans="1:13" s="1" customFormat="1" ht="21" customHeight="1" x14ac:dyDescent="0.5">
      <c r="A31" s="2"/>
      <c r="B31" s="9" t="s">
        <v>381</v>
      </c>
      <c r="C31" s="13">
        <v>40912.824544199997</v>
      </c>
      <c r="D31" s="13">
        <v>38728.585511800004</v>
      </c>
      <c r="E31" s="14">
        <v>5.6398626583831453</v>
      </c>
      <c r="F31" s="112">
        <v>4.281019982827857</v>
      </c>
      <c r="G31" s="13">
        <v>62517.572063899999</v>
      </c>
      <c r="H31" s="13">
        <v>56581.492989300001</v>
      </c>
      <c r="I31" s="14">
        <v>10.491202619419317</v>
      </c>
      <c r="J31" s="112">
        <v>9.0699572864827918</v>
      </c>
      <c r="K31" s="13">
        <v>29577.361646998997</v>
      </c>
      <c r="L31" s="13">
        <v>27256.233769672996</v>
      </c>
      <c r="M31" s="14">
        <v>8.5159523393457057</v>
      </c>
    </row>
    <row r="32" spans="1:13" s="1" customFormat="1" ht="21" customHeight="1" x14ac:dyDescent="0.5">
      <c r="A32" s="2"/>
      <c r="B32" s="9" t="s">
        <v>382</v>
      </c>
      <c r="C32" s="13">
        <v>142476.96014730001</v>
      </c>
      <c r="D32" s="13">
        <v>139927.46811089999</v>
      </c>
      <c r="E32" s="14">
        <v>1.8220096960372392</v>
      </c>
      <c r="F32" s="112">
        <v>2.2714825028554517</v>
      </c>
      <c r="G32" s="13">
        <v>87559.180291099998</v>
      </c>
      <c r="H32" s="13">
        <v>85875.591180000003</v>
      </c>
      <c r="I32" s="14">
        <v>1.9604978410816392</v>
      </c>
      <c r="J32" s="112">
        <v>2.0433864968352675</v>
      </c>
      <c r="K32" s="13">
        <v>87217.170920241013</v>
      </c>
      <c r="L32" s="13">
        <v>82667.63194222399</v>
      </c>
      <c r="M32" s="14">
        <v>5.5034103083981813</v>
      </c>
    </row>
    <row r="33" spans="1:13" s="1" customFormat="1" ht="21" customHeight="1" x14ac:dyDescent="0.5">
      <c r="A33" s="2"/>
      <c r="B33" s="9" t="s">
        <v>383</v>
      </c>
      <c r="C33" s="13">
        <v>108950.42373900001</v>
      </c>
      <c r="D33" s="13">
        <v>117511.0310607</v>
      </c>
      <c r="E33" s="14">
        <v>-7.2849393324427867</v>
      </c>
      <c r="F33" s="112">
        <v>4.9095965359757523</v>
      </c>
      <c r="G33" s="13">
        <v>103178.0792738</v>
      </c>
      <c r="H33" s="13">
        <v>108246.2183809</v>
      </c>
      <c r="I33" s="14">
        <v>-4.6820472649363865</v>
      </c>
      <c r="J33" s="112">
        <v>7.8548392467160495</v>
      </c>
      <c r="K33" s="13">
        <v>86580.167533590997</v>
      </c>
      <c r="L33" s="13">
        <v>86639.841859615</v>
      </c>
      <c r="M33" s="14">
        <v>-6.8876309955292495E-2</v>
      </c>
    </row>
    <row r="34" spans="1:13" s="1" customFormat="1" ht="21" customHeight="1" x14ac:dyDescent="0.5">
      <c r="A34" s="2"/>
      <c r="B34" s="9" t="s">
        <v>384</v>
      </c>
      <c r="C34" s="13">
        <v>49442.112521100004</v>
      </c>
      <c r="D34" s="13">
        <v>44714.978794100003</v>
      </c>
      <c r="E34" s="14">
        <v>10.571700701832224</v>
      </c>
      <c r="F34" s="112">
        <v>8.3526157226717359</v>
      </c>
      <c r="G34" s="13">
        <v>68200.848142200004</v>
      </c>
      <c r="H34" s="13">
        <v>61160.363327700004</v>
      </c>
      <c r="I34" s="14">
        <v>11.511515680141994</v>
      </c>
      <c r="J34" s="112">
        <v>9.273569370970419</v>
      </c>
      <c r="K34" s="13">
        <v>32915.522412367995</v>
      </c>
      <c r="L34" s="13">
        <v>32232.979377955999</v>
      </c>
      <c r="M34" s="14">
        <v>2.1175300812520739</v>
      </c>
    </row>
    <row r="35" spans="1:13" s="1" customFormat="1" ht="21" customHeight="1" x14ac:dyDescent="0.5">
      <c r="A35" s="2"/>
      <c r="B35" s="9" t="s">
        <v>385</v>
      </c>
      <c r="C35" s="13">
        <v>93029.627209400001</v>
      </c>
      <c r="D35" s="13">
        <v>93784.927585900004</v>
      </c>
      <c r="E35" s="14">
        <v>-0.80535369162406634</v>
      </c>
      <c r="F35" s="112">
        <v>-0.33804554237417894</v>
      </c>
      <c r="G35" s="13">
        <v>132580.42044429999</v>
      </c>
      <c r="H35" s="13">
        <v>129880.7870334</v>
      </c>
      <c r="I35" s="14">
        <v>2.0785471604862944</v>
      </c>
      <c r="J35" s="112">
        <v>2.5594414300466695</v>
      </c>
      <c r="K35" s="13">
        <v>93047.353884882017</v>
      </c>
      <c r="L35" s="13">
        <v>99469.922978419985</v>
      </c>
      <c r="M35" s="14">
        <v>-6.4567950805906884</v>
      </c>
    </row>
    <row r="36" spans="1:13" s="1" customFormat="1" ht="21" customHeight="1" x14ac:dyDescent="0.5">
      <c r="A36" s="2"/>
      <c r="B36" s="9" t="s">
        <v>386</v>
      </c>
      <c r="C36" s="13">
        <v>40985.540574999999</v>
      </c>
      <c r="D36" s="13">
        <v>41404.6406747</v>
      </c>
      <c r="E36" s="14">
        <v>-1.012205619637436</v>
      </c>
      <c r="F36" s="112">
        <v>1.594404027341733</v>
      </c>
      <c r="G36" s="13">
        <v>42256.421145200002</v>
      </c>
      <c r="H36" s="13">
        <v>43383.469350200001</v>
      </c>
      <c r="I36" s="14">
        <v>-2.5978747709230943</v>
      </c>
      <c r="J36" s="112">
        <v>-3.3019975197012608E-2</v>
      </c>
      <c r="K36" s="13">
        <v>27579.733746117996</v>
      </c>
      <c r="L36" s="13">
        <v>27426.541297319996</v>
      </c>
      <c r="M36" s="14">
        <v>0.55855547783915738</v>
      </c>
    </row>
    <row r="37" spans="1:13" s="1" customFormat="1" ht="21" customHeight="1" x14ac:dyDescent="0.5">
      <c r="A37" s="2"/>
      <c r="B37" s="9" t="s">
        <v>387</v>
      </c>
      <c r="C37" s="13">
        <v>8610.5395466999998</v>
      </c>
      <c r="D37" s="13">
        <v>7937.9157154000004</v>
      </c>
      <c r="E37" s="14">
        <v>8.4735572336082079</v>
      </c>
      <c r="F37" s="112">
        <v>8.4735572336082079</v>
      </c>
      <c r="G37" s="13">
        <v>15893.6191951</v>
      </c>
      <c r="H37" s="13">
        <v>17046.702000000001</v>
      </c>
      <c r="I37" s="14">
        <v>-6.7642574199983141</v>
      </c>
      <c r="J37" s="112">
        <v>-6.7642574199983141</v>
      </c>
      <c r="K37" s="13">
        <v>14584.575901299</v>
      </c>
      <c r="L37" s="13">
        <v>9591.5436093699991</v>
      </c>
      <c r="M37" s="14">
        <v>52.056608355002396</v>
      </c>
    </row>
    <row r="38" spans="1:13" s="1" customFormat="1" ht="21" customHeight="1" x14ac:dyDescent="0.5">
      <c r="A38" s="2"/>
      <c r="B38" s="9" t="s">
        <v>319</v>
      </c>
      <c r="C38" s="13">
        <v>6349.1781510999999</v>
      </c>
      <c r="D38" s="13">
        <v>5852.9249857000004</v>
      </c>
      <c r="E38" s="14">
        <v>8.4787207526571162</v>
      </c>
      <c r="F38" s="112">
        <v>8.4787207526571162</v>
      </c>
      <c r="G38" s="13">
        <v>1387.0160498</v>
      </c>
      <c r="H38" s="13">
        <v>1299.4237851</v>
      </c>
      <c r="I38" s="14">
        <v>6.7408543467025366</v>
      </c>
      <c r="J38" s="112">
        <v>6.7408543467025366</v>
      </c>
      <c r="K38" s="13">
        <v>27755.224687460002</v>
      </c>
      <c r="L38" s="13">
        <v>27002.836395178998</v>
      </c>
      <c r="M38" s="14">
        <v>2.7863305960529887</v>
      </c>
    </row>
    <row r="39" spans="1:13" s="1" customFormat="1" ht="21" customHeight="1" thickBot="1" x14ac:dyDescent="0.55000000000000004">
      <c r="A39" s="2"/>
      <c r="B39" s="9" t="s">
        <v>388</v>
      </c>
      <c r="C39" s="13">
        <v>25795.657650900012</v>
      </c>
      <c r="D39" s="13">
        <v>25285.053549800003</v>
      </c>
      <c r="E39" s="14">
        <v>2.019391021238504</v>
      </c>
      <c r="F39" s="112">
        <v>8.5315046616581025</v>
      </c>
      <c r="G39" s="13">
        <v>45916.393480800005</v>
      </c>
      <c r="H39" s="13">
        <v>34203.901848500005</v>
      </c>
      <c r="I39" s="14">
        <v>34.243144785581372</v>
      </c>
      <c r="J39" s="112">
        <v>40.827868020120555</v>
      </c>
      <c r="K39" s="13">
        <v>17616.879144752995</v>
      </c>
      <c r="L39" s="13">
        <v>18811.499763946045</v>
      </c>
      <c r="M39" s="14">
        <v>-6.3504804730277309</v>
      </c>
    </row>
    <row r="40" spans="1:13" s="1" customFormat="1" ht="21" customHeight="1" thickBot="1" x14ac:dyDescent="0.55000000000000004">
      <c r="A40" s="2"/>
      <c r="B40" s="41" t="s">
        <v>320</v>
      </c>
      <c r="C40" s="42">
        <v>1024191</v>
      </c>
      <c r="D40" s="42">
        <v>1016546</v>
      </c>
      <c r="E40" s="43">
        <v>0.75208143902139246</v>
      </c>
      <c r="F40" s="113">
        <v>3.5723268801475605</v>
      </c>
      <c r="G40" s="42">
        <v>1262314.4397868</v>
      </c>
      <c r="H40" s="42">
        <v>1211341.6078094</v>
      </c>
      <c r="I40" s="43">
        <v>4.2079650900112053</v>
      </c>
      <c r="J40" s="113">
        <v>6.4479636930069688</v>
      </c>
      <c r="K40" s="42">
        <v>629430.01881189202</v>
      </c>
      <c r="L40" s="42">
        <v>624503.041061447</v>
      </c>
      <c r="M40" s="43">
        <v>0.78894375631395341</v>
      </c>
    </row>
    <row r="41" spans="1:13" s="1" customFormat="1" ht="21" customHeight="1" x14ac:dyDescent="0.5">
      <c r="A41" s="2"/>
      <c r="B41" s="114"/>
      <c r="C41" s="115"/>
      <c r="D41" s="115"/>
      <c r="E41" s="116"/>
      <c r="F41" s="116"/>
      <c r="G41" s="115"/>
      <c r="H41" s="115"/>
      <c r="I41" s="116"/>
      <c r="J41" s="116"/>
      <c r="K41" s="2"/>
    </row>
    <row r="42" spans="1:13" s="1" customFormat="1" ht="21" customHeight="1" x14ac:dyDescent="0.5">
      <c r="A42" s="2"/>
      <c r="B42" s="114"/>
      <c r="C42" s="115"/>
      <c r="D42" s="115"/>
      <c r="E42" s="116"/>
      <c r="F42" s="116"/>
      <c r="G42" s="115"/>
      <c r="H42" s="115"/>
      <c r="I42" s="116"/>
      <c r="J42" s="116"/>
      <c r="K42" s="2"/>
      <c r="L42" s="301"/>
    </row>
    <row r="43" spans="1:13" s="1" customFormat="1" ht="21" customHeight="1" x14ac:dyDescent="0.5">
      <c r="A43" s="2"/>
      <c r="B43" s="114"/>
      <c r="C43" s="115"/>
      <c r="D43" s="115"/>
      <c r="E43" s="116"/>
      <c r="F43" s="116"/>
      <c r="G43" s="115"/>
      <c r="H43" s="115"/>
      <c r="I43" s="116"/>
      <c r="J43" s="116"/>
      <c r="K43" s="2"/>
    </row>
    <row r="44" spans="1:13" s="1" customFormat="1" ht="21" customHeight="1" thickBot="1" x14ac:dyDescent="0.75">
      <c r="A44" s="2"/>
      <c r="B44" s="28"/>
      <c r="C44" s="8" t="s">
        <v>119</v>
      </c>
      <c r="D44" s="60"/>
      <c r="E44" s="8" t="s">
        <v>326</v>
      </c>
      <c r="F44" s="8"/>
      <c r="G44" s="117"/>
      <c r="H44" s="118"/>
      <c r="I44" s="117"/>
      <c r="J44" s="117"/>
      <c r="K44" s="2"/>
    </row>
    <row r="45" spans="1:13" s="1" customFormat="1" ht="21" customHeight="1" thickBot="1" x14ac:dyDescent="0.75">
      <c r="A45" s="2"/>
      <c r="B45" s="28"/>
      <c r="C45" s="8">
        <v>2025</v>
      </c>
      <c r="D45" s="60">
        <v>2024</v>
      </c>
      <c r="E45" s="8">
        <v>2025</v>
      </c>
      <c r="F45" s="8">
        <v>2024</v>
      </c>
      <c r="G45" s="117"/>
      <c r="H45" s="118"/>
      <c r="I45" s="117"/>
      <c r="J45" s="117"/>
      <c r="K45" s="2"/>
    </row>
    <row r="46" spans="1:13" s="1" customFormat="1" ht="21" customHeight="1" x14ac:dyDescent="0.7">
      <c r="A46" s="2"/>
      <c r="B46" s="77" t="s">
        <v>327</v>
      </c>
      <c r="C46" s="28"/>
      <c r="D46" s="119"/>
      <c r="E46" s="28"/>
      <c r="F46" s="28"/>
      <c r="G46" s="117"/>
      <c r="H46" s="118"/>
      <c r="I46" s="117"/>
      <c r="J46" s="117"/>
      <c r="K46" s="2"/>
    </row>
    <row r="47" spans="1:13" s="1" customFormat="1" ht="21" customHeight="1" x14ac:dyDescent="0.7">
      <c r="A47" s="2"/>
      <c r="B47" s="28" t="s">
        <v>378</v>
      </c>
      <c r="C47" s="30">
        <v>24.298099763609354</v>
      </c>
      <c r="D47" s="266">
        <v>20.869905000267526</v>
      </c>
      <c r="E47" s="30">
        <v>35.727507248368255</v>
      </c>
      <c r="F47" s="30">
        <v>35.671252606236934</v>
      </c>
      <c r="G47" s="117"/>
      <c r="H47" s="118"/>
      <c r="I47" s="117"/>
      <c r="J47" s="117"/>
      <c r="K47" s="2"/>
    </row>
    <row r="48" spans="1:13" s="1" customFormat="1" ht="21" customHeight="1" x14ac:dyDescent="0.7">
      <c r="A48" s="2"/>
      <c r="B48" s="28" t="s">
        <v>379</v>
      </c>
      <c r="C48" s="30">
        <v>10.230611819656632</v>
      </c>
      <c r="D48" s="266">
        <v>10.586007290466453</v>
      </c>
      <c r="E48" s="30">
        <v>52.47845233613134</v>
      </c>
      <c r="F48" s="30">
        <v>55.928535277331029</v>
      </c>
      <c r="G48" s="117"/>
      <c r="H48" s="118"/>
      <c r="I48" s="117"/>
      <c r="J48" s="117"/>
      <c r="K48" s="2"/>
    </row>
    <row r="49" spans="1:11" s="1" customFormat="1" ht="21" customHeight="1" x14ac:dyDescent="0.7">
      <c r="A49" s="2"/>
      <c r="B49" s="28" t="s">
        <v>380</v>
      </c>
      <c r="C49" s="30">
        <v>30.26855978806622</v>
      </c>
      <c r="D49" s="266">
        <v>24.957594825283891</v>
      </c>
      <c r="E49" s="30">
        <v>27.977940702202552</v>
      </c>
      <c r="F49" s="30">
        <v>26.072230920977084</v>
      </c>
      <c r="G49" s="117"/>
      <c r="H49" s="118"/>
      <c r="I49" s="117"/>
      <c r="J49" s="117"/>
      <c r="K49" s="2"/>
    </row>
    <row r="50" spans="1:11" s="1" customFormat="1" ht="21" customHeight="1" x14ac:dyDescent="0.7">
      <c r="A50" s="2"/>
      <c r="B50" s="28" t="s">
        <v>381</v>
      </c>
      <c r="C50" s="30">
        <v>23.11273245307061</v>
      </c>
      <c r="D50" s="266">
        <v>19.577452855174329</v>
      </c>
      <c r="E50" s="30">
        <v>27.833072758395261</v>
      </c>
      <c r="F50" s="30">
        <v>27.133825308249037</v>
      </c>
      <c r="G50" s="117"/>
      <c r="H50" s="118"/>
      <c r="I50" s="117"/>
      <c r="J50" s="117"/>
      <c r="K50" s="2"/>
    </row>
    <row r="51" spans="1:11" s="1" customFormat="1" ht="21" customHeight="1" x14ac:dyDescent="0.7">
      <c r="A51" s="2"/>
      <c r="B51" s="28" t="s">
        <v>382</v>
      </c>
      <c r="C51" s="30">
        <v>6.7107255294390322</v>
      </c>
      <c r="D51" s="266">
        <v>5.5331733389807543</v>
      </c>
      <c r="E51" s="30">
        <v>44.069686993210887</v>
      </c>
      <c r="F51" s="30">
        <v>45.859598401041765</v>
      </c>
      <c r="G51" s="117"/>
      <c r="H51" s="118"/>
      <c r="I51" s="117"/>
      <c r="J51" s="117"/>
      <c r="K51" s="2"/>
    </row>
    <row r="52" spans="1:11" s="1" customFormat="1" ht="21" customHeight="1" x14ac:dyDescent="0.7">
      <c r="A52" s="2"/>
      <c r="B52" s="28" t="s">
        <v>383</v>
      </c>
      <c r="C52" s="30">
        <v>10.16331458860928</v>
      </c>
      <c r="D52" s="266">
        <v>6.9438895602542141</v>
      </c>
      <c r="E52" s="30">
        <v>48.084409972677719</v>
      </c>
      <c r="F52" s="30">
        <v>50.5294302023133</v>
      </c>
      <c r="G52" s="117"/>
      <c r="H52" s="118"/>
      <c r="I52" s="117"/>
      <c r="J52" s="117"/>
      <c r="K52" s="2"/>
    </row>
    <row r="53" spans="1:11" s="1" customFormat="1" ht="21" customHeight="1" x14ac:dyDescent="0.7">
      <c r="A53" s="2"/>
      <c r="B53" s="28" t="s">
        <v>384</v>
      </c>
      <c r="C53" s="30">
        <v>21.982617835180331</v>
      </c>
      <c r="D53" s="266">
        <v>19.632895378667019</v>
      </c>
      <c r="E53" s="30">
        <v>41.55212934931739</v>
      </c>
      <c r="F53" s="30">
        <v>42.45008586675025</v>
      </c>
      <c r="G53" s="117"/>
      <c r="H53" s="118"/>
      <c r="I53" s="117"/>
      <c r="J53" s="117"/>
      <c r="K53" s="2"/>
    </row>
    <row r="54" spans="1:11" s="1" customFormat="1" ht="21" customHeight="1" x14ac:dyDescent="0.7">
      <c r="A54" s="2"/>
      <c r="B54" s="28" t="s">
        <v>385</v>
      </c>
      <c r="C54" s="30">
        <v>15.310095525644925</v>
      </c>
      <c r="D54" s="266">
        <v>16.766587423160335</v>
      </c>
      <c r="E54" s="30">
        <v>32.604643063391393</v>
      </c>
      <c r="F54" s="30">
        <v>32.149692398366959</v>
      </c>
      <c r="G54" s="117"/>
      <c r="H54" s="118"/>
      <c r="I54" s="117"/>
      <c r="J54" s="117"/>
      <c r="K54" s="2"/>
    </row>
    <row r="55" spans="1:11" s="1" customFormat="1" ht="21" customHeight="1" x14ac:dyDescent="0.7">
      <c r="A55" s="2"/>
      <c r="B55" s="28" t="s">
        <v>386</v>
      </c>
      <c r="C55" s="30">
        <v>19.704936888455631</v>
      </c>
      <c r="D55" s="266">
        <v>16.305234073119838</v>
      </c>
      <c r="E55" s="30">
        <v>33.593805944728636</v>
      </c>
      <c r="F55" s="30">
        <v>36.007088763964795</v>
      </c>
      <c r="G55" s="117"/>
      <c r="H55" s="118"/>
      <c r="I55" s="117"/>
      <c r="J55" s="117"/>
      <c r="K55" s="2"/>
    </row>
    <row r="56" spans="1:11" s="1" customFormat="1" ht="21" customHeight="1" thickBot="1" x14ac:dyDescent="0.75">
      <c r="A56" s="2"/>
      <c r="B56" s="28" t="s">
        <v>387</v>
      </c>
      <c r="C56" s="30">
        <v>20.205155786255595</v>
      </c>
      <c r="D56" s="266">
        <v>34.490924049534222</v>
      </c>
      <c r="E56" s="30">
        <v>43.149119132659749</v>
      </c>
      <c r="F56" s="30">
        <v>41.107270357425335</v>
      </c>
      <c r="G56" s="117"/>
      <c r="H56" s="118"/>
      <c r="I56" s="117"/>
      <c r="J56" s="117"/>
      <c r="K56" s="2"/>
    </row>
    <row r="57" spans="1:11" s="1" customFormat="1" ht="21" customHeight="1" thickBot="1" x14ac:dyDescent="0.55000000000000004">
      <c r="A57" s="2"/>
      <c r="B57" s="41" t="s">
        <v>320</v>
      </c>
      <c r="C57" s="43">
        <v>16.317084388337754</v>
      </c>
      <c r="D57" s="113">
        <v>15.466814291023672</v>
      </c>
      <c r="E57" s="43">
        <v>41.232569322006732</v>
      </c>
      <c r="F57" s="43">
        <v>41.847904711385446</v>
      </c>
      <c r="G57" s="117"/>
      <c r="H57" s="118"/>
      <c r="I57" s="117"/>
      <c r="J57" s="117"/>
      <c r="K57" s="2"/>
    </row>
    <row r="58" spans="1:11" s="1" customFormat="1" ht="21" customHeight="1" x14ac:dyDescent="0.5">
      <c r="A58" s="2"/>
      <c r="B58" s="15"/>
      <c r="C58" s="100"/>
      <c r="D58" s="100"/>
      <c r="E58" s="100"/>
      <c r="F58" s="100"/>
      <c r="G58" s="117"/>
      <c r="H58" s="118"/>
      <c r="I58" s="117"/>
      <c r="J58" s="117"/>
      <c r="K58" s="2"/>
    </row>
    <row r="59" spans="1:11" s="1" customFormat="1" ht="21" customHeight="1" x14ac:dyDescent="0.5">
      <c r="A59" s="2"/>
      <c r="B59" s="15"/>
      <c r="C59" s="100"/>
      <c r="D59" s="100"/>
      <c r="E59" s="100"/>
      <c r="F59" s="100"/>
      <c r="G59" s="117"/>
      <c r="H59" s="118"/>
      <c r="I59" s="117"/>
      <c r="J59" s="117"/>
      <c r="K59" s="2"/>
    </row>
    <row r="60" spans="1:11" s="1" customFormat="1" ht="16.5" x14ac:dyDescent="0.5">
      <c r="A60" s="2"/>
      <c r="C60" s="2"/>
      <c r="D60" s="2"/>
      <c r="E60" s="2"/>
      <c r="F60" s="2"/>
      <c r="G60" s="2"/>
      <c r="H60" s="2"/>
      <c r="I60" s="2"/>
      <c r="J60" s="2"/>
      <c r="K60" s="2"/>
    </row>
    <row r="61" spans="1:11" s="1" customFormat="1" ht="21" customHeight="1" thickBot="1" x14ac:dyDescent="0.75">
      <c r="A61" s="2"/>
      <c r="B61" s="28"/>
      <c r="C61" s="8" t="s">
        <v>10</v>
      </c>
      <c r="D61" s="60"/>
      <c r="E61" s="8" t="s">
        <v>90</v>
      </c>
      <c r="F61" s="60"/>
      <c r="G61" s="8" t="s">
        <v>1</v>
      </c>
      <c r="H61" s="8"/>
      <c r="I61" s="117"/>
      <c r="J61" s="117"/>
      <c r="K61" s="2"/>
    </row>
    <row r="62" spans="1:11" s="1" customFormat="1" ht="21" customHeight="1" thickBot="1" x14ac:dyDescent="0.75">
      <c r="A62" s="2"/>
      <c r="B62" s="28"/>
      <c r="C62" s="8" t="s">
        <v>178</v>
      </c>
      <c r="D62" s="60" t="s">
        <v>180</v>
      </c>
      <c r="E62" s="8" t="s">
        <v>178</v>
      </c>
      <c r="F62" s="60" t="s">
        <v>180</v>
      </c>
      <c r="G62" s="8" t="s">
        <v>178</v>
      </c>
      <c r="H62" s="8" t="s">
        <v>180</v>
      </c>
      <c r="I62" s="117"/>
      <c r="J62" s="117"/>
      <c r="K62" s="2"/>
    </row>
    <row r="63" spans="1:11" s="1" customFormat="1" ht="21" customHeight="1" x14ac:dyDescent="0.5">
      <c r="A63" s="2"/>
      <c r="B63" s="65" t="s">
        <v>329</v>
      </c>
      <c r="C63" s="9"/>
      <c r="D63" s="110"/>
      <c r="E63" s="9"/>
      <c r="F63" s="110"/>
      <c r="G63" s="9"/>
      <c r="H63" s="9"/>
      <c r="I63" s="117"/>
      <c r="J63" s="117"/>
      <c r="K63" s="2"/>
    </row>
    <row r="64" spans="1:11" s="1" customFormat="1" ht="21" customHeight="1" x14ac:dyDescent="0.7">
      <c r="A64" s="2"/>
      <c r="B64" s="9" t="s">
        <v>378</v>
      </c>
      <c r="C64" s="121">
        <v>1.9568582058999311</v>
      </c>
      <c r="D64" s="122">
        <v>2.683691263830847</v>
      </c>
      <c r="E64" s="13">
        <v>54.985104070006173</v>
      </c>
      <c r="F64" s="305">
        <v>52.643253284782951</v>
      </c>
      <c r="G64" s="121">
        <v>0.43768193059357957</v>
      </c>
      <c r="H64" s="121">
        <v>0.50401450852455709</v>
      </c>
      <c r="I64" s="117"/>
      <c r="J64" s="117"/>
      <c r="K64" s="2"/>
    </row>
    <row r="65" spans="1:11" s="1" customFormat="1" ht="21" customHeight="1" x14ac:dyDescent="0.7">
      <c r="A65" s="2"/>
      <c r="B65" s="9" t="s">
        <v>379</v>
      </c>
      <c r="C65" s="121">
        <v>1.0826461614391871</v>
      </c>
      <c r="D65" s="122">
        <v>1.3300530501503713</v>
      </c>
      <c r="E65" s="13">
        <v>32.506893175580473</v>
      </c>
      <c r="F65" s="305">
        <v>29.318163573333955</v>
      </c>
      <c r="G65" s="121">
        <v>7.239367896398409E-2</v>
      </c>
      <c r="H65" s="121">
        <v>2.5383513000342247E-2</v>
      </c>
      <c r="I65" s="117"/>
      <c r="J65" s="117"/>
      <c r="K65" s="2"/>
    </row>
    <row r="66" spans="1:11" s="1" customFormat="1" ht="21" customHeight="1" x14ac:dyDescent="0.7">
      <c r="A66" s="2"/>
      <c r="B66" s="9" t="s">
        <v>380</v>
      </c>
      <c r="C66" s="121">
        <v>2.0762074541235838</v>
      </c>
      <c r="D66" s="122">
        <v>2.3982308086645263</v>
      </c>
      <c r="E66" s="13">
        <v>82.58082315163638</v>
      </c>
      <c r="F66" s="305">
        <v>79.397629474096092</v>
      </c>
      <c r="G66" s="121">
        <v>-1.9128264623107495E-2</v>
      </c>
      <c r="H66" s="121">
        <v>2.8592998507479494E-2</v>
      </c>
      <c r="I66" s="117"/>
      <c r="J66" s="117"/>
      <c r="K66" s="2"/>
    </row>
    <row r="67" spans="1:11" s="1" customFormat="1" ht="21" customHeight="1" x14ac:dyDescent="0.7">
      <c r="A67" s="2"/>
      <c r="B67" s="9" t="s">
        <v>381</v>
      </c>
      <c r="C67" s="121">
        <v>3.3360138368688301</v>
      </c>
      <c r="D67" s="122">
        <v>3.6604495871537726</v>
      </c>
      <c r="E67" s="13">
        <v>65.292245782257126</v>
      </c>
      <c r="F67" s="305">
        <v>61.911064849755263</v>
      </c>
      <c r="G67" s="121">
        <v>0.70602629600090427</v>
      </c>
      <c r="H67" s="121">
        <v>1.3764782928991095</v>
      </c>
      <c r="I67" s="117"/>
      <c r="J67" s="117"/>
      <c r="K67" s="2"/>
    </row>
    <row r="68" spans="1:11" s="1" customFormat="1" ht="21" customHeight="1" x14ac:dyDescent="0.7">
      <c r="A68" s="2"/>
      <c r="B68" s="9" t="s">
        <v>382</v>
      </c>
      <c r="C68" s="121">
        <v>2.5286012220701526</v>
      </c>
      <c r="D68" s="122">
        <v>2.4959294851528817</v>
      </c>
      <c r="E68" s="13">
        <v>87.343887244543566</v>
      </c>
      <c r="F68" s="305">
        <v>82.51694844310768</v>
      </c>
      <c r="G68" s="121">
        <v>0.96975250989451633</v>
      </c>
      <c r="H68" s="121">
        <v>0.88140840871036596</v>
      </c>
      <c r="I68" s="117"/>
      <c r="J68" s="117"/>
      <c r="K68" s="2"/>
    </row>
    <row r="69" spans="1:11" s="1" customFormat="1" ht="21" customHeight="1" x14ac:dyDescent="0.7">
      <c r="A69" s="2"/>
      <c r="B69" s="9" t="s">
        <v>383</v>
      </c>
      <c r="C69" s="121">
        <v>4.8540108236378341</v>
      </c>
      <c r="D69" s="122">
        <v>4.717540800825148</v>
      </c>
      <c r="E69" s="13">
        <v>55.017468084059693</v>
      </c>
      <c r="F69" s="305">
        <v>63.756476855563513</v>
      </c>
      <c r="G69" s="121">
        <v>1.6306723832425607</v>
      </c>
      <c r="H69" s="121">
        <v>1.8221797453345692</v>
      </c>
      <c r="I69" s="117"/>
      <c r="J69" s="117"/>
      <c r="K69" s="2"/>
    </row>
    <row r="70" spans="1:11" s="1" customFormat="1" ht="21" customHeight="1" x14ac:dyDescent="0.7">
      <c r="A70" s="2"/>
      <c r="B70" s="9" t="s">
        <v>384</v>
      </c>
      <c r="C70" s="121">
        <v>2.6549947781648524</v>
      </c>
      <c r="D70" s="122">
        <v>2.7085380334960392</v>
      </c>
      <c r="E70" s="13">
        <v>104.83158706283102</v>
      </c>
      <c r="F70" s="305">
        <v>100.41230089895461</v>
      </c>
      <c r="G70" s="121">
        <v>2.6889992354743617</v>
      </c>
      <c r="H70" s="121">
        <v>2.6367425166666982</v>
      </c>
      <c r="I70" s="117"/>
      <c r="J70" s="117"/>
      <c r="K70" s="2"/>
    </row>
    <row r="71" spans="1:11" s="1" customFormat="1" ht="21" customHeight="1" x14ac:dyDescent="0.7">
      <c r="A71" s="2"/>
      <c r="B71" s="9" t="s">
        <v>385</v>
      </c>
      <c r="C71" s="121">
        <v>6.8226129370391391</v>
      </c>
      <c r="D71" s="122">
        <v>6.1408033621682927</v>
      </c>
      <c r="E71" s="13">
        <v>83.373456368143238</v>
      </c>
      <c r="F71" s="305">
        <v>82.747439356460802</v>
      </c>
      <c r="G71" s="121">
        <v>4.7312493376683928</v>
      </c>
      <c r="H71" s="121">
        <v>4.5081280502270875</v>
      </c>
      <c r="I71" s="117"/>
      <c r="J71" s="117"/>
      <c r="K71" s="2"/>
    </row>
    <row r="72" spans="1:11" s="1" customFormat="1" ht="21" customHeight="1" x14ac:dyDescent="0.7">
      <c r="A72" s="2"/>
      <c r="B72" s="9" t="s">
        <v>386</v>
      </c>
      <c r="C72" s="121">
        <v>5.7271041851610685</v>
      </c>
      <c r="D72" s="122">
        <v>5.3699447324747389</v>
      </c>
      <c r="E72" s="13">
        <v>47.891027158582318</v>
      </c>
      <c r="F72" s="305">
        <v>49.939355934912214</v>
      </c>
      <c r="G72" s="121">
        <v>1.3209289810300964</v>
      </c>
      <c r="H72" s="121">
        <v>1.1941686433144554</v>
      </c>
      <c r="I72" s="117"/>
      <c r="J72" s="117"/>
      <c r="K72" s="2"/>
    </row>
    <row r="73" spans="1:11" s="1" customFormat="1" ht="21" customHeight="1" thickBot="1" x14ac:dyDescent="0.75">
      <c r="A73" s="2"/>
      <c r="B73" s="9" t="s">
        <v>387</v>
      </c>
      <c r="C73" s="121">
        <v>7.6802134189881146</v>
      </c>
      <c r="D73" s="122">
        <v>2.058464865905735</v>
      </c>
      <c r="E73" s="13">
        <v>89.691601182621383</v>
      </c>
      <c r="F73" s="305">
        <v>177.09630841724356</v>
      </c>
      <c r="G73" s="121">
        <v>7.3380766478362558</v>
      </c>
      <c r="H73" s="121">
        <v>4.593662604508304</v>
      </c>
      <c r="I73" s="117"/>
      <c r="J73" s="117"/>
      <c r="K73" s="2"/>
    </row>
    <row r="74" spans="1:11" s="1" customFormat="1" ht="21" customHeight="1" thickBot="1" x14ac:dyDescent="0.55000000000000004">
      <c r="A74" s="2"/>
      <c r="B74" s="41" t="s">
        <v>320</v>
      </c>
      <c r="C74" s="102">
        <v>2.91</v>
      </c>
      <c r="D74" s="123">
        <v>3.05</v>
      </c>
      <c r="E74" s="42">
        <v>66.492406284227016</v>
      </c>
      <c r="F74" s="306">
        <v>64.751313886301816</v>
      </c>
      <c r="G74" s="102">
        <v>1.1499999999999999</v>
      </c>
      <c r="H74" s="102">
        <v>1.1499999999999999</v>
      </c>
      <c r="I74" s="117"/>
      <c r="J74" s="117"/>
      <c r="K74" s="2"/>
    </row>
    <row r="75" spans="1:11" s="1" customFormat="1" ht="21" customHeight="1" x14ac:dyDescent="0.5">
      <c r="A75" s="2"/>
      <c r="B75" s="114"/>
      <c r="C75" s="100"/>
      <c r="D75" s="100"/>
      <c r="E75" s="116"/>
      <c r="F75" s="116"/>
      <c r="G75" s="100"/>
      <c r="H75" s="100"/>
      <c r="I75" s="117"/>
      <c r="J75" s="117"/>
      <c r="K75" s="2"/>
    </row>
    <row r="76" spans="1:11" s="1" customFormat="1" ht="16.5" x14ac:dyDescent="0.5">
      <c r="A76" s="2"/>
      <c r="B76" s="5"/>
      <c r="C76" s="2"/>
      <c r="D76" s="2"/>
      <c r="E76" s="2"/>
      <c r="F76" s="2"/>
      <c r="G76" s="2"/>
      <c r="H76" s="2"/>
      <c r="I76" s="2"/>
      <c r="J76" s="2"/>
      <c r="K76" s="2"/>
    </row>
    <row r="77" spans="1:11" s="1" customFormat="1" ht="16.5" x14ac:dyDescent="0.5">
      <c r="A77" s="2"/>
      <c r="B77" s="5"/>
      <c r="C77" s="2"/>
      <c r="D77" s="2"/>
      <c r="E77" s="2"/>
      <c r="F77" s="2"/>
      <c r="G77" s="2"/>
      <c r="H77" s="2"/>
      <c r="I77" s="2"/>
      <c r="J77" s="2"/>
      <c r="K77" s="2"/>
    </row>
    <row r="78" spans="1:11" s="1" customFormat="1" ht="21" customHeight="1" thickBot="1" x14ac:dyDescent="0.75">
      <c r="A78" s="2"/>
      <c r="B78" s="28"/>
      <c r="C78" s="8" t="s">
        <v>389</v>
      </c>
      <c r="D78" s="8"/>
      <c r="G78" s="2"/>
      <c r="H78" s="124"/>
      <c r="I78" s="125"/>
      <c r="J78" s="125"/>
      <c r="K78" s="2"/>
    </row>
    <row r="79" spans="1:11" s="1" customFormat="1" ht="21" customHeight="1" thickBot="1" x14ac:dyDescent="0.75">
      <c r="A79" s="2"/>
      <c r="B79" s="28"/>
      <c r="C79" s="8" t="s">
        <v>178</v>
      </c>
      <c r="D79" s="8" t="s">
        <v>180</v>
      </c>
      <c r="G79" s="2"/>
      <c r="H79" s="118"/>
      <c r="I79" s="117"/>
      <c r="J79" s="117"/>
      <c r="K79" s="2"/>
    </row>
    <row r="80" spans="1:11" s="1" customFormat="1" ht="21" customHeight="1" x14ac:dyDescent="0.5">
      <c r="A80" s="2"/>
      <c r="B80" s="65" t="s">
        <v>331</v>
      </c>
      <c r="C80" s="126"/>
      <c r="D80" s="127"/>
      <c r="G80" s="2"/>
      <c r="H80" s="118"/>
      <c r="I80" s="117"/>
      <c r="J80" s="117"/>
      <c r="K80" s="2"/>
    </row>
    <row r="81" spans="1:13" s="1" customFormat="1" ht="21" customHeight="1" x14ac:dyDescent="0.5">
      <c r="A81" s="2"/>
      <c r="B81" s="9" t="s">
        <v>378</v>
      </c>
      <c r="C81" s="13">
        <v>1630</v>
      </c>
      <c r="D81" s="13">
        <v>1827</v>
      </c>
      <c r="G81" s="2"/>
      <c r="H81" s="124"/>
      <c r="I81" s="125"/>
      <c r="J81" s="125"/>
      <c r="K81" s="2"/>
    </row>
    <row r="82" spans="1:13" s="1" customFormat="1" ht="21" customHeight="1" x14ac:dyDescent="0.5">
      <c r="A82" s="2"/>
      <c r="B82" s="9" t="s">
        <v>379</v>
      </c>
      <c r="C82" s="13">
        <v>363</v>
      </c>
      <c r="D82" s="13">
        <v>444</v>
      </c>
      <c r="G82" s="2"/>
      <c r="H82" s="2"/>
      <c r="I82" s="2"/>
      <c r="J82" s="2"/>
      <c r="K82" s="2"/>
    </row>
    <row r="83" spans="1:13" s="1" customFormat="1" ht="21" customHeight="1" x14ac:dyDescent="0.5">
      <c r="A83" s="2"/>
      <c r="B83" s="9" t="s">
        <v>380</v>
      </c>
      <c r="C83" s="13">
        <v>308</v>
      </c>
      <c r="D83" s="13">
        <v>374</v>
      </c>
      <c r="G83" s="2"/>
      <c r="H83" s="124"/>
      <c r="I83" s="125"/>
      <c r="J83" s="125"/>
      <c r="K83" s="2"/>
    </row>
    <row r="84" spans="1:13" s="1" customFormat="1" ht="21" customHeight="1" x14ac:dyDescent="0.5">
      <c r="A84" s="2"/>
      <c r="B84" s="9" t="s">
        <v>381</v>
      </c>
      <c r="C84" s="13">
        <v>359</v>
      </c>
      <c r="D84" s="13">
        <v>368</v>
      </c>
      <c r="G84" s="2"/>
      <c r="H84" s="2"/>
      <c r="I84" s="2"/>
      <c r="J84" s="2"/>
      <c r="K84" s="2"/>
    </row>
    <row r="85" spans="1:13" s="1" customFormat="1" ht="21" customHeight="1" x14ac:dyDescent="0.5">
      <c r="A85" s="2"/>
      <c r="B85" s="9" t="s">
        <v>382</v>
      </c>
      <c r="C85" s="13">
        <v>298</v>
      </c>
      <c r="D85" s="13">
        <v>326</v>
      </c>
      <c r="G85" s="2"/>
      <c r="H85" s="2"/>
      <c r="I85" s="2"/>
      <c r="J85" s="2"/>
      <c r="K85" s="2"/>
    </row>
    <row r="86" spans="1:13" s="1" customFormat="1" ht="21" customHeight="1" x14ac:dyDescent="0.5">
      <c r="A86" s="2"/>
      <c r="B86" s="9" t="s">
        <v>383</v>
      </c>
      <c r="C86" s="13">
        <v>376</v>
      </c>
      <c r="D86" s="13">
        <v>405</v>
      </c>
      <c r="G86" s="2"/>
      <c r="H86" s="2"/>
      <c r="I86" s="2"/>
      <c r="J86" s="2"/>
      <c r="K86" s="2"/>
    </row>
    <row r="87" spans="1:13" s="1" customFormat="1" ht="21" customHeight="1" x14ac:dyDescent="0.5">
      <c r="A87" s="2"/>
      <c r="B87" s="9" t="s">
        <v>384</v>
      </c>
      <c r="C87" s="13">
        <v>1314</v>
      </c>
      <c r="D87" s="13">
        <v>1356</v>
      </c>
      <c r="G87" s="2"/>
      <c r="H87" s="2"/>
      <c r="I87" s="2"/>
      <c r="J87" s="2"/>
      <c r="K87" s="2"/>
    </row>
    <row r="88" spans="1:13" s="1" customFormat="1" ht="21" customHeight="1" x14ac:dyDescent="0.5">
      <c r="A88" s="2"/>
      <c r="B88" s="9" t="s">
        <v>385</v>
      </c>
      <c r="C88" s="13">
        <v>1618</v>
      </c>
      <c r="D88" s="13">
        <v>2202</v>
      </c>
      <c r="G88" s="2"/>
      <c r="H88" s="2"/>
      <c r="I88" s="2"/>
      <c r="J88" s="2"/>
      <c r="K88" s="2"/>
    </row>
    <row r="89" spans="1:13" s="1" customFormat="1" ht="21" customHeight="1" x14ac:dyDescent="0.5">
      <c r="A89" s="2"/>
      <c r="B89" s="9" t="s">
        <v>386</v>
      </c>
      <c r="C89" s="13">
        <v>228</v>
      </c>
      <c r="D89" s="13">
        <v>237</v>
      </c>
      <c r="G89" s="2"/>
      <c r="H89" s="2"/>
      <c r="I89" s="2"/>
      <c r="J89" s="2"/>
      <c r="K89" s="2"/>
    </row>
    <row r="90" spans="1:13" s="1" customFormat="1" ht="21" customHeight="1" x14ac:dyDescent="0.5">
      <c r="A90" s="2"/>
      <c r="B90" s="9" t="s">
        <v>387</v>
      </c>
      <c r="C90" s="13">
        <v>391</v>
      </c>
      <c r="D90" s="13">
        <v>409</v>
      </c>
      <c r="G90" s="2"/>
      <c r="H90" s="2"/>
      <c r="I90" s="2"/>
      <c r="J90" s="2"/>
      <c r="K90" s="2"/>
    </row>
    <row r="91" spans="1:13" s="1" customFormat="1" ht="21" customHeight="1" thickBot="1" x14ac:dyDescent="0.55000000000000004">
      <c r="A91" s="2"/>
      <c r="B91" s="9" t="s">
        <v>388</v>
      </c>
      <c r="C91" s="13">
        <v>239</v>
      </c>
      <c r="D91" s="13">
        <v>138</v>
      </c>
      <c r="G91" s="2"/>
      <c r="H91" s="2"/>
      <c r="I91" s="2"/>
      <c r="J91" s="2"/>
      <c r="K91" s="2"/>
    </row>
    <row r="92" spans="1:13" s="1" customFormat="1" ht="21" customHeight="1" thickBot="1" x14ac:dyDescent="0.3">
      <c r="B92" s="41" t="s">
        <v>320</v>
      </c>
      <c r="C92" s="42">
        <v>7124</v>
      </c>
      <c r="D92" s="42">
        <v>8086</v>
      </c>
    </row>
    <row r="93" spans="1:13" s="1" customFormat="1" ht="23" x14ac:dyDescent="0.25">
      <c r="B93" s="128"/>
    </row>
    <row r="94" spans="1:13" s="1" customFormat="1" x14ac:dyDescent="0.35">
      <c r="B94"/>
      <c r="C94"/>
      <c r="D94" s="291"/>
      <c r="E94"/>
      <c r="F94"/>
      <c r="G94"/>
      <c r="H94"/>
      <c r="I94"/>
      <c r="J94"/>
      <c r="L94"/>
      <c r="M94"/>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2"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5FCB-ACFF-41D5-A87E-37729D02B823}">
  <sheetPr>
    <pageSetUpPr autoPageBreaks="0"/>
  </sheetPr>
  <dimension ref="A1:J7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149</v>
      </c>
      <c r="C3" s="5"/>
      <c r="D3" s="5"/>
      <c r="E3" s="5"/>
      <c r="F3" s="5"/>
      <c r="G3" s="2"/>
      <c r="H3" s="2"/>
      <c r="I3" s="2"/>
      <c r="J3" s="2"/>
    </row>
    <row r="4" spans="1:10" ht="21" customHeight="1" x14ac:dyDescent="0.5">
      <c r="A4" s="2"/>
      <c r="B4" s="34" t="s">
        <v>150</v>
      </c>
      <c r="C4" s="5"/>
      <c r="D4" s="5"/>
      <c r="E4" s="5"/>
      <c r="F4" s="5"/>
      <c r="G4" s="2"/>
      <c r="H4" s="2"/>
      <c r="I4" s="2"/>
      <c r="J4" s="2"/>
    </row>
    <row r="5" spans="1:10" ht="23.5" thickBot="1" x14ac:dyDescent="0.3">
      <c r="B5" s="35"/>
      <c r="C5" s="7"/>
      <c r="D5" s="7"/>
      <c r="E5" s="8" t="s">
        <v>2</v>
      </c>
      <c r="F5" s="8"/>
    </row>
    <row r="6" spans="1:10" ht="23.5" thickBot="1" x14ac:dyDescent="0.3">
      <c r="B6" s="35"/>
      <c r="C6" s="10">
        <v>2025</v>
      </c>
      <c r="D6" s="10">
        <v>2024</v>
      </c>
      <c r="E6" s="10" t="s">
        <v>3</v>
      </c>
      <c r="F6" s="10" t="s">
        <v>0</v>
      </c>
    </row>
    <row r="7" spans="1:10" ht="23" x14ac:dyDescent="0.45">
      <c r="B7" s="35"/>
      <c r="C7" s="36"/>
      <c r="D7" s="36"/>
      <c r="E7" s="36"/>
      <c r="F7" s="37"/>
    </row>
    <row r="8" spans="1:10" ht="23" x14ac:dyDescent="0.7">
      <c r="B8" s="9" t="s">
        <v>109</v>
      </c>
      <c r="C8" s="29">
        <v>45354</v>
      </c>
      <c r="D8" s="29">
        <v>46668</v>
      </c>
      <c r="E8" s="29">
        <v>-1314</v>
      </c>
      <c r="F8" s="30">
        <v>-2.8156338390331705</v>
      </c>
    </row>
    <row r="9" spans="1:10" ht="23" x14ac:dyDescent="0.7">
      <c r="B9" s="9" t="s">
        <v>4</v>
      </c>
      <c r="C9" s="29">
        <v>13661</v>
      </c>
      <c r="D9" s="29">
        <v>13010</v>
      </c>
      <c r="E9" s="29">
        <v>651</v>
      </c>
      <c r="F9" s="30">
        <v>5.0038431975403537</v>
      </c>
    </row>
    <row r="10" spans="1:10" ht="23" x14ac:dyDescent="0.7">
      <c r="B10" s="9" t="s">
        <v>151</v>
      </c>
      <c r="C10" s="29">
        <v>2436</v>
      </c>
      <c r="D10" s="29">
        <v>2273</v>
      </c>
      <c r="E10" s="29">
        <v>163</v>
      </c>
      <c r="F10" s="30">
        <v>7.1711394632644083</v>
      </c>
    </row>
    <row r="11" spans="1:10" ht="23" x14ac:dyDescent="0.7">
      <c r="B11" s="9" t="s">
        <v>152</v>
      </c>
      <c r="C11" s="29">
        <v>938.99999999999989</v>
      </c>
      <c r="D11" s="29">
        <v>260.00000000000006</v>
      </c>
      <c r="E11" s="29">
        <v>678.99999999999977</v>
      </c>
      <c r="F11" s="30">
        <v>261.15384615384596</v>
      </c>
    </row>
    <row r="12" spans="1:10" ht="23" x14ac:dyDescent="0.25">
      <c r="B12" s="38" t="s">
        <v>110</v>
      </c>
      <c r="C12" s="39">
        <v>62390</v>
      </c>
      <c r="D12" s="39">
        <v>62211</v>
      </c>
      <c r="E12" s="39">
        <v>179</v>
      </c>
      <c r="F12" s="40">
        <v>0.28773046567327321</v>
      </c>
    </row>
    <row r="13" spans="1:10" ht="23" x14ac:dyDescent="0.7">
      <c r="B13" s="9" t="s">
        <v>153</v>
      </c>
      <c r="C13" s="29">
        <v>-25725</v>
      </c>
      <c r="D13" s="29">
        <v>-26034</v>
      </c>
      <c r="E13" s="29">
        <v>309</v>
      </c>
      <c r="F13" s="30">
        <v>-1.1869094261350541</v>
      </c>
    </row>
    <row r="14" spans="1:10" ht="23" x14ac:dyDescent="0.25">
      <c r="B14" s="38" t="s">
        <v>111</v>
      </c>
      <c r="C14" s="39">
        <v>36665</v>
      </c>
      <c r="D14" s="39">
        <v>36177</v>
      </c>
      <c r="E14" s="39">
        <v>488</v>
      </c>
      <c r="F14" s="40">
        <v>1.3489233490892003</v>
      </c>
    </row>
    <row r="15" spans="1:10" ht="23" x14ac:dyDescent="0.7">
      <c r="B15" s="9" t="s">
        <v>5</v>
      </c>
      <c r="C15" s="29">
        <v>-12411</v>
      </c>
      <c r="D15" s="29">
        <v>-12333</v>
      </c>
      <c r="E15" s="29">
        <v>-78</v>
      </c>
      <c r="F15" s="30">
        <v>0.63244952566285573</v>
      </c>
    </row>
    <row r="16" spans="1:10" ht="23" x14ac:dyDescent="0.7">
      <c r="B16" s="9" t="s">
        <v>93</v>
      </c>
      <c r="C16" s="29">
        <v>-3387</v>
      </c>
      <c r="D16" s="29">
        <v>-4817.0000000000009</v>
      </c>
      <c r="E16" s="29">
        <v>1430.0000000000009</v>
      </c>
      <c r="F16" s="30">
        <v>-29.686526883952681</v>
      </c>
    </row>
    <row r="17" spans="2:10" ht="23" x14ac:dyDescent="0.25">
      <c r="B17" s="38" t="s">
        <v>112</v>
      </c>
      <c r="C17" s="39">
        <v>20867</v>
      </c>
      <c r="D17" s="39">
        <v>19027</v>
      </c>
      <c r="E17" s="39">
        <v>1840</v>
      </c>
      <c r="F17" s="40">
        <v>9.6704682819151735</v>
      </c>
    </row>
    <row r="18" spans="2:10" ht="23" x14ac:dyDescent="0.7">
      <c r="B18" s="9" t="s">
        <v>154</v>
      </c>
      <c r="C18" s="29">
        <v>-5341</v>
      </c>
      <c r="D18" s="29">
        <v>-5283</v>
      </c>
      <c r="E18" s="29">
        <v>-58</v>
      </c>
      <c r="F18" s="30">
        <v>1.0978610637895134</v>
      </c>
    </row>
    <row r="19" spans="2:10" ht="23" x14ac:dyDescent="0.25">
      <c r="B19" s="38" t="s">
        <v>155</v>
      </c>
      <c r="C19" s="39">
        <v>15526</v>
      </c>
      <c r="D19" s="39">
        <v>13744</v>
      </c>
      <c r="E19" s="39">
        <v>1782</v>
      </c>
      <c r="F19" s="40">
        <v>12.965657741559953</v>
      </c>
    </row>
    <row r="20" spans="2:10" ht="23" x14ac:dyDescent="0.7">
      <c r="B20" s="9" t="s">
        <v>156</v>
      </c>
      <c r="C20" s="29">
        <v>0</v>
      </c>
      <c r="D20" s="29">
        <v>0</v>
      </c>
      <c r="E20" s="29">
        <v>0</v>
      </c>
      <c r="F20" s="30" t="s">
        <v>157</v>
      </c>
    </row>
    <row r="21" spans="2:10" ht="23" x14ac:dyDescent="0.25">
      <c r="B21" s="38" t="s">
        <v>158</v>
      </c>
      <c r="C21" s="39">
        <v>15526</v>
      </c>
      <c r="D21" s="39">
        <v>13744</v>
      </c>
      <c r="E21" s="39">
        <v>1782</v>
      </c>
      <c r="F21" s="40">
        <v>12.965657741559953</v>
      </c>
    </row>
    <row r="22" spans="2:10" ht="23.5" thickBot="1" x14ac:dyDescent="0.75">
      <c r="B22" s="9" t="s">
        <v>159</v>
      </c>
      <c r="C22" s="29">
        <v>-1425</v>
      </c>
      <c r="D22" s="29">
        <v>-1170</v>
      </c>
      <c r="E22" s="29">
        <v>-255</v>
      </c>
      <c r="F22" s="30">
        <v>21.794871794871796</v>
      </c>
    </row>
    <row r="23" spans="2:10" ht="23.5" thickBot="1" x14ac:dyDescent="0.3">
      <c r="B23" s="41" t="s">
        <v>160</v>
      </c>
      <c r="C23" s="42">
        <v>14101</v>
      </c>
      <c r="D23" s="42">
        <v>12574</v>
      </c>
      <c r="E23" s="42">
        <v>1527</v>
      </c>
      <c r="F23" s="43">
        <v>12.144106887227613</v>
      </c>
    </row>
    <row r="24" spans="2:10" ht="22" customHeight="1" x14ac:dyDescent="0.7">
      <c r="B24" s="28"/>
      <c r="C24" s="44"/>
      <c r="D24" s="44"/>
      <c r="E24" s="44"/>
      <c r="F24" s="45"/>
      <c r="G24" s="36"/>
      <c r="H24" s="46"/>
      <c r="I24" s="46"/>
      <c r="J24" s="46"/>
    </row>
    <row r="25" spans="2:10" ht="22" customHeight="1" x14ac:dyDescent="0.45">
      <c r="B25" s="38" t="s">
        <v>161</v>
      </c>
      <c r="C25" s="120">
        <v>0.9052</v>
      </c>
      <c r="D25" s="120">
        <v>0.77139999999999997</v>
      </c>
      <c r="E25" s="120">
        <v>0.13400000000000001</v>
      </c>
      <c r="F25" s="40">
        <v>17.347999999999999</v>
      </c>
      <c r="G25" s="36"/>
      <c r="H25" s="46"/>
      <c r="I25" s="46"/>
      <c r="J25" s="46"/>
    </row>
    <row r="26" spans="2:10" ht="22" customHeight="1" x14ac:dyDescent="0.45">
      <c r="B26" s="38" t="s">
        <v>162</v>
      </c>
      <c r="C26" s="120">
        <v>0.9</v>
      </c>
      <c r="D26" s="120">
        <v>0.76790000000000003</v>
      </c>
      <c r="E26" s="120">
        <v>0.13200000000000001</v>
      </c>
      <c r="F26" s="40">
        <v>17.207000000000001</v>
      </c>
      <c r="G26" s="36"/>
      <c r="H26" s="46"/>
      <c r="I26" s="46"/>
      <c r="J26" s="46"/>
    </row>
    <row r="27" spans="2:10" ht="22" customHeight="1" x14ac:dyDescent="0.45">
      <c r="B27" s="47"/>
      <c r="C27" s="48"/>
      <c r="D27" s="48"/>
      <c r="E27" s="48"/>
      <c r="F27" s="49"/>
      <c r="G27" s="36"/>
      <c r="H27" s="46"/>
      <c r="I27" s="46"/>
      <c r="J27" s="46"/>
    </row>
    <row r="28" spans="2:10" ht="22" customHeight="1" x14ac:dyDescent="0.7">
      <c r="B28" s="28" t="s">
        <v>163</v>
      </c>
      <c r="C28" s="48"/>
      <c r="D28" s="48"/>
      <c r="E28" s="48"/>
      <c r="F28" s="49"/>
      <c r="G28" s="36"/>
      <c r="H28" s="46"/>
      <c r="I28" s="46"/>
      <c r="J28" s="46"/>
    </row>
    <row r="29" spans="2:10" ht="22" customHeight="1" x14ac:dyDescent="0.7">
      <c r="B29" s="28" t="s">
        <v>164</v>
      </c>
      <c r="C29" s="29">
        <v>1843111.9166666667</v>
      </c>
      <c r="D29" s="29">
        <v>1803272.3333333333</v>
      </c>
      <c r="E29" s="29">
        <v>39839.583333333489</v>
      </c>
      <c r="F29" s="30">
        <v>2.2092937709353286</v>
      </c>
      <c r="G29" s="36"/>
      <c r="H29" s="46"/>
      <c r="I29" s="46"/>
      <c r="J29" s="46"/>
    </row>
    <row r="30" spans="2:10" ht="22" customHeight="1" x14ac:dyDescent="0.7">
      <c r="B30" s="28" t="s">
        <v>165</v>
      </c>
      <c r="C30" s="29">
        <v>101496.7652752375</v>
      </c>
      <c r="D30" s="29">
        <v>96743.668247499983</v>
      </c>
      <c r="E30" s="29">
        <v>4753.0970277375163</v>
      </c>
      <c r="F30" s="30">
        <v>4.9130833199105455</v>
      </c>
      <c r="G30" s="36"/>
      <c r="H30" s="46"/>
      <c r="I30" s="46"/>
      <c r="J30" s="46"/>
    </row>
    <row r="31" spans="2:10" ht="22" customHeight="1" x14ac:dyDescent="0.45">
      <c r="B31" s="50"/>
      <c r="C31" s="51"/>
      <c r="D31" s="36"/>
      <c r="E31" s="36"/>
      <c r="F31" s="46"/>
      <c r="G31" s="36"/>
      <c r="H31" s="46"/>
      <c r="I31" s="46"/>
      <c r="J31" s="46"/>
    </row>
    <row r="32" spans="2:10" ht="22" customHeight="1" x14ac:dyDescent="0.25">
      <c r="B32" s="52" t="s">
        <v>166</v>
      </c>
    </row>
    <row r="33" spans="2:10" ht="19" x14ac:dyDescent="0.35">
      <c r="B33" s="53"/>
      <c r="C33" s="31"/>
      <c r="D33" s="31"/>
      <c r="E33" s="31"/>
      <c r="F33" s="31"/>
      <c r="G33" s="31"/>
      <c r="H33" s="31"/>
      <c r="I33" s="31"/>
      <c r="J33" s="31"/>
    </row>
    <row r="34" spans="2:10" ht="23" x14ac:dyDescent="0.25">
      <c r="B34" s="35"/>
    </row>
    <row r="35" spans="2:10" ht="23" x14ac:dyDescent="0.25">
      <c r="B35" s="35"/>
    </row>
    <row r="36" spans="2:10" ht="23" x14ac:dyDescent="0.25">
      <c r="B36" s="35"/>
    </row>
    <row r="37" spans="2:10" ht="23" x14ac:dyDescent="0.25">
      <c r="B37" s="35"/>
    </row>
    <row r="38" spans="2:10" ht="23" x14ac:dyDescent="0.25">
      <c r="B38" s="35"/>
    </row>
    <row r="39" spans="2:10" ht="23" x14ac:dyDescent="0.25">
      <c r="B39" s="35"/>
    </row>
    <row r="40" spans="2:10" ht="23" x14ac:dyDescent="0.25">
      <c r="B40" s="35"/>
    </row>
    <row r="41" spans="2:10" ht="23" x14ac:dyDescent="0.25">
      <c r="B41" s="35"/>
    </row>
    <row r="42" spans="2:10" ht="23" x14ac:dyDescent="0.25">
      <c r="B42" s="35"/>
    </row>
    <row r="43" spans="2:10" ht="23" x14ac:dyDescent="0.25">
      <c r="B43" s="35"/>
    </row>
    <row r="44" spans="2:10" ht="23" x14ac:dyDescent="0.25">
      <c r="B44" s="35"/>
    </row>
    <row r="45" spans="2:10" ht="23" x14ac:dyDescent="0.25">
      <c r="B45" s="35"/>
    </row>
    <row r="46" spans="2:10" ht="23" x14ac:dyDescent="0.25">
      <c r="B46" s="35"/>
    </row>
    <row r="47" spans="2:10" ht="23" x14ac:dyDescent="0.25">
      <c r="B47" s="35"/>
    </row>
    <row r="48" spans="2:10" ht="23" x14ac:dyDescent="0.25">
      <c r="B48" s="35"/>
    </row>
    <row r="49" spans="1:10" ht="23" x14ac:dyDescent="0.25">
      <c r="B49" s="35"/>
    </row>
    <row r="50" spans="1:10" ht="23" x14ac:dyDescent="0.25">
      <c r="B50" s="35"/>
    </row>
    <row r="51" spans="1:10" ht="25" customHeight="1" x14ac:dyDescent="0.25"/>
    <row r="52" spans="1:10" ht="75" customHeight="1" x14ac:dyDescent="0.5">
      <c r="A52" s="2"/>
      <c r="B52" s="2"/>
      <c r="C52" s="2"/>
      <c r="D52" s="2"/>
      <c r="E52" s="2"/>
      <c r="F52" s="2"/>
      <c r="G52" s="2"/>
      <c r="H52" s="2"/>
      <c r="I52" s="2"/>
      <c r="J52" s="2"/>
    </row>
    <row r="53" spans="1:10" ht="29" x14ac:dyDescent="0.5">
      <c r="A53" s="2"/>
      <c r="B53" s="4" t="s">
        <v>167</v>
      </c>
      <c r="C53" s="5"/>
      <c r="D53" s="5"/>
      <c r="E53" s="5"/>
      <c r="F53" s="5"/>
      <c r="G53" s="2"/>
      <c r="H53" s="2"/>
      <c r="I53" s="2"/>
      <c r="J53" s="2"/>
    </row>
    <row r="54" spans="1:10" ht="21" customHeight="1" x14ac:dyDescent="0.5">
      <c r="A54" s="2"/>
      <c r="B54" s="34" t="s">
        <v>150</v>
      </c>
      <c r="C54" s="5"/>
      <c r="D54" s="5"/>
      <c r="E54" s="5"/>
      <c r="F54" s="5"/>
      <c r="G54" s="2"/>
      <c r="H54" s="2"/>
      <c r="I54" s="2"/>
      <c r="J54" s="2"/>
    </row>
    <row r="55" spans="1:10" ht="23.5" thickBot="1" x14ac:dyDescent="0.3">
      <c r="B55" s="35"/>
      <c r="C55" s="10" t="s">
        <v>168</v>
      </c>
      <c r="D55" s="10" t="s">
        <v>169</v>
      </c>
      <c r="E55" s="10" t="s">
        <v>170</v>
      </c>
      <c r="F55" s="10" t="s">
        <v>171</v>
      </c>
      <c r="G55" s="10" t="s">
        <v>172</v>
      </c>
      <c r="H55" s="10" t="s">
        <v>173</v>
      </c>
      <c r="I55" s="10" t="s">
        <v>174</v>
      </c>
      <c r="J55" s="10" t="s">
        <v>175</v>
      </c>
    </row>
    <row r="56" spans="1:10" ht="23" x14ac:dyDescent="0.25">
      <c r="B56" s="35"/>
    </row>
    <row r="57" spans="1:10" ht="23" x14ac:dyDescent="0.7">
      <c r="B57" s="9" t="s">
        <v>109</v>
      </c>
      <c r="C57" s="29">
        <v>11983</v>
      </c>
      <c r="D57" s="29">
        <v>11474</v>
      </c>
      <c r="E57" s="29">
        <v>11224.999999999993</v>
      </c>
      <c r="F57" s="29">
        <v>11986.000000000007</v>
      </c>
      <c r="G57" s="29">
        <v>11378</v>
      </c>
      <c r="H57" s="29">
        <v>11338</v>
      </c>
      <c r="I57" s="29">
        <v>11100</v>
      </c>
      <c r="J57" s="29">
        <v>11538</v>
      </c>
    </row>
    <row r="58" spans="1:10" ht="23" x14ac:dyDescent="0.7">
      <c r="B58" s="9" t="s">
        <v>4</v>
      </c>
      <c r="C58" s="29">
        <v>3240</v>
      </c>
      <c r="D58" s="29">
        <v>3237</v>
      </c>
      <c r="E58" s="29">
        <v>3189</v>
      </c>
      <c r="F58" s="29">
        <v>3344</v>
      </c>
      <c r="G58" s="29">
        <v>3369</v>
      </c>
      <c r="H58" s="29">
        <v>3315</v>
      </c>
      <c r="I58" s="29">
        <v>3327</v>
      </c>
      <c r="J58" s="29">
        <v>3650</v>
      </c>
    </row>
    <row r="59" spans="1:10" ht="23" x14ac:dyDescent="0.7">
      <c r="B59" s="9" t="s">
        <v>151</v>
      </c>
      <c r="C59" s="29">
        <v>623</v>
      </c>
      <c r="D59" s="29">
        <v>334</v>
      </c>
      <c r="E59" s="29">
        <v>536</v>
      </c>
      <c r="F59" s="29">
        <v>780</v>
      </c>
      <c r="G59" s="29">
        <v>678</v>
      </c>
      <c r="H59" s="29">
        <v>391</v>
      </c>
      <c r="I59" s="29">
        <v>639</v>
      </c>
      <c r="J59" s="29">
        <v>728</v>
      </c>
    </row>
    <row r="60" spans="1:10" ht="23" x14ac:dyDescent="0.7">
      <c r="B60" s="9" t="s">
        <v>152</v>
      </c>
      <c r="C60" s="29">
        <v>-466</v>
      </c>
      <c r="D60" s="29">
        <v>625</v>
      </c>
      <c r="E60" s="29">
        <v>184.99999999999983</v>
      </c>
      <c r="F60" s="29">
        <v>-83.999999999999829</v>
      </c>
      <c r="G60" s="29">
        <v>112</v>
      </c>
      <c r="H60" s="29">
        <v>429</v>
      </c>
      <c r="I60" s="29">
        <v>201</v>
      </c>
      <c r="J60" s="29">
        <v>196.99999999999989</v>
      </c>
    </row>
    <row r="61" spans="1:10" ht="23" x14ac:dyDescent="0.25">
      <c r="B61" s="38" t="s">
        <v>110</v>
      </c>
      <c r="C61" s="39">
        <v>15380</v>
      </c>
      <c r="D61" s="39">
        <v>15670</v>
      </c>
      <c r="E61" s="39">
        <v>15135</v>
      </c>
      <c r="F61" s="39">
        <v>16026</v>
      </c>
      <c r="G61" s="39">
        <v>15537</v>
      </c>
      <c r="H61" s="39">
        <v>15473</v>
      </c>
      <c r="I61" s="39">
        <v>15267</v>
      </c>
      <c r="J61" s="39">
        <v>16113</v>
      </c>
    </row>
    <row r="62" spans="1:10" ht="23" x14ac:dyDescent="0.7">
      <c r="B62" s="9" t="s">
        <v>153</v>
      </c>
      <c r="C62" s="29">
        <v>-6547</v>
      </c>
      <c r="D62" s="29">
        <v>-6366</v>
      </c>
      <c r="E62" s="29">
        <v>-6349</v>
      </c>
      <c r="F62" s="29">
        <v>-6772</v>
      </c>
      <c r="G62" s="29">
        <v>-6489</v>
      </c>
      <c r="H62" s="29">
        <v>-6376</v>
      </c>
      <c r="I62" s="29">
        <v>-6268</v>
      </c>
      <c r="J62" s="29">
        <v>-6592</v>
      </c>
    </row>
    <row r="63" spans="1:10" ht="23" x14ac:dyDescent="0.25">
      <c r="B63" s="38" t="s">
        <v>111</v>
      </c>
      <c r="C63" s="39">
        <v>8833</v>
      </c>
      <c r="D63" s="39">
        <v>9304</v>
      </c>
      <c r="E63" s="39">
        <v>8786</v>
      </c>
      <c r="F63" s="39">
        <v>9254</v>
      </c>
      <c r="G63" s="39">
        <v>9048</v>
      </c>
      <c r="H63" s="39">
        <v>9097</v>
      </c>
      <c r="I63" s="39">
        <v>8999</v>
      </c>
      <c r="J63" s="39">
        <v>9521</v>
      </c>
    </row>
    <row r="64" spans="1:10" ht="23" x14ac:dyDescent="0.7">
      <c r="B64" s="9" t="s">
        <v>5</v>
      </c>
      <c r="C64" s="29">
        <v>-3125</v>
      </c>
      <c r="D64" s="29">
        <v>-3118</v>
      </c>
      <c r="E64" s="29">
        <v>-2976</v>
      </c>
      <c r="F64" s="29">
        <v>-3114</v>
      </c>
      <c r="G64" s="29">
        <v>-3161</v>
      </c>
      <c r="H64" s="29">
        <v>-3017</v>
      </c>
      <c r="I64" s="29">
        <v>-2931</v>
      </c>
      <c r="J64" s="29">
        <v>-3302</v>
      </c>
    </row>
    <row r="65" spans="2:10" ht="23" x14ac:dyDescent="0.7">
      <c r="B65" s="9" t="s">
        <v>93</v>
      </c>
      <c r="C65" s="29">
        <v>-1125</v>
      </c>
      <c r="D65" s="29">
        <v>-1261</v>
      </c>
      <c r="E65" s="29">
        <v>-890.99999999999955</v>
      </c>
      <c r="F65" s="29">
        <v>-1540.0000000000014</v>
      </c>
      <c r="G65" s="29">
        <v>-700</v>
      </c>
      <c r="H65" s="29">
        <v>-964</v>
      </c>
      <c r="I65" s="29">
        <v>-871</v>
      </c>
      <c r="J65" s="29">
        <v>-852</v>
      </c>
    </row>
    <row r="66" spans="2:10" ht="23" x14ac:dyDescent="0.25">
      <c r="B66" s="38" t="s">
        <v>112</v>
      </c>
      <c r="C66" s="39">
        <v>4583</v>
      </c>
      <c r="D66" s="39">
        <v>4925</v>
      </c>
      <c r="E66" s="39">
        <v>4919</v>
      </c>
      <c r="F66" s="39">
        <v>4600</v>
      </c>
      <c r="G66" s="39">
        <v>5187</v>
      </c>
      <c r="H66" s="39">
        <v>5116</v>
      </c>
      <c r="I66" s="39">
        <v>5197</v>
      </c>
      <c r="J66" s="39">
        <v>5367</v>
      </c>
    </row>
    <row r="67" spans="2:10" ht="23" x14ac:dyDescent="0.7">
      <c r="B67" s="9" t="s">
        <v>154</v>
      </c>
      <c r="C67" s="29">
        <v>-1468.0000000000002</v>
      </c>
      <c r="D67" s="29">
        <v>-1447.9999999999998</v>
      </c>
      <c r="E67" s="29">
        <v>-1330</v>
      </c>
      <c r="F67" s="29">
        <v>-1037</v>
      </c>
      <c r="G67" s="29">
        <v>-1446</v>
      </c>
      <c r="H67" s="29">
        <v>-1368</v>
      </c>
      <c r="I67" s="29">
        <v>-1307</v>
      </c>
      <c r="J67" s="29">
        <v>-1220</v>
      </c>
    </row>
    <row r="68" spans="2:10" ht="23" x14ac:dyDescent="0.25">
      <c r="B68" s="38" t="s">
        <v>155</v>
      </c>
      <c r="C68" s="39">
        <v>3115</v>
      </c>
      <c r="D68" s="39">
        <v>3477</v>
      </c>
      <c r="E68" s="39">
        <v>3589</v>
      </c>
      <c r="F68" s="39">
        <v>3563</v>
      </c>
      <c r="G68" s="39">
        <v>3741</v>
      </c>
      <c r="H68" s="39">
        <v>3748</v>
      </c>
      <c r="I68" s="39">
        <v>3890</v>
      </c>
      <c r="J68" s="39">
        <v>4147</v>
      </c>
    </row>
    <row r="69" spans="2:10" ht="23" x14ac:dyDescent="0.7">
      <c r="B69" s="9" t="s">
        <v>156</v>
      </c>
      <c r="C69" s="29">
        <v>0</v>
      </c>
      <c r="D69" s="29">
        <v>0</v>
      </c>
      <c r="E69" s="29">
        <v>0</v>
      </c>
      <c r="F69" s="29">
        <v>0</v>
      </c>
      <c r="G69" s="29">
        <v>0</v>
      </c>
      <c r="H69" s="29">
        <v>0</v>
      </c>
      <c r="I69" s="29">
        <v>0</v>
      </c>
      <c r="J69" s="29">
        <v>0</v>
      </c>
    </row>
    <row r="70" spans="2:10" ht="23" x14ac:dyDescent="0.25">
      <c r="B70" s="38" t="s">
        <v>158</v>
      </c>
      <c r="C70" s="39">
        <v>3115</v>
      </c>
      <c r="D70" s="39">
        <v>3477</v>
      </c>
      <c r="E70" s="39">
        <v>3589</v>
      </c>
      <c r="F70" s="39">
        <v>3563</v>
      </c>
      <c r="G70" s="39">
        <v>3741</v>
      </c>
      <c r="H70" s="39">
        <v>3748</v>
      </c>
      <c r="I70" s="39">
        <v>3890</v>
      </c>
      <c r="J70" s="39">
        <v>4147</v>
      </c>
    </row>
    <row r="71" spans="2:10" ht="23.5" thickBot="1" x14ac:dyDescent="0.75">
      <c r="B71" s="9" t="s">
        <v>159</v>
      </c>
      <c r="C71" s="29">
        <v>-263</v>
      </c>
      <c r="D71" s="29">
        <v>-270</v>
      </c>
      <c r="E71" s="29">
        <v>-339</v>
      </c>
      <c r="F71" s="29">
        <v>-298</v>
      </c>
      <c r="G71" s="29">
        <v>-339</v>
      </c>
      <c r="H71" s="29">
        <v>-317</v>
      </c>
      <c r="I71" s="29">
        <v>-386</v>
      </c>
      <c r="J71" s="29">
        <v>-383</v>
      </c>
    </row>
    <row r="72" spans="2:10" ht="23.5" thickBot="1" x14ac:dyDescent="0.3">
      <c r="B72" s="41" t="s">
        <v>160</v>
      </c>
      <c r="C72" s="42">
        <v>2852</v>
      </c>
      <c r="D72" s="42">
        <v>3207</v>
      </c>
      <c r="E72" s="42">
        <v>3250</v>
      </c>
      <c r="F72" s="42">
        <v>3265</v>
      </c>
      <c r="G72" s="42">
        <v>3402</v>
      </c>
      <c r="H72" s="42">
        <v>3431</v>
      </c>
      <c r="I72" s="42">
        <v>3504</v>
      </c>
      <c r="J72" s="42">
        <v>3764</v>
      </c>
    </row>
    <row r="73" spans="2:10" ht="22" customHeight="1" x14ac:dyDescent="0.7">
      <c r="B73" s="28"/>
      <c r="C73" s="44"/>
      <c r="D73" s="44"/>
      <c r="E73" s="44"/>
      <c r="F73" s="44"/>
      <c r="G73" s="44"/>
      <c r="H73" s="44"/>
      <c r="I73" s="44"/>
      <c r="J73" s="44"/>
    </row>
    <row r="74" spans="2:10" ht="22" customHeight="1" x14ac:dyDescent="0.25">
      <c r="B74" s="38" t="s">
        <v>161</v>
      </c>
      <c r="C74" s="120">
        <v>0.1704</v>
      </c>
      <c r="D74" s="120">
        <v>0.1966</v>
      </c>
      <c r="E74" s="120">
        <v>0.20130000000000001</v>
      </c>
      <c r="F74" s="120">
        <v>0.20300000000000001</v>
      </c>
      <c r="G74" s="120">
        <v>0.21490000000000001</v>
      </c>
      <c r="H74" s="120">
        <v>0.22009999999999999</v>
      </c>
      <c r="I74" s="120">
        <v>0.2261</v>
      </c>
      <c r="J74" s="120">
        <v>0.24410000000000001</v>
      </c>
    </row>
    <row r="75" spans="2:10" ht="22" customHeight="1" x14ac:dyDescent="0.25">
      <c r="B75" s="38" t="s">
        <v>162</v>
      </c>
      <c r="C75" s="120">
        <v>0.1696</v>
      </c>
      <c r="D75" s="120">
        <v>0.19570000000000001</v>
      </c>
      <c r="E75" s="120">
        <v>0.2006</v>
      </c>
      <c r="F75" s="120">
        <v>0.20200000000000001</v>
      </c>
      <c r="G75" s="120">
        <v>0.21379999999999999</v>
      </c>
      <c r="H75" s="120">
        <v>0.21879999999999999</v>
      </c>
      <c r="I75" s="120">
        <v>0.2248</v>
      </c>
      <c r="J75" s="120">
        <v>0.24260000000000001</v>
      </c>
    </row>
    <row r="76" spans="2:10" ht="22" customHeight="1" x14ac:dyDescent="0.45">
      <c r="B76" s="54"/>
      <c r="C76" s="36"/>
      <c r="D76" s="36"/>
      <c r="E76" s="36"/>
      <c r="F76" s="36"/>
      <c r="G76" s="36"/>
      <c r="H76" s="36"/>
      <c r="I76" s="36"/>
      <c r="J76" s="36"/>
    </row>
    <row r="77" spans="2:10" ht="22" customHeight="1" x14ac:dyDescent="0.35">
      <c r="B77" s="52" t="s">
        <v>166</v>
      </c>
      <c r="C77" s="55"/>
      <c r="D77" s="55"/>
      <c r="E77" s="55"/>
      <c r="F77" s="55"/>
      <c r="G77" s="55"/>
      <c r="H77" s="55"/>
      <c r="I77" s="55"/>
      <c r="J77" s="5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378</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7304.6274587999997</v>
      </c>
      <c r="D8" s="97">
        <v>7255.9202259000003</v>
      </c>
      <c r="E8" s="97">
        <v>48.707232899999326</v>
      </c>
      <c r="F8" s="130">
        <v>0.67127574978207316</v>
      </c>
      <c r="G8" s="5"/>
      <c r="H8" s="5"/>
      <c r="I8" s="5"/>
      <c r="J8" s="5"/>
    </row>
    <row r="9" spans="1:10" ht="21" customHeight="1" x14ac:dyDescent="0.5">
      <c r="A9" s="2"/>
      <c r="B9" s="12" t="s">
        <v>4</v>
      </c>
      <c r="C9" s="97">
        <v>3021.9529235</v>
      </c>
      <c r="D9" s="97">
        <v>2867.2595225999999</v>
      </c>
      <c r="E9" s="97">
        <v>154.69340090000014</v>
      </c>
      <c r="F9" s="130">
        <v>5.3951656514066029</v>
      </c>
      <c r="G9" s="5"/>
      <c r="H9" s="5"/>
      <c r="I9" s="5"/>
      <c r="J9" s="5"/>
    </row>
    <row r="10" spans="1:10" ht="21" customHeight="1" x14ac:dyDescent="0.5">
      <c r="A10" s="2"/>
      <c r="B10" s="12" t="s">
        <v>151</v>
      </c>
      <c r="C10" s="97">
        <v>840.58150479999995</v>
      </c>
      <c r="D10" s="97">
        <v>1099.7230537</v>
      </c>
      <c r="E10" s="97">
        <v>-259.14154890000009</v>
      </c>
      <c r="F10" s="130">
        <v>-23.564255384855546</v>
      </c>
      <c r="G10" s="5"/>
      <c r="H10" s="5"/>
      <c r="I10" s="5"/>
      <c r="J10" s="5"/>
    </row>
    <row r="11" spans="1:10" ht="21" customHeight="1" x14ac:dyDescent="0.5">
      <c r="A11" s="2"/>
      <c r="B11" s="12" t="s">
        <v>152</v>
      </c>
      <c r="C11" s="97">
        <v>822.79477939999992</v>
      </c>
      <c r="D11" s="97">
        <v>750.7657903999999</v>
      </c>
      <c r="E11" s="97">
        <v>72.028989000000024</v>
      </c>
      <c r="F11" s="130">
        <v>9.59406913860896</v>
      </c>
      <c r="G11" s="5"/>
      <c r="H11" s="5"/>
      <c r="I11" s="5"/>
      <c r="J11" s="5"/>
    </row>
    <row r="12" spans="1:10" ht="21" customHeight="1" x14ac:dyDescent="0.5">
      <c r="A12" s="2"/>
      <c r="B12" s="38" t="s">
        <v>110</v>
      </c>
      <c r="C12" s="39">
        <v>11989.9566665</v>
      </c>
      <c r="D12" s="39">
        <v>11973.668592599999</v>
      </c>
      <c r="E12" s="39">
        <v>16.288073900001109</v>
      </c>
      <c r="F12" s="40">
        <v>0.13603244297297079</v>
      </c>
      <c r="G12" s="5"/>
      <c r="H12" s="5"/>
      <c r="I12" s="5"/>
      <c r="J12" s="5"/>
    </row>
    <row r="13" spans="1:10" ht="21" customHeight="1" x14ac:dyDescent="0.5">
      <c r="A13" s="2"/>
      <c r="B13" s="12" t="s">
        <v>153</v>
      </c>
      <c r="C13" s="97">
        <v>-4283.7126371000004</v>
      </c>
      <c r="D13" s="97">
        <v>-4271.1575699000005</v>
      </c>
      <c r="E13" s="97">
        <v>-12.555067199999939</v>
      </c>
      <c r="F13" s="130">
        <v>0.29394998883859691</v>
      </c>
      <c r="G13" s="5"/>
      <c r="H13" s="5"/>
      <c r="I13" s="5"/>
      <c r="J13" s="5"/>
    </row>
    <row r="14" spans="1:10" ht="21" customHeight="1" x14ac:dyDescent="0.5">
      <c r="A14" s="2"/>
      <c r="B14" s="38" t="s">
        <v>111</v>
      </c>
      <c r="C14" s="39">
        <v>7706.2440293999998</v>
      </c>
      <c r="D14" s="39">
        <v>7702.5110226999996</v>
      </c>
      <c r="E14" s="39">
        <v>3.73300670000026</v>
      </c>
      <c r="F14" s="40">
        <v>4.8464801789945514E-2</v>
      </c>
      <c r="G14" s="5"/>
      <c r="H14" s="5"/>
      <c r="I14" s="5"/>
      <c r="J14" s="5"/>
    </row>
    <row r="15" spans="1:10" ht="21" customHeight="1" x14ac:dyDescent="0.5">
      <c r="A15" s="2"/>
      <c r="B15" s="12" t="s">
        <v>5</v>
      </c>
      <c r="C15" s="97">
        <v>-1141.8173607000001</v>
      </c>
      <c r="D15" s="97">
        <v>-1258.8238948999999</v>
      </c>
      <c r="E15" s="97">
        <v>117.00653419999981</v>
      </c>
      <c r="F15" s="130">
        <v>-9.2949088966328155</v>
      </c>
      <c r="G15" s="5"/>
      <c r="H15" s="5"/>
      <c r="I15" s="5"/>
      <c r="J15" s="5"/>
    </row>
    <row r="16" spans="1:10" ht="21" customHeight="1" x14ac:dyDescent="0.5">
      <c r="A16" s="2"/>
      <c r="B16" s="12" t="s">
        <v>93</v>
      </c>
      <c r="C16" s="97">
        <v>-481.51067719999998</v>
      </c>
      <c r="D16" s="97">
        <v>-1003.2951237999999</v>
      </c>
      <c r="E16" s="97">
        <v>521.78444659999991</v>
      </c>
      <c r="F16" s="130">
        <v>-52.007074909696669</v>
      </c>
      <c r="G16" s="5"/>
      <c r="H16" s="5"/>
      <c r="I16" s="5"/>
      <c r="J16" s="5"/>
    </row>
    <row r="17" spans="1:10" ht="21" customHeight="1" x14ac:dyDescent="0.5">
      <c r="A17" s="2"/>
      <c r="B17" s="38" t="s">
        <v>112</v>
      </c>
      <c r="C17" s="39">
        <v>6082.9159915</v>
      </c>
      <c r="D17" s="39">
        <v>5440.3920040000003</v>
      </c>
      <c r="E17" s="39">
        <v>642.52398749999975</v>
      </c>
      <c r="F17" s="40">
        <v>11.810251669872128</v>
      </c>
      <c r="G17" s="5"/>
      <c r="H17" s="5"/>
      <c r="I17" s="5"/>
      <c r="J17" s="5"/>
    </row>
    <row r="18" spans="1:10" ht="21" customHeight="1" x14ac:dyDescent="0.5">
      <c r="A18" s="2"/>
      <c r="B18" s="12" t="s">
        <v>154</v>
      </c>
      <c r="C18" s="97">
        <v>-1810.8731237</v>
      </c>
      <c r="D18" s="97">
        <v>-1677.8522415</v>
      </c>
      <c r="E18" s="97">
        <v>-133.02088219999996</v>
      </c>
      <c r="F18" s="130">
        <v>7.928045087038134</v>
      </c>
      <c r="G18" s="5"/>
      <c r="H18" s="5"/>
      <c r="I18" s="5"/>
      <c r="J18" s="5"/>
    </row>
    <row r="19" spans="1:10" ht="21" customHeight="1" x14ac:dyDescent="0.5">
      <c r="A19" s="2"/>
      <c r="B19" s="38" t="s">
        <v>155</v>
      </c>
      <c r="C19" s="39">
        <v>4272.0428677999998</v>
      </c>
      <c r="D19" s="39">
        <v>3762.5397625000001</v>
      </c>
      <c r="E19" s="39">
        <v>509.50310529999979</v>
      </c>
      <c r="F19" s="40">
        <v>13.541467664423116</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4272.0428677999998</v>
      </c>
      <c r="D21" s="39">
        <v>3762.5397625000001</v>
      </c>
      <c r="E21" s="39">
        <v>509.50310529999979</v>
      </c>
      <c r="F21" s="40">
        <v>13.541467664423116</v>
      </c>
      <c r="G21" s="5"/>
      <c r="H21" s="5"/>
      <c r="I21" s="5"/>
      <c r="J21" s="5"/>
    </row>
    <row r="22" spans="1:10" ht="21" customHeight="1" thickBot="1" x14ac:dyDescent="0.55000000000000004">
      <c r="A22" s="2"/>
      <c r="B22" s="12" t="s">
        <v>159</v>
      </c>
      <c r="C22" s="97">
        <v>-0.22849</v>
      </c>
      <c r="D22" s="97">
        <v>-0.23433999999999999</v>
      </c>
      <c r="E22" s="97">
        <v>5.8499999999999941E-3</v>
      </c>
      <c r="F22" s="130">
        <v>-2.4963727916702205</v>
      </c>
      <c r="G22" s="5"/>
      <c r="H22" s="5"/>
      <c r="I22" s="5"/>
      <c r="J22" s="5"/>
    </row>
    <row r="23" spans="1:10" ht="21" customHeight="1" thickBot="1" x14ac:dyDescent="0.55000000000000004">
      <c r="A23" s="2"/>
      <c r="B23" s="41" t="s">
        <v>160</v>
      </c>
      <c r="C23" s="42">
        <v>4271.8143778000003</v>
      </c>
      <c r="D23" s="42">
        <v>3762.3054225000001</v>
      </c>
      <c r="E23" s="42">
        <v>509.50895530000025</v>
      </c>
      <c r="F23" s="43">
        <v>13.542466601806042</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264949.89928499999</v>
      </c>
      <c r="D32" s="13">
        <v>246896.90688359999</v>
      </c>
      <c r="E32" s="13">
        <v>18052.992401399999</v>
      </c>
      <c r="F32" s="14">
        <v>7.3119556778858783</v>
      </c>
      <c r="G32" s="5"/>
      <c r="H32" s="5"/>
      <c r="I32" s="5"/>
      <c r="J32" s="5"/>
    </row>
    <row r="33" spans="1:10" ht="21" customHeight="1" x14ac:dyDescent="0.5">
      <c r="A33" s="2"/>
      <c r="B33" s="9" t="s">
        <v>371</v>
      </c>
      <c r="C33" s="13">
        <v>90437.762614599997</v>
      </c>
      <c r="D33" s="13">
        <v>99656.854705200007</v>
      </c>
      <c r="E33" s="13">
        <v>-9219.0920906000101</v>
      </c>
      <c r="F33" s="14">
        <v>-9.2508358987161223</v>
      </c>
      <c r="G33" s="5"/>
      <c r="H33" s="5"/>
      <c r="I33" s="5"/>
      <c r="J33" s="5"/>
    </row>
    <row r="34" spans="1:10" ht="21" customHeight="1" x14ac:dyDescent="0.5">
      <c r="A34" s="2"/>
      <c r="B34" s="9" t="s">
        <v>372</v>
      </c>
      <c r="C34" s="13">
        <v>120671.33217939999</v>
      </c>
      <c r="D34" s="13">
        <v>94518.639614400003</v>
      </c>
      <c r="E34" s="13">
        <v>26152.69256499999</v>
      </c>
      <c r="F34" s="14">
        <v>27.669349317439398</v>
      </c>
      <c r="G34" s="5"/>
      <c r="H34" s="5"/>
      <c r="I34" s="5"/>
      <c r="J34" s="5"/>
    </row>
    <row r="35" spans="1:10" ht="21" customHeight="1" x14ac:dyDescent="0.5">
      <c r="A35" s="2"/>
      <c r="B35" s="9" t="s">
        <v>373</v>
      </c>
      <c r="C35" s="13">
        <v>51674.6029146</v>
      </c>
      <c r="D35" s="13">
        <v>48131.713980799999</v>
      </c>
      <c r="E35" s="13">
        <v>3542.8889338000008</v>
      </c>
      <c r="F35" s="14">
        <v>7.3608202176495903</v>
      </c>
      <c r="G35" s="5"/>
      <c r="H35" s="5"/>
      <c r="I35" s="5"/>
      <c r="J35" s="5"/>
    </row>
    <row r="36" spans="1:10" ht="21" customHeight="1" thickBot="1" x14ac:dyDescent="0.55000000000000004">
      <c r="A36" s="2"/>
      <c r="B36" s="9" t="s">
        <v>228</v>
      </c>
      <c r="C36" s="13">
        <v>14773.181759499999</v>
      </c>
      <c r="D36" s="13">
        <v>17521.229652499998</v>
      </c>
      <c r="E36" s="13">
        <v>-2748.047892999999</v>
      </c>
      <c r="F36" s="14">
        <v>-15.684104069761432</v>
      </c>
      <c r="G36" s="5"/>
      <c r="H36" s="5"/>
      <c r="I36" s="5"/>
      <c r="J36" s="5"/>
    </row>
    <row r="37" spans="1:10" ht="21" customHeight="1" thickBot="1" x14ac:dyDescent="0.55000000000000004">
      <c r="A37" s="2"/>
      <c r="B37" s="41" t="s">
        <v>229</v>
      </c>
      <c r="C37" s="42">
        <v>542506.77875309996</v>
      </c>
      <c r="D37" s="42">
        <v>506725.34483650001</v>
      </c>
      <c r="E37" s="42">
        <v>35781.433916599955</v>
      </c>
      <c r="F37" s="43">
        <v>7.0613073297419513</v>
      </c>
      <c r="G37" s="5"/>
      <c r="H37" s="5"/>
      <c r="I37" s="5"/>
      <c r="J37" s="5"/>
    </row>
    <row r="38" spans="1:10" ht="21" customHeight="1" x14ac:dyDescent="0.5">
      <c r="A38" s="2"/>
      <c r="B38" s="9" t="s">
        <v>104</v>
      </c>
      <c r="C38" s="13">
        <v>354943.3572265</v>
      </c>
      <c r="D38" s="13">
        <v>323425.26876579999</v>
      </c>
      <c r="E38" s="13">
        <v>31518.088460700004</v>
      </c>
      <c r="F38" s="14">
        <v>9.7450915263899827</v>
      </c>
      <c r="G38" s="5"/>
      <c r="H38" s="5"/>
      <c r="I38" s="5"/>
      <c r="J38" s="5"/>
    </row>
    <row r="39" spans="1:10" ht="21" customHeight="1" x14ac:dyDescent="0.5">
      <c r="A39" s="2"/>
      <c r="B39" s="9" t="s">
        <v>374</v>
      </c>
      <c r="C39" s="13">
        <v>54996.315381200002</v>
      </c>
      <c r="D39" s="13">
        <v>57218.031178199999</v>
      </c>
      <c r="E39" s="13">
        <v>-2221.7157969999971</v>
      </c>
      <c r="F39" s="14">
        <v>-3.8828945198772726</v>
      </c>
      <c r="G39" s="5"/>
      <c r="H39" s="5"/>
      <c r="I39" s="5"/>
      <c r="J39" s="5"/>
    </row>
    <row r="40" spans="1:10" ht="21" customHeight="1" x14ac:dyDescent="0.5">
      <c r="A40" s="2"/>
      <c r="B40" s="9" t="s">
        <v>375</v>
      </c>
      <c r="C40" s="13">
        <v>29956.626527</v>
      </c>
      <c r="D40" s="13">
        <v>27385.027494000002</v>
      </c>
      <c r="E40" s="13">
        <v>2571.5990329999986</v>
      </c>
      <c r="F40" s="14">
        <v>9.3905293086283379</v>
      </c>
      <c r="G40" s="5"/>
      <c r="H40" s="5"/>
      <c r="I40" s="5"/>
      <c r="J40" s="5"/>
    </row>
    <row r="41" spans="1:10" ht="21" customHeight="1" x14ac:dyDescent="0.5">
      <c r="A41" s="2"/>
      <c r="B41" s="9" t="s">
        <v>376</v>
      </c>
      <c r="C41" s="13">
        <v>63187.695211300001</v>
      </c>
      <c r="D41" s="13">
        <v>59976.248293800003</v>
      </c>
      <c r="E41" s="13">
        <v>3211.4469174999977</v>
      </c>
      <c r="F41" s="14">
        <v>5.3545311833584268</v>
      </c>
      <c r="G41" s="5"/>
      <c r="H41" s="5"/>
      <c r="I41" s="5"/>
      <c r="J41" s="5"/>
    </row>
    <row r="42" spans="1:10" ht="21" customHeight="1" thickBot="1" x14ac:dyDescent="0.55000000000000004">
      <c r="A42" s="2"/>
      <c r="B42" s="9" t="s">
        <v>241</v>
      </c>
      <c r="C42" s="13">
        <v>22268.188453300001</v>
      </c>
      <c r="D42" s="13">
        <v>21163.349877500001</v>
      </c>
      <c r="E42" s="13">
        <v>1104.8385758000004</v>
      </c>
      <c r="F42" s="14">
        <v>5.2205278568617306</v>
      </c>
      <c r="G42" s="5"/>
      <c r="H42" s="5"/>
      <c r="I42" s="5"/>
      <c r="J42" s="5"/>
    </row>
    <row r="43" spans="1:10" ht="21" customHeight="1" thickBot="1" x14ac:dyDescent="0.55000000000000004">
      <c r="A43" s="2"/>
      <c r="B43" s="41" t="s">
        <v>242</v>
      </c>
      <c r="C43" s="42">
        <v>525352.18279929995</v>
      </c>
      <c r="D43" s="42">
        <v>489167.92560929997</v>
      </c>
      <c r="E43" s="42">
        <v>36184.257189999975</v>
      </c>
      <c r="F43" s="43">
        <v>7.3971033863124669</v>
      </c>
      <c r="G43" s="5"/>
      <c r="H43" s="5"/>
      <c r="I43" s="5"/>
      <c r="J43" s="5"/>
    </row>
    <row r="44" spans="1:10" ht="21" customHeight="1" thickBot="1" x14ac:dyDescent="0.55000000000000004">
      <c r="A44" s="2"/>
      <c r="B44" s="41" t="s">
        <v>250</v>
      </c>
      <c r="C44" s="42">
        <v>17154.595953700002</v>
      </c>
      <c r="D44" s="42">
        <v>17557.419226900001</v>
      </c>
      <c r="E44" s="42">
        <v>-402.82327319999968</v>
      </c>
      <c r="F44" s="43">
        <v>-2.2943193871160048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237384.9356734</v>
      </c>
      <c r="D47" s="13">
        <v>225759.17019239999</v>
      </c>
      <c r="E47" s="13">
        <v>11625.765481000009</v>
      </c>
      <c r="F47" s="14">
        <v>5.1496315614077242</v>
      </c>
      <c r="G47" s="5"/>
      <c r="H47" s="5"/>
      <c r="I47" s="5"/>
      <c r="J47" s="5"/>
    </row>
    <row r="48" spans="1:10" ht="21" customHeight="1" x14ac:dyDescent="0.5">
      <c r="A48" s="2"/>
      <c r="B48" s="9" t="s">
        <v>8</v>
      </c>
      <c r="C48" s="13">
        <v>429464.09298750001</v>
      </c>
      <c r="D48" s="13">
        <v>399998.8641068</v>
      </c>
      <c r="E48" s="13">
        <v>29465.228880700015</v>
      </c>
      <c r="F48" s="14">
        <v>7.3663281385801067</v>
      </c>
      <c r="G48" s="5"/>
      <c r="H48" s="5"/>
      <c r="I48" s="5"/>
      <c r="J48" s="5"/>
    </row>
    <row r="49" spans="1:10" ht="21" customHeight="1" x14ac:dyDescent="0.5">
      <c r="A49" s="2"/>
      <c r="B49" s="9" t="s">
        <v>335</v>
      </c>
      <c r="C49" s="13">
        <v>322069.93941370002</v>
      </c>
      <c r="D49" s="13">
        <v>306389.44358680001</v>
      </c>
      <c r="E49" s="13">
        <v>15680.495826900005</v>
      </c>
      <c r="F49" s="14">
        <v>5.1178316208723187</v>
      </c>
      <c r="G49" s="5"/>
      <c r="H49" s="5"/>
      <c r="I49" s="5"/>
      <c r="J49" s="5"/>
    </row>
    <row r="50" spans="1:10" ht="21" customHeight="1" thickBot="1" x14ac:dyDescent="0.55000000000000004">
      <c r="A50" s="2"/>
      <c r="B50" s="136" t="s">
        <v>336</v>
      </c>
      <c r="C50" s="137">
        <v>107394.15357379999</v>
      </c>
      <c r="D50" s="137">
        <v>93609.42052</v>
      </c>
      <c r="E50" s="137">
        <v>13784.733053799995</v>
      </c>
      <c r="F50" s="138">
        <v>14.725796802528905</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25.114350960584513</v>
      </c>
      <c r="D54" s="14">
        <v>21.688332523242</v>
      </c>
      <c r="E54" s="253">
        <v>3.4260184373425133</v>
      </c>
      <c r="F54" s="26"/>
      <c r="G54" s="5"/>
      <c r="H54" s="5"/>
      <c r="I54" s="5"/>
      <c r="J54" s="5"/>
    </row>
    <row r="55" spans="1:10" ht="21" customHeight="1" x14ac:dyDescent="0.5">
      <c r="A55" s="2"/>
      <c r="B55" s="9" t="s">
        <v>119</v>
      </c>
      <c r="C55" s="14">
        <v>24.298099763609354</v>
      </c>
      <c r="D55" s="14">
        <v>20.869905000267526</v>
      </c>
      <c r="E55" s="253">
        <v>3.4281947633418284</v>
      </c>
      <c r="F55" s="26"/>
      <c r="G55" s="5"/>
      <c r="H55" s="5"/>
      <c r="I55" s="5"/>
      <c r="J55" s="5"/>
    </row>
    <row r="56" spans="1:10" ht="21" customHeight="1" x14ac:dyDescent="0.5">
      <c r="A56" s="2"/>
      <c r="B56" s="9" t="s">
        <v>9</v>
      </c>
      <c r="C56" s="14">
        <v>35.727507248368255</v>
      </c>
      <c r="D56" s="14">
        <v>35.671252606236934</v>
      </c>
      <c r="E56" s="253">
        <v>5.6254642131321475E-2</v>
      </c>
      <c r="F56" s="26"/>
      <c r="G56" s="5"/>
      <c r="H56" s="5"/>
      <c r="I56" s="5"/>
      <c r="J56" s="5"/>
    </row>
    <row r="57" spans="1:10" ht="21" customHeight="1" x14ac:dyDescent="0.5">
      <c r="A57" s="2"/>
      <c r="B57" s="9" t="s">
        <v>10</v>
      </c>
      <c r="C57" s="20">
        <v>1.9568582058999311</v>
      </c>
      <c r="D57" s="20">
        <v>2.683691263830847</v>
      </c>
      <c r="E57" s="254">
        <v>-0.7268330579309159</v>
      </c>
      <c r="F57" s="26"/>
      <c r="G57" s="5"/>
      <c r="H57" s="5"/>
      <c r="I57" s="5"/>
      <c r="J57" s="5"/>
    </row>
    <row r="58" spans="1:10" ht="21" customHeight="1" x14ac:dyDescent="0.5">
      <c r="A58" s="2"/>
      <c r="B58" s="9" t="s">
        <v>90</v>
      </c>
      <c r="C58" s="13">
        <v>54.985104070006173</v>
      </c>
      <c r="D58" s="13">
        <v>52.643253284782951</v>
      </c>
      <c r="E58" s="277">
        <v>2.3418507852232224</v>
      </c>
      <c r="F58" s="26"/>
      <c r="G58" s="5"/>
      <c r="H58" s="5"/>
      <c r="I58" s="5"/>
      <c r="J58" s="5"/>
    </row>
    <row r="59" spans="1:10" ht="21" customHeight="1" x14ac:dyDescent="0.5">
      <c r="A59" s="2"/>
      <c r="B59" s="9" t="s">
        <v>144</v>
      </c>
      <c r="C59" s="13">
        <v>1630</v>
      </c>
      <c r="D59" s="13">
        <v>1827</v>
      </c>
      <c r="E59" s="13">
        <v>-197</v>
      </c>
      <c r="F59" s="14">
        <v>-10.782703886152161</v>
      </c>
      <c r="G59" s="5"/>
      <c r="H59" s="5"/>
      <c r="I59" s="5"/>
      <c r="J59" s="5"/>
    </row>
    <row r="60" spans="1:10" ht="21" customHeight="1" x14ac:dyDescent="0.5">
      <c r="A60" s="2"/>
      <c r="B60" s="9" t="s">
        <v>340</v>
      </c>
      <c r="C60" s="13">
        <v>15361.751</v>
      </c>
      <c r="D60" s="13">
        <v>15307.491</v>
      </c>
      <c r="E60" s="13">
        <v>54.260000000000218</v>
      </c>
      <c r="F60" s="14">
        <v>0.35446697306567232</v>
      </c>
      <c r="G60" s="5"/>
      <c r="H60" s="5"/>
      <c r="I60" s="5"/>
      <c r="J60" s="5"/>
    </row>
    <row r="61" spans="1:10" ht="21" customHeight="1" thickBot="1" x14ac:dyDescent="0.55000000000000004">
      <c r="A61" s="2"/>
      <c r="B61" s="141" t="s">
        <v>341</v>
      </c>
      <c r="C61" s="142">
        <v>9242.2459999999992</v>
      </c>
      <c r="D61" s="142">
        <v>8842.2810000000009</v>
      </c>
      <c r="E61" s="142">
        <v>399.96499999999833</v>
      </c>
      <c r="F61" s="143">
        <v>4.5233237894158567</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21" customHeight="1" x14ac:dyDescent="0.5">
      <c r="A66" s="2"/>
      <c r="B66" s="15"/>
      <c r="C66" s="16"/>
      <c r="D66" s="16"/>
      <c r="E66" s="16"/>
      <c r="F66" s="126"/>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378</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1815.7205590000001</v>
      </c>
      <c r="D78" s="97">
        <v>1839.8771939000001</v>
      </c>
      <c r="E78" s="97">
        <v>1798.8107868999996</v>
      </c>
      <c r="F78" s="97">
        <v>1801.5116861000006</v>
      </c>
      <c r="G78" s="97">
        <v>1779.0313357</v>
      </c>
      <c r="H78" s="97">
        <v>1805.8892362000001</v>
      </c>
      <c r="I78" s="97">
        <v>1829.2833806999997</v>
      </c>
      <c r="J78" s="97">
        <v>1890.4235061999998</v>
      </c>
    </row>
    <row r="79" spans="1:10" ht="21" customHeight="1" x14ac:dyDescent="0.5">
      <c r="A79" s="2"/>
      <c r="B79" s="12" t="s">
        <v>4</v>
      </c>
      <c r="C79" s="97">
        <v>745.81348790000004</v>
      </c>
      <c r="D79" s="97">
        <v>737.86272399999996</v>
      </c>
      <c r="E79" s="97">
        <v>707.30825069999992</v>
      </c>
      <c r="F79" s="97">
        <v>676.27505999999994</v>
      </c>
      <c r="G79" s="97">
        <v>767.11981060000005</v>
      </c>
      <c r="H79" s="97">
        <v>735.40014379999991</v>
      </c>
      <c r="I79" s="97">
        <v>709.8136492000001</v>
      </c>
      <c r="J79" s="97">
        <v>809.61931989999994</v>
      </c>
    </row>
    <row r="80" spans="1:10" ht="21" customHeight="1" x14ac:dyDescent="0.5">
      <c r="A80" s="2"/>
      <c r="B80" s="12" t="s">
        <v>151</v>
      </c>
      <c r="C80" s="97">
        <v>361.53681349999999</v>
      </c>
      <c r="D80" s="97">
        <v>106.50813310000001</v>
      </c>
      <c r="E80" s="97">
        <v>329.66863669999998</v>
      </c>
      <c r="F80" s="97">
        <v>302.00947040000005</v>
      </c>
      <c r="G80" s="97">
        <v>448.45448679999998</v>
      </c>
      <c r="H80" s="97">
        <v>123.55779609999996</v>
      </c>
      <c r="I80" s="97">
        <v>205.28840580000008</v>
      </c>
      <c r="J80" s="97">
        <v>63.280816099999925</v>
      </c>
    </row>
    <row r="81" spans="1:10" ht="21" customHeight="1" x14ac:dyDescent="0.5">
      <c r="A81" s="2"/>
      <c r="B81" s="12" t="s">
        <v>152</v>
      </c>
      <c r="C81" s="97">
        <v>93.118986300000003</v>
      </c>
      <c r="D81" s="97">
        <v>364.151387</v>
      </c>
      <c r="E81" s="97">
        <v>147.5810378999999</v>
      </c>
      <c r="F81" s="97">
        <v>145.91437919999998</v>
      </c>
      <c r="G81" s="97">
        <v>135.53126689999999</v>
      </c>
      <c r="H81" s="97">
        <v>371.59882700000003</v>
      </c>
      <c r="I81" s="97">
        <v>144.93003590000001</v>
      </c>
      <c r="J81" s="97">
        <v>170.7346495999999</v>
      </c>
    </row>
    <row r="82" spans="1:10" ht="21" customHeight="1" x14ac:dyDescent="0.5">
      <c r="A82" s="2"/>
      <c r="B82" s="38" t="s">
        <v>110</v>
      </c>
      <c r="C82" s="39">
        <v>3016.1898467000001</v>
      </c>
      <c r="D82" s="39">
        <v>3048.3994379999995</v>
      </c>
      <c r="E82" s="39">
        <v>2983.368712200001</v>
      </c>
      <c r="F82" s="39">
        <v>2925.7105956999985</v>
      </c>
      <c r="G82" s="39">
        <v>3130.1369</v>
      </c>
      <c r="H82" s="39">
        <v>3036.4460031000003</v>
      </c>
      <c r="I82" s="39">
        <v>2889.3154715999999</v>
      </c>
      <c r="J82" s="39">
        <v>2934.0582918</v>
      </c>
    </row>
    <row r="83" spans="1:10" ht="21" customHeight="1" x14ac:dyDescent="0.5">
      <c r="A83" s="2"/>
      <c r="B83" s="12" t="s">
        <v>153</v>
      </c>
      <c r="C83" s="97">
        <v>-1032.2944579</v>
      </c>
      <c r="D83" s="97">
        <v>-1033.0368242999998</v>
      </c>
      <c r="E83" s="97">
        <v>-1072.6659958</v>
      </c>
      <c r="F83" s="97">
        <v>-1133.1602919000006</v>
      </c>
      <c r="G83" s="97">
        <v>-1048.7201097</v>
      </c>
      <c r="H83" s="97">
        <v>-1050.7456270999999</v>
      </c>
      <c r="I83" s="97">
        <v>-1070.4109751000001</v>
      </c>
      <c r="J83" s="97">
        <v>-1113.8359252000005</v>
      </c>
    </row>
    <row r="84" spans="1:10" ht="21" customHeight="1" x14ac:dyDescent="0.5">
      <c r="A84" s="2"/>
      <c r="B84" s="38" t="s">
        <v>111</v>
      </c>
      <c r="C84" s="39">
        <v>1983.8953888000001</v>
      </c>
      <c r="D84" s="39">
        <v>2015.3626137000001</v>
      </c>
      <c r="E84" s="39">
        <v>1910.7027163999996</v>
      </c>
      <c r="F84" s="39">
        <v>1792.5503037999997</v>
      </c>
      <c r="G84" s="39">
        <v>2081.4167902999998</v>
      </c>
      <c r="H84" s="39">
        <v>1985.7003760000002</v>
      </c>
      <c r="I84" s="39">
        <v>1818.9044964999998</v>
      </c>
      <c r="J84" s="39">
        <v>1820.2223666</v>
      </c>
    </row>
    <row r="85" spans="1:10" ht="21" customHeight="1" x14ac:dyDescent="0.5">
      <c r="A85" s="2"/>
      <c r="B85" s="12" t="s">
        <v>5</v>
      </c>
      <c r="C85" s="97">
        <v>-331.01089780000001</v>
      </c>
      <c r="D85" s="97">
        <v>-326.96368139999998</v>
      </c>
      <c r="E85" s="97">
        <v>-279.21773380000002</v>
      </c>
      <c r="F85" s="97">
        <v>-321.6315818999999</v>
      </c>
      <c r="G85" s="97">
        <v>-303.51280689999999</v>
      </c>
      <c r="H85" s="97">
        <v>-295.47492160000002</v>
      </c>
      <c r="I85" s="97">
        <v>-241.59798309999996</v>
      </c>
      <c r="J85" s="97">
        <v>-301.23164910000014</v>
      </c>
    </row>
    <row r="86" spans="1:10" ht="21" customHeight="1" x14ac:dyDescent="0.5">
      <c r="A86" s="2"/>
      <c r="B86" s="12" t="s">
        <v>93</v>
      </c>
      <c r="C86" s="97">
        <v>-416.86136960000005</v>
      </c>
      <c r="D86" s="97">
        <v>-243.53834439999997</v>
      </c>
      <c r="E86" s="97">
        <v>-119.0855790999999</v>
      </c>
      <c r="F86" s="97">
        <v>-223.80983070000002</v>
      </c>
      <c r="G86" s="97">
        <v>-133.1489789</v>
      </c>
      <c r="H86" s="97">
        <v>-102.72521570000001</v>
      </c>
      <c r="I86" s="97">
        <v>-170.81782489999995</v>
      </c>
      <c r="J86" s="97">
        <v>-74.818657700000017</v>
      </c>
    </row>
    <row r="87" spans="1:10" ht="21" customHeight="1" x14ac:dyDescent="0.5">
      <c r="A87" s="2"/>
      <c r="B87" s="38" t="s">
        <v>112</v>
      </c>
      <c r="C87" s="39">
        <v>1236.0231214</v>
      </c>
      <c r="D87" s="39">
        <v>1444.8605879000002</v>
      </c>
      <c r="E87" s="39">
        <v>1512.3994034999996</v>
      </c>
      <c r="F87" s="39">
        <v>1247.1088912000005</v>
      </c>
      <c r="G87" s="39">
        <v>1644.7550045</v>
      </c>
      <c r="H87" s="39">
        <v>1587.5002387000002</v>
      </c>
      <c r="I87" s="39">
        <v>1406.4886884999996</v>
      </c>
      <c r="J87" s="39">
        <v>1444.1720598000002</v>
      </c>
    </row>
    <row r="88" spans="1:10" ht="21" customHeight="1" x14ac:dyDescent="0.5">
      <c r="A88" s="2"/>
      <c r="B88" s="12" t="s">
        <v>154</v>
      </c>
      <c r="C88" s="97">
        <v>-464.01301030000002</v>
      </c>
      <c r="D88" s="97">
        <v>-460.8298757</v>
      </c>
      <c r="E88" s="97">
        <v>-431.33417859999997</v>
      </c>
      <c r="F88" s="97">
        <v>-321.6751769</v>
      </c>
      <c r="G88" s="97">
        <v>-497.66903710000003</v>
      </c>
      <c r="H88" s="97">
        <v>-476.36668689999993</v>
      </c>
      <c r="I88" s="97">
        <v>-430.85255399999994</v>
      </c>
      <c r="J88" s="97">
        <v>-405.98484570000005</v>
      </c>
    </row>
    <row r="89" spans="1:10" ht="21" customHeight="1" x14ac:dyDescent="0.5">
      <c r="A89" s="2"/>
      <c r="B89" s="38" t="s">
        <v>155</v>
      </c>
      <c r="C89" s="39">
        <v>772.01011110000002</v>
      </c>
      <c r="D89" s="39">
        <v>984.03071220000004</v>
      </c>
      <c r="E89" s="39">
        <v>1081.0652248999997</v>
      </c>
      <c r="F89" s="39">
        <v>925.43371430000025</v>
      </c>
      <c r="G89" s="39">
        <v>1147.0859674000001</v>
      </c>
      <c r="H89" s="39">
        <v>1111.1335517999999</v>
      </c>
      <c r="I89" s="39">
        <v>975.63613450000003</v>
      </c>
      <c r="J89" s="39">
        <v>1038.1872140999999</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772.01011110000002</v>
      </c>
      <c r="D91" s="39">
        <v>984.03071220000004</v>
      </c>
      <c r="E91" s="39">
        <v>1081.0652248999997</v>
      </c>
      <c r="F91" s="39">
        <v>925.43371430000025</v>
      </c>
      <c r="G91" s="39">
        <v>1147.0859674000001</v>
      </c>
      <c r="H91" s="39">
        <v>1111.1335517999999</v>
      </c>
      <c r="I91" s="39">
        <v>975.63613450000003</v>
      </c>
      <c r="J91" s="39">
        <v>1038.1872140999999</v>
      </c>
    </row>
    <row r="92" spans="1:10" ht="21" customHeight="1" thickBot="1" x14ac:dyDescent="0.55000000000000004">
      <c r="A92" s="2"/>
      <c r="B92" s="12" t="s">
        <v>159</v>
      </c>
      <c r="C92" s="97">
        <v>-8.3999999999999995E-3</v>
      </c>
      <c r="D92" s="97">
        <v>-2.9610000000000004E-2</v>
      </c>
      <c r="E92" s="97">
        <v>-0.12197000000000001</v>
      </c>
      <c r="F92" s="97">
        <v>-7.4359999999999982E-2</v>
      </c>
      <c r="G92" s="97">
        <v>-0.17471999999999999</v>
      </c>
      <c r="H92" s="97">
        <v>-7.7690000000000037E-2</v>
      </c>
      <c r="I92" s="97">
        <v>-0.16907</v>
      </c>
      <c r="J92" s="97">
        <v>0.19299000000000002</v>
      </c>
    </row>
    <row r="93" spans="1:10" ht="21" customHeight="1" thickBot="1" x14ac:dyDescent="0.55000000000000004">
      <c r="A93" s="2"/>
      <c r="B93" s="41" t="s">
        <v>160</v>
      </c>
      <c r="C93" s="42">
        <v>772.00171109999997</v>
      </c>
      <c r="D93" s="42">
        <v>984.0011022000001</v>
      </c>
      <c r="E93" s="42">
        <v>1080.9432548999998</v>
      </c>
      <c r="F93" s="42">
        <v>925.35935430000018</v>
      </c>
      <c r="G93" s="42">
        <v>1146.9112474000001</v>
      </c>
      <c r="H93" s="42">
        <v>1111.0558617999998</v>
      </c>
      <c r="I93" s="42">
        <v>975.46706450000011</v>
      </c>
      <c r="J93" s="42">
        <v>1038.3802041000004</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245231.3058344</v>
      </c>
      <c r="D102" s="13">
        <v>251608.87573609999</v>
      </c>
      <c r="E102" s="13">
        <v>257105.50546280001</v>
      </c>
      <c r="F102" s="13">
        <v>246896.90688359999</v>
      </c>
      <c r="G102" s="13">
        <v>254067.37307259999</v>
      </c>
      <c r="H102" s="13">
        <v>264033.52413929999</v>
      </c>
      <c r="I102" s="13">
        <v>264693.15037839999</v>
      </c>
      <c r="J102" s="13">
        <v>264949.89928499999</v>
      </c>
    </row>
    <row r="103" spans="1:10" ht="21" customHeight="1" x14ac:dyDescent="0.5">
      <c r="A103" s="2"/>
      <c r="B103" s="9" t="s">
        <v>371</v>
      </c>
      <c r="C103" s="13">
        <v>77736.382677100002</v>
      </c>
      <c r="D103" s="13">
        <v>82862.389271699998</v>
      </c>
      <c r="E103" s="13">
        <v>88000.990061999997</v>
      </c>
      <c r="F103" s="13">
        <v>99656.854705200007</v>
      </c>
      <c r="G103" s="13">
        <v>95310.599935899998</v>
      </c>
      <c r="H103" s="13">
        <v>99075.641442399996</v>
      </c>
      <c r="I103" s="13">
        <v>97386.896624600005</v>
      </c>
      <c r="J103" s="13">
        <v>90437.762614599997</v>
      </c>
    </row>
    <row r="104" spans="1:10" ht="21" customHeight="1" x14ac:dyDescent="0.5">
      <c r="A104" s="2"/>
      <c r="B104" s="9" t="s">
        <v>372</v>
      </c>
      <c r="C104" s="13">
        <v>78190.940913900005</v>
      </c>
      <c r="D104" s="13">
        <v>77172.287204199994</v>
      </c>
      <c r="E104" s="13">
        <v>83358.130166699993</v>
      </c>
      <c r="F104" s="13">
        <v>94518.639614400003</v>
      </c>
      <c r="G104" s="13">
        <v>105220.28145920001</v>
      </c>
      <c r="H104" s="13">
        <v>95951.8251858</v>
      </c>
      <c r="I104" s="13">
        <v>105335.3879432</v>
      </c>
      <c r="J104" s="13">
        <v>120671.33217939999</v>
      </c>
    </row>
    <row r="105" spans="1:10" ht="21" customHeight="1" x14ac:dyDescent="0.5">
      <c r="A105" s="2"/>
      <c r="B105" s="9" t="s">
        <v>373</v>
      </c>
      <c r="C105" s="13">
        <v>50680.691047400003</v>
      </c>
      <c r="D105" s="13">
        <v>45914.9299541</v>
      </c>
      <c r="E105" s="13">
        <v>43775.341774799999</v>
      </c>
      <c r="F105" s="13">
        <v>48131.713980799999</v>
      </c>
      <c r="G105" s="13">
        <v>45390.949034400001</v>
      </c>
      <c r="H105" s="13">
        <v>48664.821759099999</v>
      </c>
      <c r="I105" s="13">
        <v>48940.356207500001</v>
      </c>
      <c r="J105" s="13">
        <v>51674.6029146</v>
      </c>
    </row>
    <row r="106" spans="1:10" ht="21" customHeight="1" thickBot="1" x14ac:dyDescent="0.55000000000000004">
      <c r="A106" s="2"/>
      <c r="B106" s="9" t="s">
        <v>228</v>
      </c>
      <c r="C106" s="13">
        <v>16967.755886800001</v>
      </c>
      <c r="D106" s="13">
        <v>17079.306490700001</v>
      </c>
      <c r="E106" s="13">
        <v>17768.5788684</v>
      </c>
      <c r="F106" s="13">
        <v>17521.229652499998</v>
      </c>
      <c r="G106" s="13">
        <v>16920.886782199999</v>
      </c>
      <c r="H106" s="13">
        <v>16435.100150999999</v>
      </c>
      <c r="I106" s="13">
        <v>16145.9056814</v>
      </c>
      <c r="J106" s="13">
        <v>14773.181759499999</v>
      </c>
    </row>
    <row r="107" spans="1:10" ht="21" customHeight="1" thickBot="1" x14ac:dyDescent="0.55000000000000004">
      <c r="A107" s="2"/>
      <c r="B107" s="41" t="s">
        <v>229</v>
      </c>
      <c r="C107" s="42">
        <v>468807.0763596</v>
      </c>
      <c r="D107" s="42">
        <v>474637.7886568</v>
      </c>
      <c r="E107" s="42">
        <v>490008.54633470002</v>
      </c>
      <c r="F107" s="42">
        <v>506725.34483650001</v>
      </c>
      <c r="G107" s="42">
        <v>516910.09028429998</v>
      </c>
      <c r="H107" s="42">
        <v>524160.91267759999</v>
      </c>
      <c r="I107" s="42">
        <v>532501.69683509995</v>
      </c>
      <c r="J107" s="42">
        <v>542506.77875309996</v>
      </c>
    </row>
    <row r="108" spans="1:10" ht="21" customHeight="1" x14ac:dyDescent="0.5">
      <c r="A108" s="2"/>
      <c r="B108" s="9" t="s">
        <v>104</v>
      </c>
      <c r="C108" s="13">
        <v>319431.18649619998</v>
      </c>
      <c r="D108" s="13">
        <v>315055.0369219</v>
      </c>
      <c r="E108" s="13">
        <v>323287.3648869</v>
      </c>
      <c r="F108" s="13">
        <v>323425.26876579999</v>
      </c>
      <c r="G108" s="13">
        <v>343753.297463</v>
      </c>
      <c r="H108" s="13">
        <v>346322.73772929999</v>
      </c>
      <c r="I108" s="13">
        <v>355275.38128560001</v>
      </c>
      <c r="J108" s="13">
        <v>354943.3572265</v>
      </c>
    </row>
    <row r="109" spans="1:10" ht="21" customHeight="1" x14ac:dyDescent="0.5">
      <c r="A109" s="2"/>
      <c r="B109" s="9" t="s">
        <v>374</v>
      </c>
      <c r="C109" s="13">
        <v>33758.690645199997</v>
      </c>
      <c r="D109" s="13">
        <v>40370.851900499998</v>
      </c>
      <c r="E109" s="13">
        <v>43664.8466902</v>
      </c>
      <c r="F109" s="13">
        <v>57218.031178199999</v>
      </c>
      <c r="G109" s="13">
        <v>45363.188599000001</v>
      </c>
      <c r="H109" s="13">
        <v>49834.445306100002</v>
      </c>
      <c r="I109" s="13">
        <v>49225.777549999999</v>
      </c>
      <c r="J109" s="13">
        <v>54996.315381200002</v>
      </c>
    </row>
    <row r="110" spans="1:10" ht="21" customHeight="1" x14ac:dyDescent="0.5">
      <c r="A110" s="2"/>
      <c r="B110" s="9" t="s">
        <v>375</v>
      </c>
      <c r="C110" s="13">
        <v>26560.378567</v>
      </c>
      <c r="D110" s="13">
        <v>28204.002088000001</v>
      </c>
      <c r="E110" s="13">
        <v>28205.930675</v>
      </c>
      <c r="F110" s="13">
        <v>27385.027494000002</v>
      </c>
      <c r="G110" s="13">
        <v>26361.054497000001</v>
      </c>
      <c r="H110" s="13">
        <v>26379.182217000001</v>
      </c>
      <c r="I110" s="13">
        <v>29717.115785000002</v>
      </c>
      <c r="J110" s="13">
        <v>29956.626527</v>
      </c>
    </row>
    <row r="111" spans="1:10" ht="21" customHeight="1" x14ac:dyDescent="0.5">
      <c r="A111" s="2"/>
      <c r="B111" s="9" t="s">
        <v>376</v>
      </c>
      <c r="C111" s="13">
        <v>49713.072043400003</v>
      </c>
      <c r="D111" s="13">
        <v>51373.817483600003</v>
      </c>
      <c r="E111" s="13">
        <v>54586.426198599998</v>
      </c>
      <c r="F111" s="13">
        <v>59976.248293800003</v>
      </c>
      <c r="G111" s="13">
        <v>62830.291347400002</v>
      </c>
      <c r="H111" s="13">
        <v>62761.913900899999</v>
      </c>
      <c r="I111" s="13">
        <v>58905.597305700001</v>
      </c>
      <c r="J111" s="13">
        <v>63187.695211300001</v>
      </c>
    </row>
    <row r="112" spans="1:10" ht="21" customHeight="1" thickBot="1" x14ac:dyDescent="0.55000000000000004">
      <c r="A112" s="2"/>
      <c r="B112" s="9" t="s">
        <v>241</v>
      </c>
      <c r="C112" s="13">
        <v>21546.3949598</v>
      </c>
      <c r="D112" s="13">
        <v>21863.433628899998</v>
      </c>
      <c r="E112" s="13">
        <v>21910.9299483</v>
      </c>
      <c r="F112" s="13">
        <v>21163.349877500001</v>
      </c>
      <c r="G112" s="13">
        <v>20714.682168300002</v>
      </c>
      <c r="H112" s="13">
        <v>21543.875691400001</v>
      </c>
      <c r="I112" s="13">
        <v>22009.4747083</v>
      </c>
      <c r="J112" s="13">
        <v>22268.188453300001</v>
      </c>
    </row>
    <row r="113" spans="1:10" ht="21" customHeight="1" thickBot="1" x14ac:dyDescent="0.55000000000000004">
      <c r="A113" s="2"/>
      <c r="B113" s="41" t="s">
        <v>242</v>
      </c>
      <c r="C113" s="42">
        <v>451009.72271160001</v>
      </c>
      <c r="D113" s="42">
        <v>456867.14202289999</v>
      </c>
      <c r="E113" s="42">
        <v>471655.49839899997</v>
      </c>
      <c r="F113" s="42">
        <v>489167.92560929997</v>
      </c>
      <c r="G113" s="42">
        <v>499022.51407470001</v>
      </c>
      <c r="H113" s="42">
        <v>506842.15484470001</v>
      </c>
      <c r="I113" s="42">
        <v>515133.34663460002</v>
      </c>
      <c r="J113" s="42">
        <v>525352.18279929995</v>
      </c>
    </row>
    <row r="114" spans="1:10" ht="21" customHeight="1" thickBot="1" x14ac:dyDescent="0.55000000000000004">
      <c r="A114" s="2"/>
      <c r="B114" s="41" t="s">
        <v>250</v>
      </c>
      <c r="C114" s="42">
        <v>17797.353648200002</v>
      </c>
      <c r="D114" s="42">
        <v>17770.6466334</v>
      </c>
      <c r="E114" s="42">
        <v>18353.0479357</v>
      </c>
      <c r="F114" s="42">
        <v>17557.419226900001</v>
      </c>
      <c r="G114" s="42">
        <v>17887.576209999999</v>
      </c>
      <c r="H114" s="42">
        <v>17318.757832700001</v>
      </c>
      <c r="I114" s="42">
        <v>17368.350200600002</v>
      </c>
      <c r="J114" s="42">
        <v>17154.595953700002</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228488.98878700001</v>
      </c>
      <c r="D117" s="13">
        <v>234320.8752708</v>
      </c>
      <c r="E117" s="13">
        <v>229728.2589356</v>
      </c>
      <c r="F117" s="13">
        <v>225759.17019239999</v>
      </c>
      <c r="G117" s="13">
        <v>229140.18710710001</v>
      </c>
      <c r="H117" s="13">
        <v>232477.96012520001</v>
      </c>
      <c r="I117" s="13">
        <v>233235.7311916</v>
      </c>
      <c r="J117" s="13">
        <v>237384.9356734</v>
      </c>
    </row>
    <row r="118" spans="1:10" ht="21" customHeight="1" x14ac:dyDescent="0.5">
      <c r="A118" s="2"/>
      <c r="B118" s="9" t="s">
        <v>8</v>
      </c>
      <c r="C118" s="13">
        <v>381243.7958046</v>
      </c>
      <c r="D118" s="13">
        <v>382345.79038989998</v>
      </c>
      <c r="E118" s="13">
        <v>385316.26765189995</v>
      </c>
      <c r="F118" s="13">
        <v>399998.8641068</v>
      </c>
      <c r="G118" s="13">
        <v>395841.691697</v>
      </c>
      <c r="H118" s="13">
        <v>404966.58313659998</v>
      </c>
      <c r="I118" s="13">
        <v>416402.29387609998</v>
      </c>
      <c r="J118" s="13">
        <v>429464.09298750001</v>
      </c>
    </row>
    <row r="119" spans="1:10" ht="21" customHeight="1" x14ac:dyDescent="0.5">
      <c r="A119" s="2"/>
      <c r="B119" s="9" t="s">
        <v>335</v>
      </c>
      <c r="C119" s="13">
        <v>298662.2466746</v>
      </c>
      <c r="D119" s="13">
        <v>296568.42077989999</v>
      </c>
      <c r="E119" s="13">
        <v>296086.65078189998</v>
      </c>
      <c r="F119" s="13">
        <v>306389.44358680001</v>
      </c>
      <c r="G119" s="13">
        <v>299062.819227</v>
      </c>
      <c r="H119" s="13">
        <v>306005.45095329999</v>
      </c>
      <c r="I119" s="13">
        <v>313533.86478559999</v>
      </c>
      <c r="J119" s="13">
        <v>322069.93941370002</v>
      </c>
    </row>
    <row r="120" spans="1:10" ht="21" customHeight="1" thickBot="1" x14ac:dyDescent="0.55000000000000004">
      <c r="A120" s="2"/>
      <c r="B120" s="136" t="s">
        <v>336</v>
      </c>
      <c r="C120" s="137">
        <v>82581.549129999999</v>
      </c>
      <c r="D120" s="137">
        <v>85777.369609999994</v>
      </c>
      <c r="E120" s="137">
        <v>89229.616869999998</v>
      </c>
      <c r="F120" s="137">
        <v>93609.42052</v>
      </c>
      <c r="G120" s="137">
        <v>96778.872470000002</v>
      </c>
      <c r="H120" s="137">
        <v>98961.132183299997</v>
      </c>
      <c r="I120" s="137">
        <v>102868.42909049999</v>
      </c>
      <c r="J120" s="137">
        <v>107394.15357379999</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3.0008947304753377</v>
      </c>
      <c r="D124" s="20">
        <v>2.905256381785696</v>
      </c>
      <c r="E124" s="20">
        <v>2.8014512783004957</v>
      </c>
      <c r="F124" s="20">
        <v>2.683691263830847</v>
      </c>
      <c r="G124" s="20">
        <v>2.5566822871856445</v>
      </c>
      <c r="H124" s="20">
        <v>2.1494546798627807</v>
      </c>
      <c r="I124" s="20">
        <v>2.0845601409225654</v>
      </c>
      <c r="J124" s="20">
        <v>1.9568582058999311</v>
      </c>
    </row>
    <row r="125" spans="1:10" ht="21" customHeight="1" x14ac:dyDescent="0.5">
      <c r="A125" s="2"/>
      <c r="B125" s="9" t="s">
        <v>90</v>
      </c>
      <c r="C125" s="13">
        <v>49.806285479965887</v>
      </c>
      <c r="D125" s="13">
        <v>50.089067160230208</v>
      </c>
      <c r="E125" s="13">
        <v>50.040791641071451</v>
      </c>
      <c r="F125" s="13">
        <v>52.643253284782951</v>
      </c>
      <c r="G125" s="13">
        <v>52.803022528746254</v>
      </c>
      <c r="H125" s="13">
        <v>53.208269568696032</v>
      </c>
      <c r="I125" s="13">
        <v>53.854722552895716</v>
      </c>
      <c r="J125" s="13">
        <v>54.985104070006173</v>
      </c>
    </row>
    <row r="126" spans="1:10" ht="21" customHeight="1" thickBot="1" x14ac:dyDescent="0.55000000000000004">
      <c r="A126" s="2"/>
      <c r="B126" s="141" t="s">
        <v>1</v>
      </c>
      <c r="C126" s="146">
        <v>0.5878555673812309</v>
      </c>
      <c r="D126" s="146">
        <v>0.56159168222802058</v>
      </c>
      <c r="E126" s="146">
        <v>0.51718494232871781</v>
      </c>
      <c r="F126" s="146">
        <v>0.50401450852455709</v>
      </c>
      <c r="G126" s="146">
        <v>0.48823018596131457</v>
      </c>
      <c r="H126" s="146">
        <v>0.47151048091941583</v>
      </c>
      <c r="I126" s="146">
        <v>0.45280886361895539</v>
      </c>
      <c r="J126" s="146">
        <v>0.43768193059357957</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379</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5008.0641187000001</v>
      </c>
      <c r="D8" s="97">
        <v>4949.6504520999997</v>
      </c>
      <c r="E8" s="97">
        <v>58.413666600000397</v>
      </c>
      <c r="F8" s="130">
        <v>1.1801574104130341</v>
      </c>
      <c r="G8" s="5"/>
      <c r="H8" s="5"/>
      <c r="I8" s="5"/>
      <c r="J8" s="5"/>
    </row>
    <row r="9" spans="1:10" ht="21" customHeight="1" x14ac:dyDescent="0.5">
      <c r="A9" s="2"/>
      <c r="B9" s="12" t="s">
        <v>4</v>
      </c>
      <c r="C9" s="97">
        <v>369.20203309999999</v>
      </c>
      <c r="D9" s="97">
        <v>283.42629419999997</v>
      </c>
      <c r="E9" s="97">
        <v>85.775738900000022</v>
      </c>
      <c r="F9" s="130">
        <v>30.263860712751054</v>
      </c>
      <c r="G9" s="5"/>
      <c r="H9" s="5"/>
      <c r="I9" s="5"/>
      <c r="J9" s="5"/>
    </row>
    <row r="10" spans="1:10" ht="21" customHeight="1" x14ac:dyDescent="0.5">
      <c r="A10" s="2"/>
      <c r="B10" s="12" t="s">
        <v>151</v>
      </c>
      <c r="C10" s="97">
        <v>-100.0440675</v>
      </c>
      <c r="D10" s="97">
        <v>-18.3292699</v>
      </c>
      <c r="E10" s="97">
        <v>-81.714797599999997</v>
      </c>
      <c r="F10" s="130">
        <v>445.81588926245229</v>
      </c>
      <c r="G10" s="5"/>
      <c r="H10" s="5"/>
      <c r="I10" s="5"/>
      <c r="J10" s="5"/>
    </row>
    <row r="11" spans="1:10" ht="21" customHeight="1" x14ac:dyDescent="0.5">
      <c r="A11" s="2"/>
      <c r="B11" s="12" t="s">
        <v>152</v>
      </c>
      <c r="C11" s="97">
        <v>3.1468779000000002</v>
      </c>
      <c r="D11" s="97">
        <v>1.7326900000000001</v>
      </c>
      <c r="E11" s="97">
        <v>1.4141879000000002</v>
      </c>
      <c r="F11" s="130">
        <v>81.618056317056158</v>
      </c>
      <c r="G11" s="5"/>
      <c r="H11" s="5"/>
      <c r="I11" s="5"/>
      <c r="J11" s="5"/>
    </row>
    <row r="12" spans="1:10" ht="21" customHeight="1" x14ac:dyDescent="0.5">
      <c r="A12" s="2"/>
      <c r="B12" s="38" t="s">
        <v>110</v>
      </c>
      <c r="C12" s="39">
        <v>5280.3689622000002</v>
      </c>
      <c r="D12" s="39">
        <v>5216.4801663999997</v>
      </c>
      <c r="E12" s="39">
        <v>63.88879580000048</v>
      </c>
      <c r="F12" s="40">
        <v>1.2247491366212067</v>
      </c>
      <c r="G12" s="5"/>
      <c r="H12" s="5"/>
      <c r="I12" s="5"/>
      <c r="J12" s="5"/>
    </row>
    <row r="13" spans="1:10" ht="21" customHeight="1" x14ac:dyDescent="0.5">
      <c r="A13" s="2"/>
      <c r="B13" s="12" t="s">
        <v>153</v>
      </c>
      <c r="C13" s="97">
        <v>-2771.0559090000002</v>
      </c>
      <c r="D13" s="97">
        <v>-2917.5009501</v>
      </c>
      <c r="E13" s="97">
        <v>146.4450410999998</v>
      </c>
      <c r="F13" s="130">
        <v>-5.0195370491646374</v>
      </c>
      <c r="G13" s="5"/>
      <c r="H13" s="5"/>
      <c r="I13" s="5"/>
      <c r="J13" s="5"/>
    </row>
    <row r="14" spans="1:10" ht="21" customHeight="1" x14ac:dyDescent="0.5">
      <c r="A14" s="2"/>
      <c r="B14" s="38" t="s">
        <v>111</v>
      </c>
      <c r="C14" s="39">
        <v>2509.3130532</v>
      </c>
      <c r="D14" s="39">
        <v>2298.9792163000002</v>
      </c>
      <c r="E14" s="39">
        <v>210.33383689999982</v>
      </c>
      <c r="F14" s="40">
        <v>9.1490099348750604</v>
      </c>
      <c r="G14" s="5"/>
      <c r="H14" s="5"/>
      <c r="I14" s="5"/>
      <c r="J14" s="5"/>
    </row>
    <row r="15" spans="1:10" ht="21" customHeight="1" x14ac:dyDescent="0.5">
      <c r="A15" s="2"/>
      <c r="B15" s="12" t="s">
        <v>5</v>
      </c>
      <c r="C15" s="97">
        <v>-176.9605143</v>
      </c>
      <c r="D15" s="97">
        <v>-63.800904099999997</v>
      </c>
      <c r="E15" s="97">
        <v>-113.1596102</v>
      </c>
      <c r="F15" s="130">
        <v>177.36364679509302</v>
      </c>
      <c r="G15" s="5"/>
      <c r="H15" s="5"/>
      <c r="I15" s="5"/>
      <c r="J15" s="5"/>
    </row>
    <row r="16" spans="1:10" ht="21" customHeight="1" x14ac:dyDescent="0.5">
      <c r="A16" s="2"/>
      <c r="B16" s="12" t="s">
        <v>93</v>
      </c>
      <c r="C16" s="97">
        <v>-538.52550210000004</v>
      </c>
      <c r="D16" s="97">
        <v>-441.22115959999996</v>
      </c>
      <c r="E16" s="97">
        <v>-97.304342500000075</v>
      </c>
      <c r="F16" s="130">
        <v>22.053417063726897</v>
      </c>
      <c r="G16" s="5"/>
      <c r="H16" s="5"/>
      <c r="I16" s="5"/>
      <c r="J16" s="5"/>
    </row>
    <row r="17" spans="1:10" ht="21" customHeight="1" x14ac:dyDescent="0.5">
      <c r="A17" s="2"/>
      <c r="B17" s="38" t="s">
        <v>112</v>
      </c>
      <c r="C17" s="39">
        <v>1793.8270368000001</v>
      </c>
      <c r="D17" s="39">
        <v>1793.9571526</v>
      </c>
      <c r="E17" s="39">
        <v>-0.13011579999988498</v>
      </c>
      <c r="F17" s="40">
        <v>-7.2530048898496189E-3</v>
      </c>
      <c r="G17" s="5"/>
      <c r="H17" s="5"/>
      <c r="I17" s="5"/>
      <c r="J17" s="5"/>
    </row>
    <row r="18" spans="1:10" ht="21" customHeight="1" x14ac:dyDescent="0.5">
      <c r="A18" s="2"/>
      <c r="B18" s="12" t="s">
        <v>154</v>
      </c>
      <c r="C18" s="97">
        <v>-486.39114460000002</v>
      </c>
      <c r="D18" s="97">
        <v>-487.85396459999998</v>
      </c>
      <c r="E18" s="97">
        <v>1.4628199999999651</v>
      </c>
      <c r="F18" s="130">
        <v>-0.29984792707370062</v>
      </c>
      <c r="G18" s="5"/>
      <c r="H18" s="5"/>
      <c r="I18" s="5"/>
      <c r="J18" s="5"/>
    </row>
    <row r="19" spans="1:10" ht="21" customHeight="1" x14ac:dyDescent="0.5">
      <c r="A19" s="2"/>
      <c r="B19" s="38" t="s">
        <v>155</v>
      </c>
      <c r="C19" s="39">
        <v>1307.4358921999999</v>
      </c>
      <c r="D19" s="39">
        <v>1306.103188</v>
      </c>
      <c r="E19" s="39">
        <v>1.3327041999998528</v>
      </c>
      <c r="F19" s="40">
        <v>0.10203667001537499</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1307.4358921999999</v>
      </c>
      <c r="D21" s="39">
        <v>1306.103188</v>
      </c>
      <c r="E21" s="39">
        <v>1.3327041999998528</v>
      </c>
      <c r="F21" s="40">
        <v>0.10203667001537499</v>
      </c>
      <c r="G21" s="5"/>
      <c r="H21" s="5"/>
      <c r="I21" s="5"/>
      <c r="J21" s="5"/>
    </row>
    <row r="22" spans="1:10" ht="21" customHeight="1" thickBot="1" x14ac:dyDescent="0.55000000000000004">
      <c r="A22" s="2"/>
      <c r="B22" s="12" t="s">
        <v>159</v>
      </c>
      <c r="C22" s="97">
        <v>0</v>
      </c>
      <c r="D22" s="97">
        <v>0</v>
      </c>
      <c r="E22" s="97">
        <v>0</v>
      </c>
      <c r="F22" s="130" t="s">
        <v>157</v>
      </c>
      <c r="G22" s="5"/>
      <c r="H22" s="5"/>
      <c r="I22" s="5"/>
      <c r="J22" s="5"/>
    </row>
    <row r="23" spans="1:10" ht="21" customHeight="1" thickBot="1" x14ac:dyDescent="0.55000000000000004">
      <c r="A23" s="2"/>
      <c r="B23" s="41" t="s">
        <v>160</v>
      </c>
      <c r="C23" s="42">
        <v>1307.4358921999999</v>
      </c>
      <c r="D23" s="42">
        <v>1306.103188</v>
      </c>
      <c r="E23" s="42">
        <v>1.3327041999998528</v>
      </c>
      <c r="F23" s="43">
        <v>0.10203667001537499</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242623.5382413</v>
      </c>
      <c r="D32" s="13">
        <v>246453.1482115</v>
      </c>
      <c r="E32" s="13">
        <v>-3829.6099701999919</v>
      </c>
      <c r="F32" s="14">
        <v>-1.55388965326323</v>
      </c>
      <c r="G32" s="5"/>
      <c r="H32" s="5"/>
      <c r="I32" s="5"/>
      <c r="J32" s="5"/>
    </row>
    <row r="33" spans="1:10" ht="21" customHeight="1" x14ac:dyDescent="0.5">
      <c r="A33" s="2"/>
      <c r="B33" s="9" t="s">
        <v>371</v>
      </c>
      <c r="C33" s="13">
        <v>55335.3723598</v>
      </c>
      <c r="D33" s="13">
        <v>54786.791700000002</v>
      </c>
      <c r="E33" s="13">
        <v>548.5806597999981</v>
      </c>
      <c r="F33" s="14">
        <v>1.0013009391093768</v>
      </c>
      <c r="G33" s="5"/>
      <c r="H33" s="5"/>
      <c r="I33" s="5"/>
      <c r="J33" s="5"/>
    </row>
    <row r="34" spans="1:10" ht="21" customHeight="1" x14ac:dyDescent="0.5">
      <c r="A34" s="2"/>
      <c r="B34" s="9" t="s">
        <v>372</v>
      </c>
      <c r="C34" s="13">
        <v>10570.140666900001</v>
      </c>
      <c r="D34" s="13">
        <v>15120.460520000001</v>
      </c>
      <c r="E34" s="13">
        <v>-4550.3198530999998</v>
      </c>
      <c r="F34" s="14">
        <v>-30.093791436320615</v>
      </c>
      <c r="G34" s="5"/>
      <c r="H34" s="5"/>
      <c r="I34" s="5"/>
      <c r="J34" s="5"/>
    </row>
    <row r="35" spans="1:10" ht="21" customHeight="1" x14ac:dyDescent="0.5">
      <c r="A35" s="2"/>
      <c r="B35" s="9" t="s">
        <v>373</v>
      </c>
      <c r="C35" s="13">
        <v>269.75724020000001</v>
      </c>
      <c r="D35" s="13">
        <v>389.90848</v>
      </c>
      <c r="E35" s="13">
        <v>-120.15123979999998</v>
      </c>
      <c r="F35" s="14">
        <v>-30.815241515137085</v>
      </c>
      <c r="G35" s="5"/>
      <c r="H35" s="5"/>
      <c r="I35" s="5"/>
      <c r="J35" s="5"/>
    </row>
    <row r="36" spans="1:10" ht="21" customHeight="1" thickBot="1" x14ac:dyDescent="0.55000000000000004">
      <c r="A36" s="2"/>
      <c r="B36" s="9" t="s">
        <v>228</v>
      </c>
      <c r="C36" s="13">
        <v>4047.5661991000002</v>
      </c>
      <c r="D36" s="13">
        <v>3381.6488786999998</v>
      </c>
      <c r="E36" s="13">
        <v>665.91732040000034</v>
      </c>
      <c r="F36" s="14">
        <v>19.692089400363692</v>
      </c>
      <c r="G36" s="5"/>
      <c r="H36" s="5"/>
      <c r="I36" s="5"/>
      <c r="J36" s="5"/>
    </row>
    <row r="37" spans="1:10" ht="21" customHeight="1" thickBot="1" x14ac:dyDescent="0.55000000000000004">
      <c r="A37" s="2"/>
      <c r="B37" s="41" t="s">
        <v>229</v>
      </c>
      <c r="C37" s="42">
        <v>312846.37470729998</v>
      </c>
      <c r="D37" s="42">
        <v>320131.95779020002</v>
      </c>
      <c r="E37" s="42">
        <v>-7285.5830829000333</v>
      </c>
      <c r="F37" s="43">
        <v>-2.2758062435224522</v>
      </c>
      <c r="G37" s="5"/>
      <c r="H37" s="5"/>
      <c r="I37" s="5"/>
      <c r="J37" s="5"/>
    </row>
    <row r="38" spans="1:10" ht="21" customHeight="1" x14ac:dyDescent="0.5">
      <c r="A38" s="2"/>
      <c r="B38" s="9" t="s">
        <v>104</v>
      </c>
      <c r="C38" s="13">
        <v>225708.4984327</v>
      </c>
      <c r="D38" s="13">
        <v>230408.3925976</v>
      </c>
      <c r="E38" s="13">
        <v>-4699.8941649000044</v>
      </c>
      <c r="F38" s="14">
        <v>-2.0398103176337856</v>
      </c>
      <c r="G38" s="5"/>
      <c r="H38" s="5"/>
      <c r="I38" s="5"/>
      <c r="J38" s="5"/>
    </row>
    <row r="39" spans="1:10" ht="21" customHeight="1" x14ac:dyDescent="0.5">
      <c r="A39" s="2"/>
      <c r="B39" s="9" t="s">
        <v>374</v>
      </c>
      <c r="C39" s="13">
        <v>18326.205246400001</v>
      </c>
      <c r="D39" s="13">
        <v>25664.886628699998</v>
      </c>
      <c r="E39" s="13">
        <v>-7338.6813822999975</v>
      </c>
      <c r="F39" s="14">
        <v>-28.594248197821564</v>
      </c>
      <c r="G39" s="5"/>
      <c r="H39" s="5"/>
      <c r="I39" s="5"/>
      <c r="J39" s="5"/>
    </row>
    <row r="40" spans="1:10" ht="21" customHeight="1" x14ac:dyDescent="0.5">
      <c r="A40" s="2"/>
      <c r="B40" s="9" t="s">
        <v>375</v>
      </c>
      <c r="C40" s="13">
        <v>51230.989071700002</v>
      </c>
      <c r="D40" s="13">
        <v>47933.0841</v>
      </c>
      <c r="E40" s="13">
        <v>3297.9049717000016</v>
      </c>
      <c r="F40" s="14">
        <v>6.8802269530993971</v>
      </c>
      <c r="G40" s="5"/>
      <c r="H40" s="5"/>
      <c r="I40" s="5"/>
      <c r="J40" s="5"/>
    </row>
    <row r="41" spans="1:10" ht="21" customHeight="1" x14ac:dyDescent="0.5">
      <c r="A41" s="2"/>
      <c r="B41" s="9" t="s">
        <v>376</v>
      </c>
      <c r="C41" s="13">
        <v>2440.6453274</v>
      </c>
      <c r="D41" s="13">
        <v>2499.62599</v>
      </c>
      <c r="E41" s="13">
        <v>-58.98066259999996</v>
      </c>
      <c r="F41" s="14">
        <v>-2.3595795065324938</v>
      </c>
      <c r="G41" s="5"/>
      <c r="H41" s="5"/>
      <c r="I41" s="5"/>
      <c r="J41" s="5"/>
    </row>
    <row r="42" spans="1:10" ht="21" customHeight="1" thickBot="1" x14ac:dyDescent="0.55000000000000004">
      <c r="A42" s="2"/>
      <c r="B42" s="9" t="s">
        <v>241</v>
      </c>
      <c r="C42" s="13">
        <v>2277.2488404000001</v>
      </c>
      <c r="D42" s="13">
        <v>1733.4293525999999</v>
      </c>
      <c r="E42" s="13">
        <v>543.81948780000016</v>
      </c>
      <c r="F42" s="14">
        <v>31.372463318699207</v>
      </c>
      <c r="G42" s="5"/>
      <c r="H42" s="5"/>
      <c r="I42" s="5"/>
      <c r="J42" s="5"/>
    </row>
    <row r="43" spans="1:10" ht="21" customHeight="1" thickBot="1" x14ac:dyDescent="0.55000000000000004">
      <c r="A43" s="2"/>
      <c r="B43" s="41" t="s">
        <v>242</v>
      </c>
      <c r="C43" s="42">
        <v>299983.58691860002</v>
      </c>
      <c r="D43" s="42">
        <v>308239.41866889998</v>
      </c>
      <c r="E43" s="42">
        <v>-8255.8317502999562</v>
      </c>
      <c r="F43" s="43">
        <v>-2.6783828576993529</v>
      </c>
      <c r="G43" s="5"/>
      <c r="H43" s="5"/>
      <c r="I43" s="5"/>
      <c r="J43" s="5"/>
    </row>
    <row r="44" spans="1:10" ht="21" customHeight="1" thickBot="1" x14ac:dyDescent="0.55000000000000004">
      <c r="A44" s="2"/>
      <c r="B44" s="41" t="s">
        <v>250</v>
      </c>
      <c r="C44" s="42">
        <v>12862.787788600001</v>
      </c>
      <c r="D44" s="42">
        <v>11892.5391215</v>
      </c>
      <c r="E44" s="42">
        <v>970.2486671000006</v>
      </c>
      <c r="F44" s="43">
        <v>8.1584652124114569</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228273.46446240001</v>
      </c>
      <c r="D47" s="13">
        <v>236495.91715630001</v>
      </c>
      <c r="E47" s="13">
        <v>-8222.4526939000061</v>
      </c>
      <c r="F47" s="14">
        <v>-3.4767842053128519</v>
      </c>
      <c r="G47" s="5"/>
      <c r="H47" s="5"/>
      <c r="I47" s="5"/>
      <c r="J47" s="5"/>
    </row>
    <row r="48" spans="1:10" ht="21" customHeight="1" x14ac:dyDescent="0.5">
      <c r="A48" s="2"/>
      <c r="B48" s="9" t="s">
        <v>8</v>
      </c>
      <c r="C48" s="13">
        <v>227159.7922581</v>
      </c>
      <c r="D48" s="13">
        <v>230478.93778750001</v>
      </c>
      <c r="E48" s="13">
        <v>-3319.1455294000043</v>
      </c>
      <c r="F48" s="14">
        <v>-1.4401079600862416</v>
      </c>
      <c r="G48" s="5"/>
      <c r="H48" s="5"/>
      <c r="I48" s="5"/>
      <c r="J48" s="5"/>
    </row>
    <row r="49" spans="1:10" ht="21" customHeight="1" x14ac:dyDescent="0.5">
      <c r="A49" s="2"/>
      <c r="B49" s="9" t="s">
        <v>335</v>
      </c>
      <c r="C49" s="13">
        <v>219440.32669620001</v>
      </c>
      <c r="D49" s="13">
        <v>222835.48998760001</v>
      </c>
      <c r="E49" s="13">
        <v>-3395.1632914000074</v>
      </c>
      <c r="F49" s="14">
        <v>-1.5236187429520027</v>
      </c>
      <c r="G49" s="5"/>
      <c r="H49" s="5"/>
      <c r="I49" s="5"/>
      <c r="J49" s="5"/>
    </row>
    <row r="50" spans="1:10" ht="21" customHeight="1" thickBot="1" x14ac:dyDescent="0.55000000000000004">
      <c r="A50" s="2"/>
      <c r="B50" s="136" t="s">
        <v>336</v>
      </c>
      <c r="C50" s="137">
        <v>7719.4655618999996</v>
      </c>
      <c r="D50" s="137">
        <v>7643.4477999000001</v>
      </c>
      <c r="E50" s="137">
        <v>76.017761999999493</v>
      </c>
      <c r="F50" s="138">
        <v>0.99454806247246219</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10.716468623372359</v>
      </c>
      <c r="D54" s="14">
        <v>11.08678257362406</v>
      </c>
      <c r="E54" s="253">
        <v>-0.37031395025170077</v>
      </c>
      <c r="F54" s="26"/>
      <c r="G54" s="5"/>
      <c r="H54" s="5"/>
      <c r="I54" s="5"/>
      <c r="J54" s="5"/>
    </row>
    <row r="55" spans="1:10" ht="21" customHeight="1" x14ac:dyDescent="0.5">
      <c r="A55" s="2"/>
      <c r="B55" s="9" t="s">
        <v>119</v>
      </c>
      <c r="C55" s="14">
        <v>10.230611819656632</v>
      </c>
      <c r="D55" s="14">
        <v>10.586007290466453</v>
      </c>
      <c r="E55" s="253">
        <v>-0.35539547080982103</v>
      </c>
      <c r="F55" s="26"/>
      <c r="G55" s="5"/>
      <c r="H55" s="5"/>
      <c r="I55" s="5"/>
      <c r="J55" s="5"/>
    </row>
    <row r="56" spans="1:10" ht="21" customHeight="1" x14ac:dyDescent="0.5">
      <c r="A56" s="2"/>
      <c r="B56" s="9" t="s">
        <v>9</v>
      </c>
      <c r="C56" s="14">
        <v>52.47845233613134</v>
      </c>
      <c r="D56" s="14">
        <v>55.928535277331029</v>
      </c>
      <c r="E56" s="253">
        <v>-3.4500829411996889</v>
      </c>
      <c r="F56" s="26"/>
      <c r="G56" s="5"/>
      <c r="H56" s="5"/>
      <c r="I56" s="5"/>
      <c r="J56" s="5"/>
    </row>
    <row r="57" spans="1:10" ht="21" customHeight="1" x14ac:dyDescent="0.5">
      <c r="A57" s="2"/>
      <c r="B57" s="9" t="s">
        <v>10</v>
      </c>
      <c r="C57" s="20">
        <v>1.0826461614391871</v>
      </c>
      <c r="D57" s="20">
        <v>1.3300530501503713</v>
      </c>
      <c r="E57" s="254">
        <v>-0.24740688871118421</v>
      </c>
      <c r="F57" s="26"/>
      <c r="G57" s="5"/>
      <c r="H57" s="5"/>
      <c r="I57" s="5"/>
      <c r="J57" s="5"/>
    </row>
    <row r="58" spans="1:10" ht="21" customHeight="1" x14ac:dyDescent="0.5">
      <c r="A58" s="2"/>
      <c r="B58" s="9" t="s">
        <v>90</v>
      </c>
      <c r="C58" s="13">
        <v>32.506893175580473</v>
      </c>
      <c r="D58" s="13">
        <v>29.318163573333955</v>
      </c>
      <c r="E58" s="277">
        <v>3.1887296022465179</v>
      </c>
      <c r="F58" s="26"/>
      <c r="G58" s="5"/>
      <c r="H58" s="5"/>
      <c r="I58" s="5"/>
      <c r="J58" s="5"/>
    </row>
    <row r="59" spans="1:10" ht="21" customHeight="1" x14ac:dyDescent="0.5">
      <c r="A59" s="2"/>
      <c r="B59" s="9" t="s">
        <v>144</v>
      </c>
      <c r="C59" s="13">
        <v>363</v>
      </c>
      <c r="D59" s="13">
        <v>444</v>
      </c>
      <c r="E59" s="13">
        <v>-81</v>
      </c>
      <c r="F59" s="14">
        <v>-18.243243243243242</v>
      </c>
      <c r="G59" s="5"/>
      <c r="H59" s="5"/>
      <c r="I59" s="5"/>
      <c r="J59" s="5"/>
    </row>
    <row r="60" spans="1:10" ht="21" customHeight="1" x14ac:dyDescent="0.5">
      <c r="A60" s="2"/>
      <c r="B60" s="9" t="s">
        <v>340</v>
      </c>
      <c r="C60" s="13">
        <v>22719.617668432398</v>
      </c>
      <c r="D60" s="13">
        <v>22541.473668432398</v>
      </c>
      <c r="E60" s="13">
        <v>178.14400000000023</v>
      </c>
      <c r="F60" s="14">
        <v>0.79029438190404211</v>
      </c>
      <c r="G60" s="5"/>
      <c r="H60" s="5"/>
      <c r="I60" s="5"/>
      <c r="J60" s="5"/>
    </row>
    <row r="61" spans="1:10" ht="21" customHeight="1" thickBot="1" x14ac:dyDescent="0.55000000000000004">
      <c r="A61" s="2"/>
      <c r="B61" s="141" t="s">
        <v>341</v>
      </c>
      <c r="C61" s="142">
        <v>13547.365</v>
      </c>
      <c r="D61" s="142">
        <v>13646.370999999999</v>
      </c>
      <c r="E61" s="142">
        <v>-99.005999999999403</v>
      </c>
      <c r="F61" s="143">
        <v>-0.72551156640838366</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379</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1185.4422778999999</v>
      </c>
      <c r="D78" s="97">
        <v>1195.8520111</v>
      </c>
      <c r="E78" s="97">
        <v>1255.8469092999999</v>
      </c>
      <c r="F78" s="97">
        <v>1312.5092537999999</v>
      </c>
      <c r="G78" s="97">
        <v>1298.3214155999999</v>
      </c>
      <c r="H78" s="97">
        <v>1244.3222940999999</v>
      </c>
      <c r="I78" s="97">
        <v>1220.2791546000003</v>
      </c>
      <c r="J78" s="97">
        <v>1245.1412544</v>
      </c>
    </row>
    <row r="79" spans="1:10" ht="21" customHeight="1" x14ac:dyDescent="0.5">
      <c r="A79" s="2"/>
      <c r="B79" s="12" t="s">
        <v>4</v>
      </c>
      <c r="C79" s="97">
        <v>78.607946100000007</v>
      </c>
      <c r="D79" s="97">
        <v>63.653523199999981</v>
      </c>
      <c r="E79" s="97">
        <v>80.026818600000013</v>
      </c>
      <c r="F79" s="97">
        <v>61.138006299999972</v>
      </c>
      <c r="G79" s="97">
        <v>82.181190200000003</v>
      </c>
      <c r="H79" s="97">
        <v>83.973268999999988</v>
      </c>
      <c r="I79" s="97">
        <v>92.355752200000012</v>
      </c>
      <c r="J79" s="97">
        <v>110.69182169999999</v>
      </c>
    </row>
    <row r="80" spans="1:10" ht="21" customHeight="1" x14ac:dyDescent="0.5">
      <c r="A80" s="2"/>
      <c r="B80" s="12" t="s">
        <v>151</v>
      </c>
      <c r="C80" s="97">
        <v>-7.3813499</v>
      </c>
      <c r="D80" s="97">
        <v>-0.25659469999999995</v>
      </c>
      <c r="E80" s="97">
        <v>7.1884183999999998</v>
      </c>
      <c r="F80" s="97">
        <v>-17.879743699999999</v>
      </c>
      <c r="G80" s="97">
        <v>-40.643163999999999</v>
      </c>
      <c r="H80" s="97">
        <v>-27.007440500000001</v>
      </c>
      <c r="I80" s="97">
        <v>-16.492105699999996</v>
      </c>
      <c r="J80" s="97">
        <v>-15.901357300000001</v>
      </c>
    </row>
    <row r="81" spans="1:10" ht="21" customHeight="1" x14ac:dyDescent="0.5">
      <c r="A81" s="2"/>
      <c r="B81" s="12" t="s">
        <v>152</v>
      </c>
      <c r="C81" s="97">
        <v>0.18093000000000001</v>
      </c>
      <c r="D81" s="97">
        <v>0.3474701</v>
      </c>
      <c r="E81" s="97">
        <v>0.59535989999999983</v>
      </c>
      <c r="F81" s="97">
        <v>0.60893000000000019</v>
      </c>
      <c r="G81" s="97">
        <v>0.73683989999999999</v>
      </c>
      <c r="H81" s="97">
        <v>0.36620010000000003</v>
      </c>
      <c r="I81" s="97">
        <v>0.66322999999999999</v>
      </c>
      <c r="J81" s="97">
        <v>1.3806079000000002</v>
      </c>
    </row>
    <row r="82" spans="1:10" ht="21" customHeight="1" x14ac:dyDescent="0.5">
      <c r="A82" s="2"/>
      <c r="B82" s="38" t="s">
        <v>110</v>
      </c>
      <c r="C82" s="39">
        <v>1256.8498041</v>
      </c>
      <c r="D82" s="39">
        <v>1259.5964096999999</v>
      </c>
      <c r="E82" s="39">
        <v>1343.6575062000002</v>
      </c>
      <c r="F82" s="39">
        <v>1356.3764463999996</v>
      </c>
      <c r="G82" s="39">
        <v>1340.5962817</v>
      </c>
      <c r="H82" s="39">
        <v>1301.6543227000002</v>
      </c>
      <c r="I82" s="39">
        <v>1296.8060310999999</v>
      </c>
      <c r="J82" s="39">
        <v>1341.3123267000001</v>
      </c>
    </row>
    <row r="83" spans="1:10" ht="21" customHeight="1" x14ac:dyDescent="0.5">
      <c r="A83" s="2"/>
      <c r="B83" s="12" t="s">
        <v>153</v>
      </c>
      <c r="C83" s="97">
        <v>-734.16076090000001</v>
      </c>
      <c r="D83" s="97">
        <v>-717.24234950000005</v>
      </c>
      <c r="E83" s="97">
        <v>-709.91807789999984</v>
      </c>
      <c r="F83" s="97">
        <v>-756.17976180000005</v>
      </c>
      <c r="G83" s="97">
        <v>-719.9995778</v>
      </c>
      <c r="H83" s="97">
        <v>-707.42316520000008</v>
      </c>
      <c r="I83" s="97">
        <v>-667.35111430000006</v>
      </c>
      <c r="J83" s="97">
        <v>-676.28205170000001</v>
      </c>
    </row>
    <row r="84" spans="1:10" ht="21" customHeight="1" x14ac:dyDescent="0.5">
      <c r="A84" s="2"/>
      <c r="B84" s="38" t="s">
        <v>111</v>
      </c>
      <c r="C84" s="39">
        <v>522.68904320000001</v>
      </c>
      <c r="D84" s="39">
        <v>542.35406020000005</v>
      </c>
      <c r="E84" s="39">
        <v>633.73942829999987</v>
      </c>
      <c r="F84" s="39">
        <v>600.19668460000025</v>
      </c>
      <c r="G84" s="39">
        <v>620.59670389999997</v>
      </c>
      <c r="H84" s="39">
        <v>594.23115750000011</v>
      </c>
      <c r="I84" s="39">
        <v>629.45491679999986</v>
      </c>
      <c r="J84" s="39">
        <v>665.03027500000007</v>
      </c>
    </row>
    <row r="85" spans="1:10" ht="21" customHeight="1" x14ac:dyDescent="0.5">
      <c r="A85" s="2"/>
      <c r="B85" s="12" t="s">
        <v>5</v>
      </c>
      <c r="C85" s="97">
        <v>-17.350588500000001</v>
      </c>
      <c r="D85" s="97">
        <v>-43.966194799999997</v>
      </c>
      <c r="E85" s="97">
        <v>-36.644010600000001</v>
      </c>
      <c r="F85" s="97">
        <v>34.159889800000002</v>
      </c>
      <c r="G85" s="97">
        <v>-52.472584900000001</v>
      </c>
      <c r="H85" s="97">
        <v>-60.128468400000003</v>
      </c>
      <c r="I85" s="97">
        <v>-6.2712891999999982</v>
      </c>
      <c r="J85" s="97">
        <v>-58.088171799999998</v>
      </c>
    </row>
    <row r="86" spans="1:10" ht="21" customHeight="1" x14ac:dyDescent="0.5">
      <c r="A86" s="2"/>
      <c r="B86" s="12" t="s">
        <v>93</v>
      </c>
      <c r="C86" s="97">
        <v>-90.828480099999993</v>
      </c>
      <c r="D86" s="97">
        <v>-63.900049800000019</v>
      </c>
      <c r="E86" s="97">
        <v>-107.98664009999999</v>
      </c>
      <c r="F86" s="97">
        <v>-178.50598959999996</v>
      </c>
      <c r="G86" s="97">
        <v>-186.46705009999999</v>
      </c>
      <c r="H86" s="97">
        <v>-153.63979979999999</v>
      </c>
      <c r="I86" s="97">
        <v>-78.824290000000019</v>
      </c>
      <c r="J86" s="97">
        <v>-119.59436220000003</v>
      </c>
    </row>
    <row r="87" spans="1:10" ht="21" customHeight="1" x14ac:dyDescent="0.5">
      <c r="A87" s="2"/>
      <c r="B87" s="38" t="s">
        <v>112</v>
      </c>
      <c r="C87" s="39">
        <v>414.50997460000002</v>
      </c>
      <c r="D87" s="39">
        <v>434.48781560000003</v>
      </c>
      <c r="E87" s="39">
        <v>489.10877759999994</v>
      </c>
      <c r="F87" s="39">
        <v>455.85058479999998</v>
      </c>
      <c r="G87" s="39">
        <v>381.65706890000001</v>
      </c>
      <c r="H87" s="39">
        <v>380.46288930000003</v>
      </c>
      <c r="I87" s="39">
        <v>544.3593376</v>
      </c>
      <c r="J87" s="39">
        <v>487.34774100000004</v>
      </c>
    </row>
    <row r="88" spans="1:10" ht="21" customHeight="1" x14ac:dyDescent="0.5">
      <c r="A88" s="2"/>
      <c r="B88" s="12" t="s">
        <v>154</v>
      </c>
      <c r="C88" s="97">
        <v>-109.43593660000001</v>
      </c>
      <c r="D88" s="97">
        <v>-109.6937995</v>
      </c>
      <c r="E88" s="97">
        <v>-143.51479999999998</v>
      </c>
      <c r="F88" s="97">
        <v>-125.2094285</v>
      </c>
      <c r="G88" s="97">
        <v>-97.118290900000005</v>
      </c>
      <c r="H88" s="97">
        <v>-104.86661179999999</v>
      </c>
      <c r="I88" s="97">
        <v>-146.34433170000003</v>
      </c>
      <c r="J88" s="97">
        <v>-138.0619102</v>
      </c>
    </row>
    <row r="89" spans="1:10" ht="21" customHeight="1" x14ac:dyDescent="0.5">
      <c r="A89" s="2"/>
      <c r="B89" s="38" t="s">
        <v>155</v>
      </c>
      <c r="C89" s="39">
        <v>305.07403799999997</v>
      </c>
      <c r="D89" s="39">
        <v>324.79401610000002</v>
      </c>
      <c r="E89" s="39">
        <v>345.59397760000002</v>
      </c>
      <c r="F89" s="39">
        <v>330.64115630000003</v>
      </c>
      <c r="G89" s="39">
        <v>284.53877799999998</v>
      </c>
      <c r="H89" s="39">
        <v>275.59627750000004</v>
      </c>
      <c r="I89" s="39">
        <v>398.01500590000001</v>
      </c>
      <c r="J89" s="39">
        <v>349.28583079999987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305.07403799999997</v>
      </c>
      <c r="D91" s="39">
        <v>324.79401610000002</v>
      </c>
      <c r="E91" s="39">
        <v>345.59397760000002</v>
      </c>
      <c r="F91" s="39">
        <v>330.64115630000003</v>
      </c>
      <c r="G91" s="39">
        <v>284.53877799999998</v>
      </c>
      <c r="H91" s="39">
        <v>275.59627750000004</v>
      </c>
      <c r="I91" s="39">
        <v>398.01500590000001</v>
      </c>
      <c r="J91" s="39">
        <v>349.28583079999987</v>
      </c>
    </row>
    <row r="92" spans="1:10" ht="21" customHeight="1" thickBot="1" x14ac:dyDescent="0.55000000000000004">
      <c r="A92" s="2"/>
      <c r="B92" s="12" t="s">
        <v>159</v>
      </c>
      <c r="C92" s="97">
        <v>0</v>
      </c>
      <c r="D92" s="97">
        <v>0</v>
      </c>
      <c r="E92" s="97">
        <v>0</v>
      </c>
      <c r="F92" s="97">
        <v>0</v>
      </c>
      <c r="G92" s="97">
        <v>0</v>
      </c>
      <c r="H92" s="97">
        <v>0</v>
      </c>
      <c r="I92" s="97">
        <v>0</v>
      </c>
      <c r="J92" s="97">
        <v>0</v>
      </c>
    </row>
    <row r="93" spans="1:10" ht="21" customHeight="1" thickBot="1" x14ac:dyDescent="0.55000000000000004">
      <c r="A93" s="2"/>
      <c r="B93" s="41" t="s">
        <v>160</v>
      </c>
      <c r="C93" s="42">
        <v>305.07403799999997</v>
      </c>
      <c r="D93" s="42">
        <v>324.79401610000002</v>
      </c>
      <c r="E93" s="42">
        <v>345.59397760000002</v>
      </c>
      <c r="F93" s="42">
        <v>330.64115630000003</v>
      </c>
      <c r="G93" s="42">
        <v>284.53877799999998</v>
      </c>
      <c r="H93" s="42">
        <v>275.59627750000004</v>
      </c>
      <c r="I93" s="42">
        <v>398.01500590000001</v>
      </c>
      <c r="J93" s="42">
        <v>349.28583079999987</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249113.16235560001</v>
      </c>
      <c r="D102" s="13">
        <v>250820.4260373</v>
      </c>
      <c r="E102" s="13">
        <v>254756.43711679999</v>
      </c>
      <c r="F102" s="13">
        <v>246453.1482115</v>
      </c>
      <c r="G102" s="13">
        <v>248283.4561405</v>
      </c>
      <c r="H102" s="13">
        <v>239957.76968170001</v>
      </c>
      <c r="I102" s="13">
        <v>241223.98904849999</v>
      </c>
      <c r="J102" s="13">
        <v>242623.5382413</v>
      </c>
    </row>
    <row r="103" spans="1:10" ht="21" customHeight="1" x14ac:dyDescent="0.5">
      <c r="A103" s="2"/>
      <c r="B103" s="9" t="s">
        <v>371</v>
      </c>
      <c r="C103" s="13">
        <v>64102.808789900002</v>
      </c>
      <c r="D103" s="13">
        <v>50455.980340000002</v>
      </c>
      <c r="E103" s="13">
        <v>56348.222869999998</v>
      </c>
      <c r="F103" s="13">
        <v>54786.791700000002</v>
      </c>
      <c r="G103" s="13">
        <v>53293.751530000001</v>
      </c>
      <c r="H103" s="13">
        <v>59091.479736000001</v>
      </c>
      <c r="I103" s="13">
        <v>56062.574913299999</v>
      </c>
      <c r="J103" s="13">
        <v>55335.3723598</v>
      </c>
    </row>
    <row r="104" spans="1:10" ht="21" customHeight="1" x14ac:dyDescent="0.5">
      <c r="A104" s="2"/>
      <c r="B104" s="9" t="s">
        <v>372</v>
      </c>
      <c r="C104" s="13">
        <v>10287.461090000001</v>
      </c>
      <c r="D104" s="13">
        <v>12467.31666</v>
      </c>
      <c r="E104" s="13">
        <v>13289.5227301</v>
      </c>
      <c r="F104" s="13">
        <v>15120.460520000001</v>
      </c>
      <c r="G104" s="13">
        <v>14635.82134</v>
      </c>
      <c r="H104" s="13">
        <v>13047.7935</v>
      </c>
      <c r="I104" s="13">
        <v>12436.12831</v>
      </c>
      <c r="J104" s="13">
        <v>10570.140666900001</v>
      </c>
    </row>
    <row r="105" spans="1:10" ht="21" customHeight="1" x14ac:dyDescent="0.5">
      <c r="A105" s="2"/>
      <c r="B105" s="9" t="s">
        <v>373</v>
      </c>
      <c r="C105" s="13">
        <v>318.08968679999998</v>
      </c>
      <c r="D105" s="13">
        <v>305.62310869999999</v>
      </c>
      <c r="E105" s="13">
        <v>279.70474999999999</v>
      </c>
      <c r="F105" s="13">
        <v>389.90848</v>
      </c>
      <c r="G105" s="13">
        <v>254.42138689999999</v>
      </c>
      <c r="H105" s="13">
        <v>290.28508909999999</v>
      </c>
      <c r="I105" s="13">
        <v>254.91917979999999</v>
      </c>
      <c r="J105" s="13">
        <v>269.75724020000001</v>
      </c>
    </row>
    <row r="106" spans="1:10" ht="21" customHeight="1" thickBot="1" x14ac:dyDescent="0.55000000000000004">
      <c r="A106" s="2"/>
      <c r="B106" s="9" t="s">
        <v>228</v>
      </c>
      <c r="C106" s="13">
        <v>4784.3956604000005</v>
      </c>
      <c r="D106" s="13">
        <v>4367.8298751000002</v>
      </c>
      <c r="E106" s="13">
        <v>3689.3970711000002</v>
      </c>
      <c r="F106" s="13">
        <v>3381.6488786999998</v>
      </c>
      <c r="G106" s="13">
        <v>3898.9998019</v>
      </c>
      <c r="H106" s="13">
        <v>4529.0084856000003</v>
      </c>
      <c r="I106" s="13">
        <v>3781.0637968999999</v>
      </c>
      <c r="J106" s="13">
        <v>4047.5661991000002</v>
      </c>
    </row>
    <row r="107" spans="1:10" ht="21" customHeight="1" thickBot="1" x14ac:dyDescent="0.55000000000000004">
      <c r="A107" s="2"/>
      <c r="B107" s="41" t="s">
        <v>229</v>
      </c>
      <c r="C107" s="42">
        <v>328605.91758270003</v>
      </c>
      <c r="D107" s="42">
        <v>318417.17602110002</v>
      </c>
      <c r="E107" s="42">
        <v>328363.28453800001</v>
      </c>
      <c r="F107" s="42">
        <v>320131.95779020002</v>
      </c>
      <c r="G107" s="42">
        <v>320366.45019930002</v>
      </c>
      <c r="H107" s="42">
        <v>316916.33649239998</v>
      </c>
      <c r="I107" s="42">
        <v>313758.67524850002</v>
      </c>
      <c r="J107" s="42">
        <v>312846.37470729998</v>
      </c>
    </row>
    <row r="108" spans="1:10" ht="21" customHeight="1" x14ac:dyDescent="0.5">
      <c r="A108" s="2"/>
      <c r="B108" s="9" t="s">
        <v>104</v>
      </c>
      <c r="C108" s="13">
        <v>236140.80314569999</v>
      </c>
      <c r="D108" s="13">
        <v>229974.87010229999</v>
      </c>
      <c r="E108" s="13">
        <v>234005.49175099999</v>
      </c>
      <c r="F108" s="13">
        <v>230408.3925976</v>
      </c>
      <c r="G108" s="13">
        <v>226962.2852326</v>
      </c>
      <c r="H108" s="13">
        <v>222831.57584850001</v>
      </c>
      <c r="I108" s="13">
        <v>221172.74555409999</v>
      </c>
      <c r="J108" s="13">
        <v>225708.4984327</v>
      </c>
    </row>
    <row r="109" spans="1:10" ht="21" customHeight="1" x14ac:dyDescent="0.5">
      <c r="A109" s="2"/>
      <c r="B109" s="9" t="s">
        <v>374</v>
      </c>
      <c r="C109" s="13">
        <v>27469.339656100001</v>
      </c>
      <c r="D109" s="13">
        <v>25699.625042200001</v>
      </c>
      <c r="E109" s="13">
        <v>27999.8293863</v>
      </c>
      <c r="F109" s="13">
        <v>25664.886628699998</v>
      </c>
      <c r="G109" s="13">
        <v>23510.671772400001</v>
      </c>
      <c r="H109" s="13">
        <v>23550.904095099999</v>
      </c>
      <c r="I109" s="13">
        <v>20674.789293999998</v>
      </c>
      <c r="J109" s="13">
        <v>18326.205246400001</v>
      </c>
    </row>
    <row r="110" spans="1:10" ht="21" customHeight="1" x14ac:dyDescent="0.5">
      <c r="A110" s="2"/>
      <c r="B110" s="9" t="s">
        <v>375</v>
      </c>
      <c r="C110" s="13">
        <v>45230.135580000002</v>
      </c>
      <c r="D110" s="13">
        <v>44911.626690099998</v>
      </c>
      <c r="E110" s="13">
        <v>48987.838309899998</v>
      </c>
      <c r="F110" s="13">
        <v>47933.0841</v>
      </c>
      <c r="G110" s="13">
        <v>52764.070780000002</v>
      </c>
      <c r="H110" s="13">
        <v>53381.942628199999</v>
      </c>
      <c r="I110" s="13">
        <v>54375.501785300003</v>
      </c>
      <c r="J110" s="13">
        <v>51230.989071700002</v>
      </c>
    </row>
    <row r="111" spans="1:10" ht="21" customHeight="1" x14ac:dyDescent="0.5">
      <c r="A111" s="2"/>
      <c r="B111" s="9" t="s">
        <v>376</v>
      </c>
      <c r="C111" s="13">
        <v>5400.1756827999998</v>
      </c>
      <c r="D111" s="13">
        <v>4707.4356317000002</v>
      </c>
      <c r="E111" s="13">
        <v>2996.7184901000001</v>
      </c>
      <c r="F111" s="13">
        <v>2499.62599</v>
      </c>
      <c r="G111" s="13">
        <v>3266.3162323000001</v>
      </c>
      <c r="H111" s="13">
        <v>2742.5472017000002</v>
      </c>
      <c r="I111" s="13">
        <v>2614.8261005999998</v>
      </c>
      <c r="J111" s="13">
        <v>2440.6453274</v>
      </c>
    </row>
    <row r="112" spans="1:10" ht="21" customHeight="1" thickBot="1" x14ac:dyDescent="0.55000000000000004">
      <c r="A112" s="2"/>
      <c r="B112" s="9" t="s">
        <v>241</v>
      </c>
      <c r="C112" s="13">
        <v>1579.6602742</v>
      </c>
      <c r="D112" s="13">
        <v>1435.0259696000001</v>
      </c>
      <c r="E112" s="13">
        <v>1776.1732979000001</v>
      </c>
      <c r="F112" s="13">
        <v>1733.4293525999999</v>
      </c>
      <c r="G112" s="13">
        <v>1622.2853275</v>
      </c>
      <c r="H112" s="13">
        <v>1961.3985055999999</v>
      </c>
      <c r="I112" s="13">
        <v>1653.3471044</v>
      </c>
      <c r="J112" s="13">
        <v>2277.2488404000001</v>
      </c>
    </row>
    <row r="113" spans="1:10" ht="21" customHeight="1" thickBot="1" x14ac:dyDescent="0.55000000000000004">
      <c r="A113" s="2"/>
      <c r="B113" s="41" t="s">
        <v>242</v>
      </c>
      <c r="C113" s="42">
        <v>315820.11433880002</v>
      </c>
      <c r="D113" s="42">
        <v>306728.58343589999</v>
      </c>
      <c r="E113" s="42">
        <v>315766.05123520002</v>
      </c>
      <c r="F113" s="42">
        <v>308239.41866889998</v>
      </c>
      <c r="G113" s="42">
        <v>308125.62934480002</v>
      </c>
      <c r="H113" s="42">
        <v>304468.36827909999</v>
      </c>
      <c r="I113" s="42">
        <v>300491.20983840001</v>
      </c>
      <c r="J113" s="42">
        <v>299983.58691860002</v>
      </c>
    </row>
    <row r="114" spans="1:10" ht="21" customHeight="1" thickBot="1" x14ac:dyDescent="0.55000000000000004">
      <c r="A114" s="2"/>
      <c r="B114" s="41" t="s">
        <v>250</v>
      </c>
      <c r="C114" s="42">
        <v>12785.803244500001</v>
      </c>
      <c r="D114" s="42">
        <v>11688.5925857</v>
      </c>
      <c r="E114" s="42">
        <v>12597.2333029</v>
      </c>
      <c r="F114" s="42">
        <v>11892.5391215</v>
      </c>
      <c r="G114" s="42">
        <v>12240.8208545</v>
      </c>
      <c r="H114" s="42">
        <v>12447.9682135</v>
      </c>
      <c r="I114" s="42">
        <v>13267.465410299999</v>
      </c>
      <c r="J114" s="42">
        <v>12862.787788600001</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236512.05323349999</v>
      </c>
      <c r="D117" s="13">
        <v>235979.1472024</v>
      </c>
      <c r="E117" s="13">
        <v>238291.67004269999</v>
      </c>
      <c r="F117" s="13">
        <v>236495.91715630001</v>
      </c>
      <c r="G117" s="13">
        <v>234461.82675939999</v>
      </c>
      <c r="H117" s="13">
        <v>229393.11595879999</v>
      </c>
      <c r="I117" s="13">
        <v>226671.1067803</v>
      </c>
      <c r="J117" s="13">
        <v>228273.46446240001</v>
      </c>
    </row>
    <row r="118" spans="1:10" ht="21" customHeight="1" x14ac:dyDescent="0.5">
      <c r="A118" s="2"/>
      <c r="B118" s="9" t="s">
        <v>8</v>
      </c>
      <c r="C118" s="13">
        <v>235124.9505456</v>
      </c>
      <c r="D118" s="13">
        <v>230480.66031229999</v>
      </c>
      <c r="E118" s="13">
        <v>232352.3471511</v>
      </c>
      <c r="F118" s="13">
        <v>230478.93778750001</v>
      </c>
      <c r="G118" s="13">
        <v>227841.41825260001</v>
      </c>
      <c r="H118" s="13">
        <v>223958.2186657</v>
      </c>
      <c r="I118" s="13">
        <v>223539.09279989998</v>
      </c>
      <c r="J118" s="13">
        <v>227159.7922581</v>
      </c>
    </row>
    <row r="119" spans="1:10" ht="21" customHeight="1" x14ac:dyDescent="0.5">
      <c r="A119" s="2"/>
      <c r="B119" s="9" t="s">
        <v>335</v>
      </c>
      <c r="C119" s="13">
        <v>227633.01416570001</v>
      </c>
      <c r="D119" s="13">
        <v>222886.9636623</v>
      </c>
      <c r="E119" s="13">
        <v>224632.241281</v>
      </c>
      <c r="F119" s="13">
        <v>222835.48998760001</v>
      </c>
      <c r="G119" s="13">
        <v>220352.9717126</v>
      </c>
      <c r="H119" s="13">
        <v>216442.66316580001</v>
      </c>
      <c r="I119" s="13">
        <v>215983.64006989999</v>
      </c>
      <c r="J119" s="13">
        <v>219440.32669620001</v>
      </c>
    </row>
    <row r="120" spans="1:10" ht="21" customHeight="1" thickBot="1" x14ac:dyDescent="0.55000000000000004">
      <c r="A120" s="2"/>
      <c r="B120" s="136" t="s">
        <v>336</v>
      </c>
      <c r="C120" s="137">
        <v>7491.9363799000002</v>
      </c>
      <c r="D120" s="137">
        <v>7593.6966499999999</v>
      </c>
      <c r="E120" s="137">
        <v>7720.1058701000002</v>
      </c>
      <c r="F120" s="137">
        <v>7643.4477999000001</v>
      </c>
      <c r="G120" s="137">
        <v>7488.4465399999999</v>
      </c>
      <c r="H120" s="137">
        <v>7515.5554998999996</v>
      </c>
      <c r="I120" s="137">
        <v>7555.45273</v>
      </c>
      <c r="J120" s="137">
        <v>7719.4655618999996</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1.4802050951452119</v>
      </c>
      <c r="D124" s="20">
        <v>1.4610308918435668</v>
      </c>
      <c r="E124" s="20">
        <v>1.4418240967311957</v>
      </c>
      <c r="F124" s="20">
        <v>1.3300530501503713</v>
      </c>
      <c r="G124" s="20">
        <v>1.2462290536908953</v>
      </c>
      <c r="H124" s="20">
        <v>1.2523811353402134</v>
      </c>
      <c r="I124" s="20">
        <v>1.0859944710527358</v>
      </c>
      <c r="J124" s="20">
        <v>1.0826461614391871</v>
      </c>
    </row>
    <row r="125" spans="1:10" ht="21" customHeight="1" x14ac:dyDescent="0.5">
      <c r="A125" s="2"/>
      <c r="B125" s="9" t="s">
        <v>90</v>
      </c>
      <c r="C125" s="13">
        <v>28.290739554621876</v>
      </c>
      <c r="D125" s="13">
        <v>28.478284983366375</v>
      </c>
      <c r="E125" s="13">
        <v>28.39649898749656</v>
      </c>
      <c r="F125" s="13">
        <v>29.318163573333955</v>
      </c>
      <c r="G125" s="13">
        <v>30.838177815126617</v>
      </c>
      <c r="H125" s="13">
        <v>31.017648268375037</v>
      </c>
      <c r="I125" s="13">
        <v>34.216263219197366</v>
      </c>
      <c r="J125" s="13">
        <v>32.506893175580473</v>
      </c>
    </row>
    <row r="126" spans="1:10" ht="21" customHeight="1" thickBot="1" x14ac:dyDescent="0.55000000000000004">
      <c r="A126" s="2"/>
      <c r="B126" s="141" t="s">
        <v>1</v>
      </c>
      <c r="C126" s="146">
        <v>8.2151679590272572E-2</v>
      </c>
      <c r="D126" s="146">
        <v>8.2411700583057149E-2</v>
      </c>
      <c r="E126" s="146">
        <v>4.620200830467671E-2</v>
      </c>
      <c r="F126" s="146">
        <v>2.5383513000342247E-2</v>
      </c>
      <c r="G126" s="146">
        <v>3.928773836539394E-2</v>
      </c>
      <c r="H126" s="146">
        <v>4.600723621329654E-2</v>
      </c>
      <c r="I126" s="146">
        <v>3.4388384024770097E-2</v>
      </c>
      <c r="J126" s="146">
        <v>7.239367896398409E-2</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379</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5008.0641187000001</v>
      </c>
      <c r="D8" s="97">
        <v>4890.4879297999996</v>
      </c>
      <c r="E8" s="97">
        <v>117.57618890000049</v>
      </c>
      <c r="F8" s="130">
        <v>2.4041811489515088</v>
      </c>
      <c r="G8" s="5"/>
      <c r="H8" s="5"/>
      <c r="I8" s="5"/>
      <c r="J8" s="5"/>
    </row>
    <row r="9" spans="1:10" ht="21" customHeight="1" x14ac:dyDescent="0.5">
      <c r="A9" s="2"/>
      <c r="B9" s="12" t="s">
        <v>4</v>
      </c>
      <c r="C9" s="97">
        <v>369.20203309999999</v>
      </c>
      <c r="D9" s="97">
        <v>280.03853720000001</v>
      </c>
      <c r="E9" s="97">
        <v>89.163495899999987</v>
      </c>
      <c r="F9" s="130">
        <v>31.839723486457341</v>
      </c>
      <c r="G9" s="5"/>
      <c r="H9" s="5"/>
      <c r="I9" s="5"/>
      <c r="J9" s="5"/>
    </row>
    <row r="10" spans="1:10" ht="21" customHeight="1" x14ac:dyDescent="0.5">
      <c r="A10" s="2"/>
      <c r="B10" s="12" t="s">
        <v>151</v>
      </c>
      <c r="C10" s="97">
        <v>-100.0440675</v>
      </c>
      <c r="D10" s="97">
        <v>-18.110182600000002</v>
      </c>
      <c r="E10" s="97">
        <v>-81.933884899999995</v>
      </c>
      <c r="F10" s="130">
        <v>452.41887787481494</v>
      </c>
      <c r="G10" s="5"/>
      <c r="H10" s="5"/>
      <c r="I10" s="5"/>
      <c r="J10" s="5"/>
    </row>
    <row r="11" spans="1:10" ht="21" customHeight="1" x14ac:dyDescent="0.5">
      <c r="A11" s="2"/>
      <c r="B11" s="12" t="s">
        <v>152</v>
      </c>
      <c r="C11" s="97">
        <v>3.1468779000000002</v>
      </c>
      <c r="D11" s="97">
        <v>1.7119793999999999</v>
      </c>
      <c r="E11" s="97">
        <v>1.4348985000000003</v>
      </c>
      <c r="F11" s="130">
        <v>83.815173243322917</v>
      </c>
      <c r="G11" s="5"/>
      <c r="H11" s="5"/>
      <c r="I11" s="5"/>
      <c r="J11" s="5"/>
    </row>
    <row r="12" spans="1:10" ht="21" customHeight="1" x14ac:dyDescent="0.5">
      <c r="A12" s="2"/>
      <c r="B12" s="38" t="s">
        <v>110</v>
      </c>
      <c r="C12" s="39">
        <v>5280.3689622000002</v>
      </c>
      <c r="D12" s="39">
        <v>5154.1282638000002</v>
      </c>
      <c r="E12" s="39">
        <v>126.24069839999993</v>
      </c>
      <c r="F12" s="40">
        <v>2.4493123170149058</v>
      </c>
      <c r="G12" s="5"/>
      <c r="H12" s="5"/>
      <c r="I12" s="5"/>
      <c r="J12" s="5"/>
    </row>
    <row r="13" spans="1:10" ht="21" customHeight="1" x14ac:dyDescent="0.5">
      <c r="A13" s="2"/>
      <c r="B13" s="12" t="s">
        <v>153</v>
      </c>
      <c r="C13" s="97">
        <v>-2771.0559090000002</v>
      </c>
      <c r="D13" s="97">
        <v>-2882.6284437999998</v>
      </c>
      <c r="E13" s="97">
        <v>111.57253479999963</v>
      </c>
      <c r="F13" s="130">
        <v>-3.8705139068467704</v>
      </c>
      <c r="G13" s="5"/>
      <c r="H13" s="5"/>
      <c r="I13" s="5"/>
      <c r="J13" s="5"/>
    </row>
    <row r="14" spans="1:10" ht="21" customHeight="1" x14ac:dyDescent="0.5">
      <c r="A14" s="2"/>
      <c r="B14" s="38" t="s">
        <v>111</v>
      </c>
      <c r="C14" s="39">
        <v>2509.3130532</v>
      </c>
      <c r="D14" s="39">
        <v>2271.49982</v>
      </c>
      <c r="E14" s="39">
        <v>237.81323320000001</v>
      </c>
      <c r="F14" s="40">
        <v>10.469436585735677</v>
      </c>
      <c r="G14" s="5"/>
      <c r="H14" s="5"/>
      <c r="I14" s="5"/>
      <c r="J14" s="5"/>
    </row>
    <row r="15" spans="1:10" ht="21" customHeight="1" x14ac:dyDescent="0.5">
      <c r="A15" s="2"/>
      <c r="B15" s="12" t="s">
        <v>5</v>
      </c>
      <c r="C15" s="97">
        <v>-176.9605143</v>
      </c>
      <c r="D15" s="97">
        <v>-63.038300100000001</v>
      </c>
      <c r="E15" s="97">
        <v>-113.9222142</v>
      </c>
      <c r="F15" s="130">
        <v>180.71904543631561</v>
      </c>
      <c r="G15" s="5"/>
      <c r="H15" s="5"/>
      <c r="I15" s="5"/>
      <c r="J15" s="5"/>
    </row>
    <row r="16" spans="1:10" ht="21" customHeight="1" x14ac:dyDescent="0.5">
      <c r="A16" s="2"/>
      <c r="B16" s="12" t="s">
        <v>93</v>
      </c>
      <c r="C16" s="97">
        <v>-538.52550210000004</v>
      </c>
      <c r="D16" s="97">
        <v>-435.94730070000003</v>
      </c>
      <c r="E16" s="97">
        <v>-102.57820140000001</v>
      </c>
      <c r="F16" s="130">
        <v>23.529954477362363</v>
      </c>
      <c r="G16" s="5"/>
      <c r="H16" s="5"/>
      <c r="I16" s="5"/>
      <c r="J16" s="5"/>
    </row>
    <row r="17" spans="1:10" ht="21" customHeight="1" x14ac:dyDescent="0.5">
      <c r="A17" s="2"/>
      <c r="B17" s="38" t="s">
        <v>112</v>
      </c>
      <c r="C17" s="39">
        <v>1793.8270368000001</v>
      </c>
      <c r="D17" s="39">
        <v>1772.5142192000001</v>
      </c>
      <c r="E17" s="39">
        <v>21.312817600000017</v>
      </c>
      <c r="F17" s="40">
        <v>1.2024060156549414</v>
      </c>
      <c r="G17" s="5"/>
      <c r="H17" s="5"/>
      <c r="I17" s="5"/>
      <c r="J17" s="5"/>
    </row>
    <row r="18" spans="1:10" ht="21" customHeight="1" x14ac:dyDescent="0.5">
      <c r="A18" s="2"/>
      <c r="B18" s="12" t="s">
        <v>154</v>
      </c>
      <c r="C18" s="97">
        <v>-486.39114460000002</v>
      </c>
      <c r="D18" s="97">
        <v>-482.02271030000003</v>
      </c>
      <c r="E18" s="97">
        <v>-4.3684342999999899</v>
      </c>
      <c r="F18" s="130">
        <v>0.9062714695083921</v>
      </c>
      <c r="G18" s="5"/>
      <c r="H18" s="5"/>
      <c r="I18" s="5"/>
      <c r="J18" s="5"/>
    </row>
    <row r="19" spans="1:10" ht="21" customHeight="1" x14ac:dyDescent="0.5">
      <c r="A19" s="2"/>
      <c r="B19" s="38" t="s">
        <v>155</v>
      </c>
      <c r="C19" s="39">
        <v>1307.4358921999999</v>
      </c>
      <c r="D19" s="39">
        <v>1290.4915089000001</v>
      </c>
      <c r="E19" s="39">
        <v>16.944383299999799</v>
      </c>
      <c r="F19" s="40">
        <v>1.3130178062498834</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1307.4358921999999</v>
      </c>
      <c r="D21" s="39">
        <v>1290.4915089000001</v>
      </c>
      <c r="E21" s="39">
        <v>16.944383299999799</v>
      </c>
      <c r="F21" s="40">
        <v>1.3130178062498834</v>
      </c>
      <c r="G21" s="5"/>
      <c r="H21" s="5"/>
      <c r="I21" s="5"/>
      <c r="J21" s="5"/>
    </row>
    <row r="22" spans="1:10" ht="21" customHeight="1" thickBot="1" x14ac:dyDescent="0.55000000000000004">
      <c r="A22" s="2"/>
      <c r="B22" s="12" t="s">
        <v>159</v>
      </c>
      <c r="C22" s="97">
        <v>0</v>
      </c>
      <c r="D22" s="97">
        <v>0</v>
      </c>
      <c r="E22" s="97">
        <v>0</v>
      </c>
      <c r="F22" s="130" t="s">
        <v>157</v>
      </c>
      <c r="G22" s="5"/>
      <c r="H22" s="5"/>
      <c r="I22" s="5"/>
      <c r="J22" s="5"/>
    </row>
    <row r="23" spans="1:10" ht="21" customHeight="1" thickBot="1" x14ac:dyDescent="0.55000000000000004">
      <c r="A23" s="2"/>
      <c r="B23" s="41" t="s">
        <v>160</v>
      </c>
      <c r="C23" s="42">
        <v>1307.4358921999999</v>
      </c>
      <c r="D23" s="42">
        <v>1290.4915089000001</v>
      </c>
      <c r="E23" s="42">
        <v>16.944383299999799</v>
      </c>
      <c r="F23" s="43">
        <v>1.3130178062498834</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242623.5382413</v>
      </c>
      <c r="D32" s="13">
        <v>234148.84668610001</v>
      </c>
      <c r="E32" s="13">
        <v>8474.6915551999991</v>
      </c>
      <c r="F32" s="14">
        <v>3.6193607934192271</v>
      </c>
      <c r="G32" s="5"/>
      <c r="H32" s="5"/>
      <c r="I32" s="5"/>
      <c r="J32" s="5"/>
    </row>
    <row r="33" spans="1:10" ht="21" customHeight="1" x14ac:dyDescent="0.5">
      <c r="A33" s="2"/>
      <c r="B33" s="9" t="s">
        <v>371</v>
      </c>
      <c r="C33" s="13">
        <v>55335.3723598</v>
      </c>
      <c r="D33" s="13">
        <v>52051.532647300002</v>
      </c>
      <c r="E33" s="13">
        <v>3283.8397124999974</v>
      </c>
      <c r="F33" s="14">
        <v>6.3088242468309632</v>
      </c>
      <c r="G33" s="5"/>
      <c r="H33" s="5"/>
      <c r="I33" s="5"/>
      <c r="J33" s="5"/>
    </row>
    <row r="34" spans="1:10" ht="21" customHeight="1" x14ac:dyDescent="0.5">
      <c r="A34" s="2"/>
      <c r="B34" s="9" t="s">
        <v>372</v>
      </c>
      <c r="C34" s="13">
        <v>10570.140666900001</v>
      </c>
      <c r="D34" s="13">
        <v>14365.563669200001</v>
      </c>
      <c r="E34" s="13">
        <v>-3795.4230023</v>
      </c>
      <c r="F34" s="14">
        <v>-26.420285967876413</v>
      </c>
      <c r="G34" s="5"/>
      <c r="H34" s="5"/>
      <c r="I34" s="5"/>
      <c r="J34" s="5"/>
    </row>
    <row r="35" spans="1:10" ht="21" customHeight="1" x14ac:dyDescent="0.5">
      <c r="A35" s="2"/>
      <c r="B35" s="9" t="s">
        <v>373</v>
      </c>
      <c r="C35" s="13">
        <v>269.75724020000001</v>
      </c>
      <c r="D35" s="13">
        <v>370.44209640000003</v>
      </c>
      <c r="E35" s="13">
        <v>-100.68485620000001</v>
      </c>
      <c r="F35" s="14">
        <v>-27.179647555844035</v>
      </c>
      <c r="G35" s="5"/>
      <c r="H35" s="5"/>
      <c r="I35" s="5"/>
      <c r="J35" s="5"/>
    </row>
    <row r="36" spans="1:10" ht="21" customHeight="1" thickBot="1" x14ac:dyDescent="0.55000000000000004">
      <c r="A36" s="2"/>
      <c r="B36" s="9" t="s">
        <v>228</v>
      </c>
      <c r="C36" s="13">
        <v>4047.5661989999999</v>
      </c>
      <c r="D36" s="13">
        <v>3212.8183009999998</v>
      </c>
      <c r="E36" s="13">
        <v>834.74789800000008</v>
      </c>
      <c r="F36" s="14">
        <v>25.98179603683726</v>
      </c>
      <c r="G36" s="5"/>
      <c r="H36" s="5"/>
      <c r="I36" s="5"/>
      <c r="J36" s="5"/>
    </row>
    <row r="37" spans="1:10" ht="21" customHeight="1" thickBot="1" x14ac:dyDescent="0.55000000000000004">
      <c r="A37" s="2"/>
      <c r="B37" s="41" t="s">
        <v>229</v>
      </c>
      <c r="C37" s="42">
        <v>312846.37470719998</v>
      </c>
      <c r="D37" s="42">
        <v>304149.2034</v>
      </c>
      <c r="E37" s="42">
        <v>8697.1713071999839</v>
      </c>
      <c r="F37" s="43">
        <v>2.8595081657215293</v>
      </c>
      <c r="G37" s="5"/>
      <c r="H37" s="5"/>
      <c r="I37" s="5"/>
      <c r="J37" s="5"/>
    </row>
    <row r="38" spans="1:10" ht="21" customHeight="1" x14ac:dyDescent="0.5">
      <c r="A38" s="2"/>
      <c r="B38" s="9" t="s">
        <v>104</v>
      </c>
      <c r="C38" s="13">
        <v>225708.4984326</v>
      </c>
      <c r="D38" s="13">
        <v>218905.13383579999</v>
      </c>
      <c r="E38" s="13">
        <v>6803.3645968000055</v>
      </c>
      <c r="F38" s="14">
        <v>3.1079054554760632</v>
      </c>
      <c r="G38" s="5"/>
      <c r="H38" s="5"/>
      <c r="I38" s="5"/>
      <c r="J38" s="5"/>
    </row>
    <row r="39" spans="1:10" ht="21" customHeight="1" x14ac:dyDescent="0.5">
      <c r="A39" s="2"/>
      <c r="B39" s="9" t="s">
        <v>374</v>
      </c>
      <c r="C39" s="13">
        <v>18326.205246400001</v>
      </c>
      <c r="D39" s="13">
        <v>24383.553823599999</v>
      </c>
      <c r="E39" s="13">
        <v>-6057.3485771999985</v>
      </c>
      <c r="F39" s="14">
        <v>-24.841943143403896</v>
      </c>
      <c r="G39" s="5"/>
      <c r="H39" s="5"/>
      <c r="I39" s="5"/>
      <c r="J39" s="5"/>
    </row>
    <row r="40" spans="1:10" ht="21" customHeight="1" x14ac:dyDescent="0.5">
      <c r="A40" s="2"/>
      <c r="B40" s="9" t="s">
        <v>375</v>
      </c>
      <c r="C40" s="13">
        <v>51230.989071700002</v>
      </c>
      <c r="D40" s="13">
        <v>45539.999961699999</v>
      </c>
      <c r="E40" s="13">
        <v>5690.9891100000023</v>
      </c>
      <c r="F40" s="14">
        <v>12.496682289824838</v>
      </c>
      <c r="G40" s="5"/>
      <c r="H40" s="5"/>
      <c r="I40" s="5"/>
      <c r="J40" s="5"/>
    </row>
    <row r="41" spans="1:10" ht="21" customHeight="1" x14ac:dyDescent="0.5">
      <c r="A41" s="2"/>
      <c r="B41" s="9" t="s">
        <v>376</v>
      </c>
      <c r="C41" s="13">
        <v>2440.6453274</v>
      </c>
      <c r="D41" s="13">
        <v>2374.8308631999998</v>
      </c>
      <c r="E41" s="13">
        <v>65.814464200000202</v>
      </c>
      <c r="F41" s="14">
        <v>2.7713326965659171</v>
      </c>
      <c r="G41" s="5"/>
      <c r="H41" s="5"/>
      <c r="I41" s="5"/>
      <c r="J41" s="5"/>
    </row>
    <row r="42" spans="1:10" ht="21" customHeight="1" thickBot="1" x14ac:dyDescent="0.55000000000000004">
      <c r="A42" s="2"/>
      <c r="B42" s="9" t="s">
        <v>241</v>
      </c>
      <c r="C42" s="13">
        <v>2277.2488404000001</v>
      </c>
      <c r="D42" s="13">
        <v>1646.8869912</v>
      </c>
      <c r="E42" s="13">
        <v>630.36184920000005</v>
      </c>
      <c r="F42" s="14">
        <v>38.275962623318101</v>
      </c>
      <c r="G42" s="5"/>
      <c r="H42" s="5"/>
      <c r="I42" s="5"/>
      <c r="J42" s="5"/>
    </row>
    <row r="43" spans="1:10" ht="21" customHeight="1" thickBot="1" x14ac:dyDescent="0.55000000000000004">
      <c r="A43" s="2"/>
      <c r="B43" s="41" t="s">
        <v>242</v>
      </c>
      <c r="C43" s="42">
        <v>299983.58691850002</v>
      </c>
      <c r="D43" s="42">
        <v>292850.40547549998</v>
      </c>
      <c r="E43" s="42">
        <v>7133.1814430000377</v>
      </c>
      <c r="F43" s="43">
        <v>2.4357765294597837</v>
      </c>
      <c r="G43" s="5"/>
      <c r="H43" s="5"/>
      <c r="I43" s="5"/>
      <c r="J43" s="5"/>
    </row>
    <row r="44" spans="1:10" ht="21" customHeight="1" thickBot="1" x14ac:dyDescent="0.55000000000000004">
      <c r="A44" s="2"/>
      <c r="B44" s="41" t="s">
        <v>250</v>
      </c>
      <c r="C44" s="42">
        <v>12862.787788600001</v>
      </c>
      <c r="D44" s="42">
        <v>11298.797924500001</v>
      </c>
      <c r="E44" s="42">
        <v>1563.9898641</v>
      </c>
      <c r="F44" s="43">
        <v>13.842090765325468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135" t="s">
        <v>332</v>
      </c>
      <c r="C46" s="13"/>
      <c r="D46" s="13"/>
      <c r="E46" s="13"/>
      <c r="F46" s="14"/>
      <c r="G46" s="5"/>
      <c r="H46" s="5"/>
      <c r="I46" s="5"/>
      <c r="J46" s="5"/>
    </row>
    <row r="47" spans="1:10" ht="21" customHeight="1" x14ac:dyDescent="0.5">
      <c r="A47" s="2"/>
      <c r="B47" s="9" t="s">
        <v>334</v>
      </c>
      <c r="C47" s="13">
        <v>228273.46446240001</v>
      </c>
      <c r="D47" s="13">
        <v>224688.735567</v>
      </c>
      <c r="E47" s="13">
        <v>3584.7288954000105</v>
      </c>
      <c r="F47" s="14">
        <v>1.5954199423277626</v>
      </c>
      <c r="G47" s="5"/>
      <c r="H47" s="5"/>
      <c r="I47" s="5"/>
      <c r="J47" s="5"/>
    </row>
    <row r="48" spans="1:10" ht="21" customHeight="1" x14ac:dyDescent="0.5">
      <c r="A48" s="2"/>
      <c r="B48" s="9" t="s">
        <v>8</v>
      </c>
      <c r="C48" s="13">
        <v>227159.792258</v>
      </c>
      <c r="D48" s="13">
        <v>218972.15702060002</v>
      </c>
      <c r="E48" s="13">
        <v>8187.6352373999835</v>
      </c>
      <c r="F48" s="14">
        <v>3.7391216074241456</v>
      </c>
      <c r="G48" s="5"/>
      <c r="H48" s="5"/>
      <c r="I48" s="5"/>
      <c r="J48" s="5"/>
    </row>
    <row r="49" spans="1:10" ht="21" customHeight="1" x14ac:dyDescent="0.5">
      <c r="A49" s="2"/>
      <c r="B49" s="9" t="s">
        <v>335</v>
      </c>
      <c r="C49" s="13">
        <v>219440.3266961</v>
      </c>
      <c r="D49" s="13">
        <v>211710.31232490001</v>
      </c>
      <c r="E49" s="13">
        <v>7730.014371199999</v>
      </c>
      <c r="F49" s="14">
        <v>3.6512224115645235</v>
      </c>
      <c r="G49" s="5"/>
      <c r="H49" s="5"/>
      <c r="I49" s="5"/>
      <c r="J49" s="5"/>
    </row>
    <row r="50" spans="1:10" ht="21" customHeight="1" thickBot="1" x14ac:dyDescent="0.55000000000000004">
      <c r="A50" s="2"/>
      <c r="B50" s="136" t="s">
        <v>336</v>
      </c>
      <c r="C50" s="137">
        <v>7719.4655618999996</v>
      </c>
      <c r="D50" s="137">
        <v>7261.8446956999996</v>
      </c>
      <c r="E50" s="137">
        <v>457.62086619999991</v>
      </c>
      <c r="F50" s="138">
        <v>6.3017165111087232</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379</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1184.6685872</v>
      </c>
      <c r="D78" s="97">
        <v>1190.9769078000002</v>
      </c>
      <c r="E78" s="97">
        <v>1238.6160269999996</v>
      </c>
      <c r="F78" s="97">
        <v>1276.2264077999998</v>
      </c>
      <c r="G78" s="97">
        <v>1266.4994661999999</v>
      </c>
      <c r="H78" s="97">
        <v>1233.7174746000001</v>
      </c>
      <c r="I78" s="97">
        <v>1235.9360219</v>
      </c>
      <c r="J78" s="97">
        <v>1271.9111560000001</v>
      </c>
    </row>
    <row r="79" spans="1:10" ht="21" customHeight="1" x14ac:dyDescent="0.5">
      <c r="A79" s="2"/>
      <c r="B79" s="12" t="s">
        <v>4</v>
      </c>
      <c r="C79" s="97">
        <v>78.556641799999994</v>
      </c>
      <c r="D79" s="97">
        <v>63.367361200000005</v>
      </c>
      <c r="E79" s="97">
        <v>78.965965600000004</v>
      </c>
      <c r="F79" s="97">
        <v>59.148568600000004</v>
      </c>
      <c r="G79" s="97">
        <v>80.166923400000002</v>
      </c>
      <c r="H79" s="97">
        <v>83.215068299999984</v>
      </c>
      <c r="I79" s="97">
        <v>93.289145999999988</v>
      </c>
      <c r="J79" s="97">
        <v>112.53089540000002</v>
      </c>
    </row>
    <row r="80" spans="1:10" ht="21" customHeight="1" x14ac:dyDescent="0.5">
      <c r="A80" s="2"/>
      <c r="B80" s="12" t="s">
        <v>151</v>
      </c>
      <c r="C80" s="97">
        <v>-7.3765323</v>
      </c>
      <c r="D80" s="97">
        <v>-0.2432938</v>
      </c>
      <c r="E80" s="97">
        <v>7.1731277000000002</v>
      </c>
      <c r="F80" s="97">
        <v>-17.663484200000003</v>
      </c>
      <c r="G80" s="97">
        <v>-39.646997200000001</v>
      </c>
      <c r="H80" s="97">
        <v>-26.874783800000003</v>
      </c>
      <c r="I80" s="97">
        <v>-17.022327199999992</v>
      </c>
      <c r="J80" s="97">
        <v>-16.4999593</v>
      </c>
    </row>
    <row r="81" spans="1:10" ht="21" customHeight="1" x14ac:dyDescent="0.5">
      <c r="A81" s="2"/>
      <c r="B81" s="12" t="s">
        <v>152</v>
      </c>
      <c r="C81" s="97">
        <v>0.180812</v>
      </c>
      <c r="D81" s="97">
        <v>0.34633460000000005</v>
      </c>
      <c r="E81" s="97">
        <v>0.58954430000000002</v>
      </c>
      <c r="F81" s="97">
        <v>0.59528849999999989</v>
      </c>
      <c r="G81" s="97">
        <v>0.71878010000000003</v>
      </c>
      <c r="H81" s="97">
        <v>0.36585439999999991</v>
      </c>
      <c r="I81" s="97">
        <v>0.66907000000000005</v>
      </c>
      <c r="J81" s="97">
        <v>1.3931734000000002</v>
      </c>
    </row>
    <row r="82" spans="1:10" ht="21" customHeight="1" x14ac:dyDescent="0.5">
      <c r="A82" s="2"/>
      <c r="B82" s="38" t="s">
        <v>110</v>
      </c>
      <c r="C82" s="39">
        <v>1256.0295087</v>
      </c>
      <c r="D82" s="39">
        <v>1254.4473097999999</v>
      </c>
      <c r="E82" s="39">
        <v>1325.3446646000002</v>
      </c>
      <c r="F82" s="39">
        <v>1318.3067807000002</v>
      </c>
      <c r="G82" s="39">
        <v>1307.7381725</v>
      </c>
      <c r="H82" s="39">
        <v>1290.4236135000001</v>
      </c>
      <c r="I82" s="39">
        <v>1312.8719106999997</v>
      </c>
      <c r="J82" s="39">
        <v>1369.3352655000003</v>
      </c>
    </row>
    <row r="83" spans="1:10" ht="21" customHeight="1" x14ac:dyDescent="0.5">
      <c r="A83" s="2"/>
      <c r="B83" s="12" t="s">
        <v>153</v>
      </c>
      <c r="C83" s="97">
        <v>-733.68160350000005</v>
      </c>
      <c r="D83" s="97">
        <v>-714.27855669999997</v>
      </c>
      <c r="E83" s="97">
        <v>-699.76509469999996</v>
      </c>
      <c r="F83" s="97">
        <v>-734.9031888999998</v>
      </c>
      <c r="G83" s="97">
        <v>-702.35233800000003</v>
      </c>
      <c r="H83" s="97">
        <v>-701.25230729999987</v>
      </c>
      <c r="I83" s="97">
        <v>-676.26672950000011</v>
      </c>
      <c r="J83" s="97">
        <v>-691.18453420000014</v>
      </c>
    </row>
    <row r="84" spans="1:10" ht="21" customHeight="1" x14ac:dyDescent="0.5">
      <c r="A84" s="2"/>
      <c r="B84" s="38" t="s">
        <v>111</v>
      </c>
      <c r="C84" s="39">
        <v>522.34790520000001</v>
      </c>
      <c r="D84" s="39">
        <v>540.1687531</v>
      </c>
      <c r="E84" s="39">
        <v>625.57956990000002</v>
      </c>
      <c r="F84" s="39">
        <v>583.40359179999996</v>
      </c>
      <c r="G84" s="39">
        <v>605.38583449999999</v>
      </c>
      <c r="H84" s="39">
        <v>589.1713062</v>
      </c>
      <c r="I84" s="39">
        <v>636.60518120000006</v>
      </c>
      <c r="J84" s="39">
        <v>678.15073129999996</v>
      </c>
    </row>
    <row r="85" spans="1:10" ht="21" customHeight="1" x14ac:dyDescent="0.5">
      <c r="A85" s="2"/>
      <c r="B85" s="12" t="s">
        <v>5</v>
      </c>
      <c r="C85" s="97">
        <v>-17.339264199999999</v>
      </c>
      <c r="D85" s="97">
        <v>-43.8320662</v>
      </c>
      <c r="E85" s="97">
        <v>-36.173234800000003</v>
      </c>
      <c r="F85" s="97">
        <v>34.306265100000005</v>
      </c>
      <c r="G85" s="97">
        <v>-51.186478200000003</v>
      </c>
      <c r="H85" s="97">
        <v>-59.535704500000001</v>
      </c>
      <c r="I85" s="97">
        <v>-7.304487299999991</v>
      </c>
      <c r="J85" s="97">
        <v>-58.933844300000004</v>
      </c>
    </row>
    <row r="86" spans="1:10" ht="21" customHeight="1" x14ac:dyDescent="0.5">
      <c r="A86" s="2"/>
      <c r="B86" s="12" t="s">
        <v>93</v>
      </c>
      <c r="C86" s="97">
        <v>-90.769199799999996</v>
      </c>
      <c r="D86" s="97">
        <v>-63.592290500000018</v>
      </c>
      <c r="E86" s="97">
        <v>-106.70105249999995</v>
      </c>
      <c r="F86" s="97">
        <v>-174.88475790000007</v>
      </c>
      <c r="G86" s="97">
        <v>-181.89672949999999</v>
      </c>
      <c r="H86" s="97">
        <v>-152.53506870000001</v>
      </c>
      <c r="I86" s="97">
        <v>-81.519013299999983</v>
      </c>
      <c r="J86" s="97">
        <v>-122.57469060000005</v>
      </c>
    </row>
    <row r="87" spans="1:10" ht="21" customHeight="1" x14ac:dyDescent="0.5">
      <c r="A87" s="2"/>
      <c r="B87" s="38" t="s">
        <v>112</v>
      </c>
      <c r="C87" s="39">
        <v>414.23944119999999</v>
      </c>
      <c r="D87" s="39">
        <v>432.74439640000003</v>
      </c>
      <c r="E87" s="39">
        <v>482.70528259999992</v>
      </c>
      <c r="F87" s="39">
        <v>442.82509900000014</v>
      </c>
      <c r="G87" s="39">
        <v>372.30262679999998</v>
      </c>
      <c r="H87" s="39">
        <v>377.10053300000004</v>
      </c>
      <c r="I87" s="39">
        <v>547.78168059999996</v>
      </c>
      <c r="J87" s="39">
        <v>496.6421964000001</v>
      </c>
    </row>
    <row r="88" spans="1:10" ht="21" customHeight="1" x14ac:dyDescent="0.5">
      <c r="A88" s="2"/>
      <c r="B88" s="12" t="s">
        <v>154</v>
      </c>
      <c r="C88" s="97">
        <v>-109.3645123</v>
      </c>
      <c r="D88" s="97">
        <v>-109.24541450000001</v>
      </c>
      <c r="E88" s="97">
        <v>-141.7533703</v>
      </c>
      <c r="F88" s="97">
        <v>-121.65941320000002</v>
      </c>
      <c r="G88" s="97">
        <v>-94.737914700000005</v>
      </c>
      <c r="H88" s="97">
        <v>-103.8766507</v>
      </c>
      <c r="I88" s="97">
        <v>-147.23661129999999</v>
      </c>
      <c r="J88" s="97">
        <v>-140.53996790000002</v>
      </c>
    </row>
    <row r="89" spans="1:10" ht="21" customHeight="1" x14ac:dyDescent="0.5">
      <c r="A89" s="2"/>
      <c r="B89" s="38" t="s">
        <v>155</v>
      </c>
      <c r="C89" s="39">
        <v>304.87492889999999</v>
      </c>
      <c r="D89" s="39">
        <v>323.49898189999999</v>
      </c>
      <c r="E89" s="39">
        <v>340.9519123</v>
      </c>
      <c r="F89" s="39">
        <v>321.16568580000012</v>
      </c>
      <c r="G89" s="39">
        <v>277.56471210000001</v>
      </c>
      <c r="H89" s="39">
        <v>273.22388229999996</v>
      </c>
      <c r="I89" s="39">
        <v>400.54506930000002</v>
      </c>
      <c r="J89" s="39">
        <v>356.10222849999991</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304.87492889999999</v>
      </c>
      <c r="D91" s="39">
        <v>323.49898189999999</v>
      </c>
      <c r="E91" s="39">
        <v>340.9519123</v>
      </c>
      <c r="F91" s="39">
        <v>321.16568580000012</v>
      </c>
      <c r="G91" s="39">
        <v>277.56471210000001</v>
      </c>
      <c r="H91" s="39">
        <v>273.22388229999996</v>
      </c>
      <c r="I91" s="39">
        <v>400.54506930000002</v>
      </c>
      <c r="J91" s="39">
        <v>356.10222849999991</v>
      </c>
    </row>
    <row r="92" spans="1:10" ht="21" customHeight="1" thickBot="1" x14ac:dyDescent="0.55000000000000004">
      <c r="A92" s="2"/>
      <c r="B92" s="12" t="s">
        <v>159</v>
      </c>
      <c r="C92" s="97">
        <v>0</v>
      </c>
      <c r="D92" s="97">
        <v>0</v>
      </c>
      <c r="E92" s="97">
        <v>0</v>
      </c>
      <c r="F92" s="97">
        <v>0</v>
      </c>
      <c r="G92" s="97">
        <v>0</v>
      </c>
      <c r="H92" s="97">
        <v>0</v>
      </c>
      <c r="I92" s="97">
        <v>0</v>
      </c>
      <c r="J92" s="97">
        <v>0</v>
      </c>
    </row>
    <row r="93" spans="1:10" ht="21" customHeight="1" thickBot="1" x14ac:dyDescent="0.55000000000000004">
      <c r="A93" s="2"/>
      <c r="B93" s="41" t="s">
        <v>160</v>
      </c>
      <c r="C93" s="42">
        <v>304.87492889999999</v>
      </c>
      <c r="D93" s="42">
        <v>323.49898189999999</v>
      </c>
      <c r="E93" s="42">
        <v>340.9519123</v>
      </c>
      <c r="F93" s="42">
        <v>321.16568580000012</v>
      </c>
      <c r="G93" s="42">
        <v>277.56471210000001</v>
      </c>
      <c r="H93" s="42">
        <v>273.22388229999996</v>
      </c>
      <c r="I93" s="42">
        <v>400.54506930000002</v>
      </c>
      <c r="J93" s="42">
        <v>356.10222849999991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243879.31520879999</v>
      </c>
      <c r="D102" s="13">
        <v>243527.5754499</v>
      </c>
      <c r="E102" s="13">
        <v>242814.42314540001</v>
      </c>
      <c r="F102" s="13">
        <v>234148.84668610001</v>
      </c>
      <c r="G102" s="13">
        <v>238078.3973938</v>
      </c>
      <c r="H102" s="13">
        <v>235627.50484199999</v>
      </c>
      <c r="I102" s="13">
        <v>241129.34169619999</v>
      </c>
      <c r="J102" s="13">
        <v>242623.5382413</v>
      </c>
    </row>
    <row r="103" spans="1:10" ht="21" customHeight="1" x14ac:dyDescent="0.5">
      <c r="A103" s="2"/>
      <c r="B103" s="9" t="s">
        <v>371</v>
      </c>
      <c r="C103" s="13">
        <v>62756.014025199998</v>
      </c>
      <c r="D103" s="13">
        <v>48988.923084399998</v>
      </c>
      <c r="E103" s="13">
        <v>53706.832244600002</v>
      </c>
      <c r="F103" s="13">
        <v>52051.532647300002</v>
      </c>
      <c r="G103" s="13">
        <v>51103.247685399998</v>
      </c>
      <c r="H103" s="13">
        <v>58025.1181115</v>
      </c>
      <c r="I103" s="13">
        <v>56040.578037200001</v>
      </c>
      <c r="J103" s="13">
        <v>55335.3723598</v>
      </c>
    </row>
    <row r="104" spans="1:10" ht="21" customHeight="1" x14ac:dyDescent="0.5">
      <c r="A104" s="2"/>
      <c r="B104" s="9" t="s">
        <v>372</v>
      </c>
      <c r="C104" s="13">
        <v>10071.3223748</v>
      </c>
      <c r="D104" s="13">
        <v>12104.8171657</v>
      </c>
      <c r="E104" s="13">
        <v>12666.560390299999</v>
      </c>
      <c r="F104" s="13">
        <v>14365.563669200001</v>
      </c>
      <c r="G104" s="13">
        <v>14034.2532013</v>
      </c>
      <c r="H104" s="13">
        <v>12812.3337293</v>
      </c>
      <c r="I104" s="13">
        <v>12431.2488342</v>
      </c>
      <c r="J104" s="13">
        <v>10570.140666900001</v>
      </c>
    </row>
    <row r="105" spans="1:10" ht="21" customHeight="1" x14ac:dyDescent="0.5">
      <c r="A105" s="2"/>
      <c r="B105" s="9" t="s">
        <v>373</v>
      </c>
      <c r="C105" s="13">
        <v>311.40664859999998</v>
      </c>
      <c r="D105" s="13">
        <v>296.7368161</v>
      </c>
      <c r="E105" s="13">
        <v>266.59325380000001</v>
      </c>
      <c r="F105" s="13">
        <v>370.44209640000003</v>
      </c>
      <c r="G105" s="13">
        <v>243.9640441</v>
      </c>
      <c r="H105" s="13">
        <v>285.04662020000001</v>
      </c>
      <c r="I105" s="13">
        <v>254.81915889999999</v>
      </c>
      <c r="J105" s="13">
        <v>269.75724020000001</v>
      </c>
    </row>
    <row r="106" spans="1:10" ht="21" customHeight="1" thickBot="1" x14ac:dyDescent="0.55000000000000004">
      <c r="A106" s="2"/>
      <c r="B106" s="9" t="s">
        <v>228</v>
      </c>
      <c r="C106" s="13">
        <v>4683.8758993000001</v>
      </c>
      <c r="D106" s="13">
        <v>4240.8309253999996</v>
      </c>
      <c r="E106" s="13">
        <v>3516.4521522</v>
      </c>
      <c r="F106" s="13">
        <v>3212.8183009999998</v>
      </c>
      <c r="G106" s="13">
        <v>3738.7413511</v>
      </c>
      <c r="H106" s="13">
        <v>4447.2782450000004</v>
      </c>
      <c r="I106" s="13">
        <v>3779.5802475999999</v>
      </c>
      <c r="J106" s="13">
        <v>4047.5661989999999</v>
      </c>
    </row>
    <row r="107" spans="1:10" ht="21" customHeight="1" thickBot="1" x14ac:dyDescent="0.55000000000000004">
      <c r="A107" s="2"/>
      <c r="B107" s="41" t="s">
        <v>229</v>
      </c>
      <c r="C107" s="42">
        <v>321701.93415669998</v>
      </c>
      <c r="D107" s="42">
        <v>309158.88344150002</v>
      </c>
      <c r="E107" s="42">
        <v>312970.8611863</v>
      </c>
      <c r="F107" s="42">
        <v>304149.2034</v>
      </c>
      <c r="G107" s="42">
        <v>307198.60367570003</v>
      </c>
      <c r="H107" s="42">
        <v>311197.281548</v>
      </c>
      <c r="I107" s="42">
        <v>313635.56797410001</v>
      </c>
      <c r="J107" s="42">
        <v>312846.37470719998</v>
      </c>
    </row>
    <row r="108" spans="1:10" ht="21" customHeight="1" x14ac:dyDescent="0.5">
      <c r="A108" s="2"/>
      <c r="B108" s="9" t="s">
        <v>104</v>
      </c>
      <c r="C108" s="13">
        <v>231179.50420369999</v>
      </c>
      <c r="D108" s="13">
        <v>223288.1245566</v>
      </c>
      <c r="E108" s="13">
        <v>223036.20326720001</v>
      </c>
      <c r="F108" s="13">
        <v>218905.13383579999</v>
      </c>
      <c r="G108" s="13">
        <v>217633.5788812</v>
      </c>
      <c r="H108" s="13">
        <v>218810.36936889999</v>
      </c>
      <c r="I108" s="13">
        <v>221085.96556680001</v>
      </c>
      <c r="J108" s="13">
        <v>225708.4984326</v>
      </c>
    </row>
    <row r="109" spans="1:10" ht="21" customHeight="1" x14ac:dyDescent="0.5">
      <c r="A109" s="2"/>
      <c r="B109" s="9" t="s">
        <v>374</v>
      </c>
      <c r="C109" s="13">
        <v>26892.211078699998</v>
      </c>
      <c r="D109" s="13">
        <v>24952.383166600001</v>
      </c>
      <c r="E109" s="13">
        <v>26687.303754</v>
      </c>
      <c r="F109" s="13">
        <v>24383.553823599999</v>
      </c>
      <c r="G109" s="13">
        <v>22544.3255231</v>
      </c>
      <c r="H109" s="13">
        <v>23125.9057627</v>
      </c>
      <c r="I109" s="13">
        <v>20666.677273000001</v>
      </c>
      <c r="J109" s="13">
        <v>18326.205246400001</v>
      </c>
    </row>
    <row r="110" spans="1:10" ht="21" customHeight="1" x14ac:dyDescent="0.5">
      <c r="A110" s="2"/>
      <c r="B110" s="9" t="s">
        <v>375</v>
      </c>
      <c r="C110" s="13">
        <v>44279.854134300003</v>
      </c>
      <c r="D110" s="13">
        <v>43605.7769701</v>
      </c>
      <c r="E110" s="13">
        <v>46691.474551200001</v>
      </c>
      <c r="F110" s="13">
        <v>45539.999961699999</v>
      </c>
      <c r="G110" s="13">
        <v>50595.338112899997</v>
      </c>
      <c r="H110" s="13">
        <v>52418.614999400001</v>
      </c>
      <c r="I110" s="13">
        <v>54354.166854000003</v>
      </c>
      <c r="J110" s="13">
        <v>51230.989071700002</v>
      </c>
    </row>
    <row r="111" spans="1:10" ht="21" customHeight="1" x14ac:dyDescent="0.5">
      <c r="A111" s="2"/>
      <c r="B111" s="9" t="s">
        <v>376</v>
      </c>
      <c r="C111" s="13">
        <v>5286.7184337999997</v>
      </c>
      <c r="D111" s="13">
        <v>4570.5623106000003</v>
      </c>
      <c r="E111" s="13">
        <v>2856.2437116000001</v>
      </c>
      <c r="F111" s="13">
        <v>2374.8308631999998</v>
      </c>
      <c r="G111" s="13">
        <v>3132.0626274000001</v>
      </c>
      <c r="H111" s="13">
        <v>2693.0553442999999</v>
      </c>
      <c r="I111" s="13">
        <v>2613.8001396999998</v>
      </c>
      <c r="J111" s="13">
        <v>2440.6453274</v>
      </c>
    </row>
    <row r="112" spans="1:10" ht="21" customHeight="1" thickBot="1" x14ac:dyDescent="0.55000000000000004">
      <c r="A112" s="2"/>
      <c r="B112" s="9" t="s">
        <v>241</v>
      </c>
      <c r="C112" s="13">
        <v>1546.4717413000001</v>
      </c>
      <c r="D112" s="13">
        <v>1393.3011781</v>
      </c>
      <c r="E112" s="13">
        <v>1692.9130413</v>
      </c>
      <c r="F112" s="13">
        <v>1646.8869912</v>
      </c>
      <c r="G112" s="13">
        <v>1555.6054234000001</v>
      </c>
      <c r="H112" s="13">
        <v>1926.003215</v>
      </c>
      <c r="I112" s="13">
        <v>1652.6983921999999</v>
      </c>
      <c r="J112" s="13">
        <v>2277.2488404000001</v>
      </c>
    </row>
    <row r="113" spans="1:10" ht="21" customHeight="1" thickBot="1" x14ac:dyDescent="0.55000000000000004">
      <c r="A113" s="2"/>
      <c r="B113" s="41" t="s">
        <v>242</v>
      </c>
      <c r="C113" s="42">
        <v>309184.75959179999</v>
      </c>
      <c r="D113" s="42">
        <v>297810.14818199998</v>
      </c>
      <c r="E113" s="42">
        <v>300964.13832530001</v>
      </c>
      <c r="F113" s="42">
        <v>292850.40547549998</v>
      </c>
      <c r="G113" s="42">
        <v>295460.91056799999</v>
      </c>
      <c r="H113" s="42">
        <v>298973.94869029999</v>
      </c>
      <c r="I113" s="42">
        <v>300373.30822569999</v>
      </c>
      <c r="J113" s="42">
        <v>299983.58691850002</v>
      </c>
    </row>
    <row r="114" spans="1:10" ht="21" customHeight="1" thickBot="1" x14ac:dyDescent="0.55000000000000004">
      <c r="A114" s="2"/>
      <c r="B114" s="41" t="s">
        <v>250</v>
      </c>
      <c r="C114" s="42">
        <v>12517.1745649</v>
      </c>
      <c r="D114" s="42">
        <v>11348.7352596</v>
      </c>
      <c r="E114" s="42">
        <v>12006.722861599999</v>
      </c>
      <c r="F114" s="42">
        <v>11298.797924500001</v>
      </c>
      <c r="G114" s="42">
        <v>11737.693107700001</v>
      </c>
      <c r="H114" s="42">
        <v>12223.3328573</v>
      </c>
      <c r="I114" s="42">
        <v>13262.2597489</v>
      </c>
      <c r="J114" s="42">
        <v>12862.787788600001</v>
      </c>
    </row>
    <row r="115" spans="1:10" ht="21" customHeight="1" x14ac:dyDescent="0.5">
      <c r="A115" s="2"/>
      <c r="B115" s="65"/>
      <c r="C115" s="133"/>
      <c r="D115" s="133"/>
      <c r="E115" s="133"/>
      <c r="F115" s="133"/>
      <c r="G115" s="133"/>
      <c r="H115" s="133"/>
      <c r="I115" s="133"/>
      <c r="J115" s="133"/>
    </row>
    <row r="116" spans="1:10" ht="21" customHeight="1" x14ac:dyDescent="0.5">
      <c r="A116" s="2"/>
      <c r="B116" s="135" t="s">
        <v>332</v>
      </c>
      <c r="C116" s="13"/>
      <c r="D116" s="13"/>
      <c r="E116" s="13"/>
      <c r="F116" s="13"/>
      <c r="G116" s="13"/>
      <c r="H116" s="13"/>
      <c r="I116" s="13"/>
      <c r="J116" s="13"/>
    </row>
    <row r="117" spans="1:10" ht="21" customHeight="1" x14ac:dyDescent="0.5">
      <c r="A117" s="2"/>
      <c r="B117" s="9" t="s">
        <v>334</v>
      </c>
      <c r="C117" s="13">
        <v>231542.95435769999</v>
      </c>
      <c r="D117" s="13">
        <v>229117.8213947</v>
      </c>
      <c r="E117" s="13">
        <v>227121.46180339999</v>
      </c>
      <c r="F117" s="13">
        <v>224688.735567</v>
      </c>
      <c r="G117" s="13">
        <v>224824.87086580001</v>
      </c>
      <c r="H117" s="13">
        <v>225253.50028460001</v>
      </c>
      <c r="I117" s="13">
        <v>226582.1694398</v>
      </c>
      <c r="J117" s="13">
        <v>228273.46446240001</v>
      </c>
    </row>
    <row r="118" spans="1:10" ht="21" customHeight="1" x14ac:dyDescent="0.5">
      <c r="A118" s="2"/>
      <c r="B118" s="9" t="s">
        <v>8</v>
      </c>
      <c r="C118" s="13">
        <v>230184.9945836</v>
      </c>
      <c r="D118" s="13">
        <v>223779.2084187</v>
      </c>
      <c r="E118" s="13">
        <v>221460.5518058</v>
      </c>
      <c r="F118" s="13">
        <v>218972.15702060002</v>
      </c>
      <c r="G118" s="13">
        <v>218476.57737879999</v>
      </c>
      <c r="H118" s="13">
        <v>219916.68085129999</v>
      </c>
      <c r="I118" s="13">
        <v>223451.3843456</v>
      </c>
      <c r="J118" s="13">
        <v>227159.792258</v>
      </c>
    </row>
    <row r="119" spans="1:10" ht="21" customHeight="1" x14ac:dyDescent="0.5">
      <c r="A119" s="2"/>
      <c r="B119" s="9" t="s">
        <v>335</v>
      </c>
      <c r="C119" s="13">
        <v>222850.4631736</v>
      </c>
      <c r="D119" s="13">
        <v>216406.3059678</v>
      </c>
      <c r="E119" s="13">
        <v>214102.33517090001</v>
      </c>
      <c r="F119" s="13">
        <v>211710.31232490001</v>
      </c>
      <c r="G119" s="13">
        <v>211295.92435049999</v>
      </c>
      <c r="H119" s="13">
        <v>212536.75065639999</v>
      </c>
      <c r="I119" s="13">
        <v>215898.89609520001</v>
      </c>
      <c r="J119" s="13">
        <v>219440.3266961</v>
      </c>
    </row>
    <row r="120" spans="1:10" ht="21" customHeight="1" thickBot="1" x14ac:dyDescent="0.55000000000000004">
      <c r="A120" s="2"/>
      <c r="B120" s="136" t="s">
        <v>336</v>
      </c>
      <c r="C120" s="137">
        <v>7334.5314099999996</v>
      </c>
      <c r="D120" s="137">
        <v>7372.9024509000001</v>
      </c>
      <c r="E120" s="137">
        <v>7358.2166348999999</v>
      </c>
      <c r="F120" s="137">
        <v>7261.8446956999996</v>
      </c>
      <c r="G120" s="137">
        <v>7180.6530283000002</v>
      </c>
      <c r="H120" s="137">
        <v>7379.9301949000001</v>
      </c>
      <c r="I120" s="137">
        <v>7552.4882503999997</v>
      </c>
      <c r="J120" s="137">
        <v>7719.4655618999996</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379</v>
      </c>
      <c r="C3" s="5"/>
      <c r="D3" s="5"/>
      <c r="E3" s="5"/>
      <c r="F3" s="5"/>
      <c r="G3" s="5"/>
      <c r="H3" s="5"/>
      <c r="I3" s="5"/>
      <c r="J3" s="5"/>
    </row>
    <row r="4" spans="1:10" ht="21" customHeight="1" x14ac:dyDescent="0.5">
      <c r="A4" s="2"/>
      <c r="B4" s="34" t="s">
        <v>354</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4290.1476106999999</v>
      </c>
      <c r="D8" s="97">
        <v>4189.4262147999998</v>
      </c>
      <c r="E8" s="97">
        <v>100.72139590000006</v>
      </c>
      <c r="F8" s="130">
        <v>2.4041811631430874</v>
      </c>
      <c r="G8" s="5"/>
      <c r="H8" s="5"/>
      <c r="I8" s="5"/>
      <c r="J8" s="5"/>
    </row>
    <row r="9" spans="1:10" ht="21" customHeight="1" x14ac:dyDescent="0.5">
      <c r="A9" s="2"/>
      <c r="B9" s="12" t="s">
        <v>4</v>
      </c>
      <c r="C9" s="97">
        <v>316.27614620000003</v>
      </c>
      <c r="D9" s="97">
        <v>239.8944247</v>
      </c>
      <c r="E9" s="97">
        <v>76.381721500000026</v>
      </c>
      <c r="F9" s="130">
        <v>31.839723493165458</v>
      </c>
      <c r="G9" s="5"/>
      <c r="H9" s="5"/>
      <c r="I9" s="5"/>
      <c r="J9" s="5"/>
    </row>
    <row r="10" spans="1:10" ht="21" customHeight="1" x14ac:dyDescent="0.5">
      <c r="A10" s="2"/>
      <c r="B10" s="12" t="s">
        <v>151</v>
      </c>
      <c r="C10" s="97">
        <v>-85.702540299999995</v>
      </c>
      <c r="D10" s="97">
        <v>-15.5140499</v>
      </c>
      <c r="E10" s="97">
        <v>-70.188490399999992</v>
      </c>
      <c r="F10" s="130">
        <v>452.4188774202666</v>
      </c>
      <c r="G10" s="5"/>
      <c r="H10" s="5"/>
      <c r="I10" s="5"/>
      <c r="J10" s="5"/>
    </row>
    <row r="11" spans="1:10" ht="21" customHeight="1" x14ac:dyDescent="0.5">
      <c r="A11" s="2"/>
      <c r="B11" s="12" t="s">
        <v>152</v>
      </c>
      <c r="C11" s="97">
        <v>2.6957664000000001</v>
      </c>
      <c r="D11" s="97">
        <v>1.4665636</v>
      </c>
      <c r="E11" s="97">
        <v>1.2292028000000002</v>
      </c>
      <c r="F11" s="130">
        <v>83.815171738886761</v>
      </c>
      <c r="G11" s="5"/>
      <c r="H11" s="5"/>
      <c r="I11" s="5"/>
      <c r="J11" s="5"/>
    </row>
    <row r="12" spans="1:10" ht="21" customHeight="1" x14ac:dyDescent="0.5">
      <c r="A12" s="2"/>
      <c r="B12" s="38" t="s">
        <v>110</v>
      </c>
      <c r="C12" s="39">
        <v>4523.4169830000001</v>
      </c>
      <c r="D12" s="39">
        <v>4415.2731531999998</v>
      </c>
      <c r="E12" s="39">
        <v>108.14382980000028</v>
      </c>
      <c r="F12" s="40">
        <v>2.4493123312568392</v>
      </c>
      <c r="G12" s="5"/>
      <c r="H12" s="5"/>
      <c r="I12" s="5"/>
      <c r="J12" s="5"/>
    </row>
    <row r="13" spans="1:10" ht="21" customHeight="1" x14ac:dyDescent="0.5">
      <c r="A13" s="2"/>
      <c r="B13" s="12" t="s">
        <v>153</v>
      </c>
      <c r="C13" s="97">
        <v>-2373.8192248999999</v>
      </c>
      <c r="D13" s="97">
        <v>-2469.3976029</v>
      </c>
      <c r="E13" s="97">
        <v>95.578378000000157</v>
      </c>
      <c r="F13" s="130">
        <v>-3.8705139216040081</v>
      </c>
      <c r="G13" s="5"/>
      <c r="H13" s="5"/>
      <c r="I13" s="5"/>
      <c r="J13" s="5"/>
    </row>
    <row r="14" spans="1:10" ht="21" customHeight="1" x14ac:dyDescent="0.5">
      <c r="A14" s="2"/>
      <c r="B14" s="38" t="s">
        <v>111</v>
      </c>
      <c r="C14" s="39">
        <v>2149.5977581000002</v>
      </c>
      <c r="D14" s="39">
        <v>1945.8755503</v>
      </c>
      <c r="E14" s="39">
        <v>203.72220780000021</v>
      </c>
      <c r="F14" s="40">
        <v>10.469436638360142</v>
      </c>
      <c r="G14" s="5"/>
      <c r="H14" s="5"/>
      <c r="I14" s="5"/>
      <c r="J14" s="5"/>
    </row>
    <row r="15" spans="1:10" ht="21" customHeight="1" x14ac:dyDescent="0.5">
      <c r="A15" s="2"/>
      <c r="B15" s="12" t="s">
        <v>5</v>
      </c>
      <c r="C15" s="97">
        <v>-151.5928529</v>
      </c>
      <c r="D15" s="97">
        <v>-54.001627300000003</v>
      </c>
      <c r="E15" s="97">
        <v>-97.591225600000001</v>
      </c>
      <c r="F15" s="130">
        <v>180.71904584993865</v>
      </c>
      <c r="G15" s="5"/>
      <c r="H15" s="5"/>
      <c r="I15" s="5"/>
      <c r="J15" s="5"/>
    </row>
    <row r="16" spans="1:10" ht="21" customHeight="1" x14ac:dyDescent="0.5">
      <c r="A16" s="2"/>
      <c r="B16" s="12" t="s">
        <v>93</v>
      </c>
      <c r="C16" s="97">
        <v>-461.32674040000001</v>
      </c>
      <c r="D16" s="97">
        <v>-373.45333979999998</v>
      </c>
      <c r="E16" s="97">
        <v>-87.873400600000025</v>
      </c>
      <c r="F16" s="130">
        <v>23.529954410652731</v>
      </c>
      <c r="G16" s="5"/>
      <c r="H16" s="5"/>
      <c r="I16" s="5"/>
      <c r="J16" s="5"/>
    </row>
    <row r="17" spans="1:10" ht="21" customHeight="1" x14ac:dyDescent="0.5">
      <c r="A17" s="2"/>
      <c r="B17" s="38" t="s">
        <v>112</v>
      </c>
      <c r="C17" s="39">
        <v>1536.6781648000001</v>
      </c>
      <c r="D17" s="39">
        <v>1518.4205832</v>
      </c>
      <c r="E17" s="39">
        <v>18.257581600000094</v>
      </c>
      <c r="F17" s="40">
        <v>1.2024060923570399</v>
      </c>
      <c r="G17" s="5"/>
      <c r="H17" s="5"/>
      <c r="I17" s="5"/>
      <c r="J17" s="5"/>
    </row>
    <row r="18" spans="1:10" ht="21" customHeight="1" x14ac:dyDescent="0.5">
      <c r="A18" s="2"/>
      <c r="B18" s="12" t="s">
        <v>154</v>
      </c>
      <c r="C18" s="97">
        <v>-416.66595280000001</v>
      </c>
      <c r="D18" s="97">
        <v>-412.92374239999998</v>
      </c>
      <c r="E18" s="97">
        <v>-3.7422104000000331</v>
      </c>
      <c r="F18" s="130">
        <v>0.90627154986281877</v>
      </c>
      <c r="G18" s="5"/>
      <c r="H18" s="5"/>
      <c r="I18" s="5"/>
      <c r="J18" s="5"/>
    </row>
    <row r="19" spans="1:10" ht="21" customHeight="1" x14ac:dyDescent="0.5">
      <c r="A19" s="2"/>
      <c r="B19" s="38" t="s">
        <v>155</v>
      </c>
      <c r="C19" s="39">
        <v>1120.0122120000001</v>
      </c>
      <c r="D19" s="39">
        <v>1105.4968408</v>
      </c>
      <c r="E19" s="39">
        <v>14.515371200000118</v>
      </c>
      <c r="F19" s="40">
        <v>1.3130178815794693</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1120.0122120000001</v>
      </c>
      <c r="D21" s="39">
        <v>1105.4968408</v>
      </c>
      <c r="E21" s="39">
        <v>14.515371200000118</v>
      </c>
      <c r="F21" s="40">
        <v>1.3130178815794693</v>
      </c>
      <c r="G21" s="5"/>
      <c r="H21" s="5"/>
      <c r="I21" s="5"/>
      <c r="J21" s="5"/>
    </row>
    <row r="22" spans="1:10" ht="21" customHeight="1" thickBot="1" x14ac:dyDescent="0.55000000000000004">
      <c r="A22" s="2"/>
      <c r="B22" s="12" t="s">
        <v>159</v>
      </c>
      <c r="C22" s="97">
        <v>0</v>
      </c>
      <c r="D22" s="97">
        <v>0</v>
      </c>
      <c r="E22" s="97">
        <v>0</v>
      </c>
      <c r="F22" s="130" t="s">
        <v>157</v>
      </c>
      <c r="G22" s="5"/>
      <c r="H22" s="5"/>
      <c r="I22" s="5"/>
      <c r="J22" s="5"/>
    </row>
    <row r="23" spans="1:10" ht="21" customHeight="1" thickBot="1" x14ac:dyDescent="0.55000000000000004">
      <c r="A23" s="2"/>
      <c r="B23" s="41" t="s">
        <v>160</v>
      </c>
      <c r="C23" s="42">
        <v>1120.0122120000001</v>
      </c>
      <c r="D23" s="42">
        <v>1105.4968408</v>
      </c>
      <c r="E23" s="42">
        <v>14.515371200000118</v>
      </c>
      <c r="F23" s="43">
        <v>1.3130178815794693</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211790.0412945</v>
      </c>
      <c r="D32" s="13">
        <v>204392.34489850001</v>
      </c>
      <c r="E32" s="13">
        <v>7397.6963959999848</v>
      </c>
      <c r="F32" s="14">
        <v>3.6193607934160332</v>
      </c>
      <c r="G32" s="5"/>
      <c r="H32" s="5"/>
      <c r="I32" s="5"/>
      <c r="J32" s="5"/>
    </row>
    <row r="33" spans="1:10" ht="21" customHeight="1" x14ac:dyDescent="0.5">
      <c r="A33" s="2"/>
      <c r="B33" s="9" t="s">
        <v>371</v>
      </c>
      <c r="C33" s="13">
        <v>48303.148499399998</v>
      </c>
      <c r="D33" s="13">
        <v>45436.631287900003</v>
      </c>
      <c r="E33" s="13">
        <v>2866.517211499995</v>
      </c>
      <c r="F33" s="14">
        <v>6.3088242465355542</v>
      </c>
      <c r="G33" s="5"/>
      <c r="H33" s="5"/>
      <c r="I33" s="5"/>
      <c r="J33" s="5"/>
    </row>
    <row r="34" spans="1:10" ht="21" customHeight="1" x14ac:dyDescent="0.5">
      <c r="A34" s="2"/>
      <c r="B34" s="9" t="s">
        <v>372</v>
      </c>
      <c r="C34" s="13">
        <v>9226.8480813999995</v>
      </c>
      <c r="D34" s="13">
        <v>12539.934685599999</v>
      </c>
      <c r="E34" s="13">
        <v>-3313.0866041999998</v>
      </c>
      <c r="F34" s="14">
        <v>-26.420285968510832</v>
      </c>
      <c r="G34" s="5"/>
      <c r="H34" s="5"/>
      <c r="I34" s="5"/>
      <c r="J34" s="5"/>
    </row>
    <row r="35" spans="1:10" ht="21" customHeight="1" x14ac:dyDescent="0.5">
      <c r="A35" s="2"/>
      <c r="B35" s="9" t="s">
        <v>373</v>
      </c>
      <c r="C35" s="13">
        <v>235.475492</v>
      </c>
      <c r="D35" s="13">
        <v>323.36494420000002</v>
      </c>
      <c r="E35" s="13">
        <v>-87.889452200000022</v>
      </c>
      <c r="F35" s="14">
        <v>-27.179647570467846</v>
      </c>
      <c r="G35" s="5"/>
      <c r="H35" s="5"/>
      <c r="I35" s="5"/>
      <c r="J35" s="5"/>
    </row>
    <row r="36" spans="1:10" ht="21" customHeight="1" thickBot="1" x14ac:dyDescent="0.55000000000000004">
      <c r="A36" s="2"/>
      <c r="B36" s="9" t="s">
        <v>228</v>
      </c>
      <c r="C36" s="13">
        <v>3533.1865105000002</v>
      </c>
      <c r="D36" s="13">
        <v>2804.5214636999999</v>
      </c>
      <c r="E36" s="13">
        <v>728.66504680000025</v>
      </c>
      <c r="F36" s="14">
        <v>25.981796047254132</v>
      </c>
      <c r="G36" s="5"/>
      <c r="H36" s="5"/>
      <c r="I36" s="5"/>
      <c r="J36" s="5"/>
    </row>
    <row r="37" spans="1:10" ht="21" customHeight="1" thickBot="1" x14ac:dyDescent="0.55000000000000004">
      <c r="A37" s="2"/>
      <c r="B37" s="41" t="s">
        <v>229</v>
      </c>
      <c r="C37" s="42">
        <v>273088.69987780001</v>
      </c>
      <c r="D37" s="42">
        <v>265496.7972799</v>
      </c>
      <c r="E37" s="42">
        <v>7591.9025979000144</v>
      </c>
      <c r="F37" s="43">
        <v>2.8595081657035024</v>
      </c>
      <c r="G37" s="5"/>
      <c r="H37" s="5"/>
      <c r="I37" s="5"/>
      <c r="J37" s="5"/>
    </row>
    <row r="38" spans="1:10" ht="21" customHeight="1" x14ac:dyDescent="0.5">
      <c r="A38" s="2"/>
      <c r="B38" s="9" t="s">
        <v>104</v>
      </c>
      <c r="C38" s="13">
        <v>197024.62733059999</v>
      </c>
      <c r="D38" s="13">
        <v>191085.85947900001</v>
      </c>
      <c r="E38" s="13">
        <v>5938.7678515999869</v>
      </c>
      <c r="F38" s="14">
        <v>3.1079054555853447</v>
      </c>
      <c r="G38" s="5"/>
      <c r="H38" s="5"/>
      <c r="I38" s="5"/>
      <c r="J38" s="5"/>
    </row>
    <row r="39" spans="1:10" ht="21" customHeight="1" x14ac:dyDescent="0.5">
      <c r="A39" s="2"/>
      <c r="B39" s="9" t="s">
        <v>374</v>
      </c>
      <c r="C39" s="13">
        <v>15997.243276699999</v>
      </c>
      <c r="D39" s="13">
        <v>21284.801584600002</v>
      </c>
      <c r="E39" s="13">
        <v>-5287.5583079000025</v>
      </c>
      <c r="F39" s="14">
        <v>-24.841943143720265</v>
      </c>
      <c r="G39" s="5"/>
      <c r="H39" s="5"/>
      <c r="I39" s="5"/>
      <c r="J39" s="5"/>
    </row>
    <row r="40" spans="1:10" ht="21" customHeight="1" x14ac:dyDescent="0.5">
      <c r="A40" s="2"/>
      <c r="B40" s="9" t="s">
        <v>375</v>
      </c>
      <c r="C40" s="13">
        <v>44720.365425800002</v>
      </c>
      <c r="D40" s="13">
        <v>39752.608268600001</v>
      </c>
      <c r="E40" s="13">
        <v>4967.7571572000015</v>
      </c>
      <c r="F40" s="14">
        <v>12.496682289710181</v>
      </c>
      <c r="G40" s="5"/>
      <c r="H40" s="5"/>
      <c r="I40" s="5"/>
      <c r="J40" s="5"/>
    </row>
    <row r="41" spans="1:10" ht="21" customHeight="1" x14ac:dyDescent="0.5">
      <c r="A41" s="2"/>
      <c r="B41" s="9" t="s">
        <v>376</v>
      </c>
      <c r="C41" s="13">
        <v>2130.4790889000001</v>
      </c>
      <c r="D41" s="13">
        <v>2073.0285702000001</v>
      </c>
      <c r="E41" s="13">
        <v>57.450518699999975</v>
      </c>
      <c r="F41" s="14">
        <v>2.7713327025906502</v>
      </c>
      <c r="G41" s="5"/>
      <c r="H41" s="5"/>
      <c r="I41" s="5"/>
      <c r="J41" s="5"/>
    </row>
    <row r="42" spans="1:10" ht="21" customHeight="1" thickBot="1" x14ac:dyDescent="0.55000000000000004">
      <c r="A42" s="2"/>
      <c r="B42" s="9" t="s">
        <v>241</v>
      </c>
      <c r="C42" s="13">
        <v>1987.8476318999999</v>
      </c>
      <c r="D42" s="13">
        <v>1437.5944987</v>
      </c>
      <c r="E42" s="13">
        <v>550.25313319999987</v>
      </c>
      <c r="F42" s="14">
        <v>38.275962637418786</v>
      </c>
      <c r="G42" s="5"/>
      <c r="H42" s="5"/>
      <c r="I42" s="5"/>
      <c r="J42" s="5"/>
    </row>
    <row r="43" spans="1:10" ht="21" customHeight="1" thickBot="1" x14ac:dyDescent="0.55000000000000004">
      <c r="A43" s="2"/>
      <c r="B43" s="41" t="s">
        <v>242</v>
      </c>
      <c r="C43" s="42">
        <v>261860.56275390001</v>
      </c>
      <c r="D43" s="42">
        <v>255633.89240109999</v>
      </c>
      <c r="E43" s="42">
        <v>6226.6703528000216</v>
      </c>
      <c r="F43" s="43">
        <v>2.4357765295965224</v>
      </c>
      <c r="G43" s="5"/>
      <c r="H43" s="5"/>
      <c r="I43" s="5"/>
      <c r="J43" s="5"/>
    </row>
    <row r="44" spans="1:10" ht="21" customHeight="1" thickBot="1" x14ac:dyDescent="0.55000000000000004">
      <c r="A44" s="2"/>
      <c r="B44" s="41" t="s">
        <v>250</v>
      </c>
      <c r="C44" s="42">
        <v>11228.1371241</v>
      </c>
      <c r="D44" s="42">
        <v>9862.9048786000003</v>
      </c>
      <c r="E44" s="42">
        <v>1365.2322454999994</v>
      </c>
      <c r="F44" s="43">
        <v>13.842090766405004</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135" t="s">
        <v>332</v>
      </c>
      <c r="C46" s="13"/>
      <c r="D46" s="13"/>
      <c r="E46" s="13"/>
      <c r="F46" s="14"/>
      <c r="G46" s="5"/>
      <c r="H46" s="5"/>
      <c r="I46" s="5"/>
      <c r="J46" s="5"/>
    </row>
    <row r="47" spans="1:10" ht="21" customHeight="1" x14ac:dyDescent="0.5">
      <c r="A47" s="2"/>
      <c r="B47" s="9" t="s">
        <v>334</v>
      </c>
      <c r="C47" s="13">
        <v>199263.62798680001</v>
      </c>
      <c r="D47" s="13">
        <v>196134.4597028</v>
      </c>
      <c r="E47" s="13">
        <v>3129.168284000014</v>
      </c>
      <c r="F47" s="14">
        <v>1.5954199423913584</v>
      </c>
      <c r="G47" s="5"/>
      <c r="H47" s="5"/>
      <c r="I47" s="5"/>
      <c r="J47" s="5"/>
    </row>
    <row r="48" spans="1:10" ht="21" customHeight="1" x14ac:dyDescent="0.5">
      <c r="A48" s="2"/>
      <c r="B48" s="9" t="s">
        <v>8</v>
      </c>
      <c r="C48" s="13">
        <v>198291.48536700002</v>
      </c>
      <c r="D48" s="13">
        <v>191144.36510940001</v>
      </c>
      <c r="E48" s="13">
        <v>7147.1202576000069</v>
      </c>
      <c r="F48" s="14">
        <v>3.7391216076442575</v>
      </c>
      <c r="G48" s="5"/>
      <c r="H48" s="5"/>
      <c r="I48" s="5"/>
      <c r="J48" s="5"/>
    </row>
    <row r="49" spans="1:10" ht="21" customHeight="1" x14ac:dyDescent="0.5">
      <c r="A49" s="2"/>
      <c r="B49" s="9" t="s">
        <v>335</v>
      </c>
      <c r="C49" s="13">
        <v>191553.03805060001</v>
      </c>
      <c r="D49" s="13">
        <v>184805.3825065</v>
      </c>
      <c r="E49" s="13">
        <v>6747.6555441000091</v>
      </c>
      <c r="F49" s="14">
        <v>3.6512224116971699</v>
      </c>
      <c r="G49" s="5"/>
      <c r="H49" s="5"/>
      <c r="I49" s="5"/>
      <c r="J49" s="5"/>
    </row>
    <row r="50" spans="1:10" ht="21" customHeight="1" thickBot="1" x14ac:dyDescent="0.55000000000000004">
      <c r="A50" s="2"/>
      <c r="B50" s="136" t="s">
        <v>336</v>
      </c>
      <c r="C50" s="137">
        <v>6738.4473164000001</v>
      </c>
      <c r="D50" s="137">
        <v>6338.9826028999996</v>
      </c>
      <c r="E50" s="137">
        <v>399.46471350000047</v>
      </c>
      <c r="F50" s="138">
        <v>6.3017165138968947</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379</v>
      </c>
      <c r="C73" s="5"/>
      <c r="D73" s="5"/>
      <c r="E73" s="5"/>
      <c r="F73" s="5"/>
      <c r="G73" s="5"/>
      <c r="H73" s="5"/>
      <c r="I73" s="5"/>
      <c r="J73" s="5"/>
    </row>
    <row r="74" spans="1:10" ht="21" customHeight="1" x14ac:dyDescent="0.5">
      <c r="A74" s="2"/>
      <c r="B74" s="34" t="s">
        <v>354</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1014.8438569</v>
      </c>
      <c r="D78" s="97">
        <v>1020.2478673000001</v>
      </c>
      <c r="E78" s="97">
        <v>1061.0578187000001</v>
      </c>
      <c r="F78" s="97">
        <v>1093.2766718999997</v>
      </c>
      <c r="G78" s="97">
        <v>1084.9441079000001</v>
      </c>
      <c r="H78" s="97">
        <v>1056.8614833999998</v>
      </c>
      <c r="I78" s="97">
        <v>1058.7619976000001</v>
      </c>
      <c r="J78" s="97">
        <v>1089.5800217999999</v>
      </c>
    </row>
    <row r="79" spans="1:10" ht="21" customHeight="1" x14ac:dyDescent="0.5">
      <c r="A79" s="2"/>
      <c r="B79" s="12" t="s">
        <v>4</v>
      </c>
      <c r="C79" s="97">
        <v>67.2953823</v>
      </c>
      <c r="D79" s="97">
        <v>54.283517000000003</v>
      </c>
      <c r="E79" s="97">
        <v>67.646028499999986</v>
      </c>
      <c r="F79" s="97">
        <v>50.669496900000013</v>
      </c>
      <c r="G79" s="97">
        <v>68.674826400000001</v>
      </c>
      <c r="H79" s="97">
        <v>71.28601359999999</v>
      </c>
      <c r="I79" s="97">
        <v>79.915951100000001</v>
      </c>
      <c r="J79" s="97">
        <v>96.399355100000037</v>
      </c>
    </row>
    <row r="80" spans="1:10" ht="21" customHeight="1" x14ac:dyDescent="0.5">
      <c r="A80" s="2"/>
      <c r="B80" s="12" t="s">
        <v>151</v>
      </c>
      <c r="C80" s="97">
        <v>-6.3190910000000002</v>
      </c>
      <c r="D80" s="97">
        <v>-0.20841699999999985</v>
      </c>
      <c r="E80" s="97">
        <v>6.1448447000000002</v>
      </c>
      <c r="F80" s="97">
        <v>-15.131386599999999</v>
      </c>
      <c r="G80" s="97">
        <v>-33.963516900000002</v>
      </c>
      <c r="H80" s="97">
        <v>-23.022227000000001</v>
      </c>
      <c r="I80" s="97">
        <v>-14.582140999999993</v>
      </c>
      <c r="J80" s="97">
        <v>-14.1346554</v>
      </c>
    </row>
    <row r="81" spans="1:10" ht="21" customHeight="1" x14ac:dyDescent="0.5">
      <c r="A81" s="2"/>
      <c r="B81" s="12" t="s">
        <v>152</v>
      </c>
      <c r="C81" s="97">
        <v>0.15489220000000001</v>
      </c>
      <c r="D81" s="97">
        <v>0.29668680000000003</v>
      </c>
      <c r="E81" s="97">
        <v>0.50503199999999993</v>
      </c>
      <c r="F81" s="97">
        <v>0.50995259999999998</v>
      </c>
      <c r="G81" s="97">
        <v>0.61574130000000005</v>
      </c>
      <c r="H81" s="97">
        <v>0.31340859999999993</v>
      </c>
      <c r="I81" s="97">
        <v>0.57315740000000004</v>
      </c>
      <c r="J81" s="97">
        <v>1.1934591000000001</v>
      </c>
    </row>
    <row r="82" spans="1:10" ht="21" customHeight="1" x14ac:dyDescent="0.5">
      <c r="A82" s="2"/>
      <c r="B82" s="38" t="s">
        <v>110</v>
      </c>
      <c r="C82" s="39">
        <v>1075.9750403999999</v>
      </c>
      <c r="D82" s="39">
        <v>1074.6196541000002</v>
      </c>
      <c r="E82" s="39">
        <v>1135.3537238999997</v>
      </c>
      <c r="F82" s="39">
        <v>1129.3247348</v>
      </c>
      <c r="G82" s="39">
        <v>1120.2711586999999</v>
      </c>
      <c r="H82" s="39">
        <v>1105.4386786</v>
      </c>
      <c r="I82" s="39">
        <v>1124.6689651000002</v>
      </c>
      <c r="J82" s="39">
        <v>1173.0381806</v>
      </c>
    </row>
    <row r="83" spans="1:10" ht="21" customHeight="1" x14ac:dyDescent="0.5">
      <c r="A83" s="2"/>
      <c r="B83" s="12" t="s">
        <v>153</v>
      </c>
      <c r="C83" s="97">
        <v>-628.50680469999998</v>
      </c>
      <c r="D83" s="97">
        <v>-611.88522540000008</v>
      </c>
      <c r="E83" s="97">
        <v>-599.4522993999999</v>
      </c>
      <c r="F83" s="97">
        <v>-629.55327340000008</v>
      </c>
      <c r="G83" s="97">
        <v>-601.66865540000003</v>
      </c>
      <c r="H83" s="97">
        <v>-600.72631639999986</v>
      </c>
      <c r="I83" s="97">
        <v>-579.32247380000013</v>
      </c>
      <c r="J83" s="97">
        <v>-592.10177929999986</v>
      </c>
    </row>
    <row r="84" spans="1:10" ht="21" customHeight="1" x14ac:dyDescent="0.5">
      <c r="A84" s="2"/>
      <c r="B84" s="38" t="s">
        <v>111</v>
      </c>
      <c r="C84" s="39">
        <v>447.46823569999998</v>
      </c>
      <c r="D84" s="39">
        <v>462.73442870000002</v>
      </c>
      <c r="E84" s="39">
        <v>535.90142450000008</v>
      </c>
      <c r="F84" s="39">
        <v>499.77146139999991</v>
      </c>
      <c r="G84" s="39">
        <v>518.60250329999997</v>
      </c>
      <c r="H84" s="39">
        <v>504.71236220000003</v>
      </c>
      <c r="I84" s="39">
        <v>545.34649130000003</v>
      </c>
      <c r="J84" s="39">
        <v>580.93640130000017</v>
      </c>
    </row>
    <row r="85" spans="1:10" ht="21" customHeight="1" x14ac:dyDescent="0.5">
      <c r="A85" s="2"/>
      <c r="B85" s="12" t="s">
        <v>5</v>
      </c>
      <c r="C85" s="97">
        <v>-14.8536444</v>
      </c>
      <c r="D85" s="97">
        <v>-37.548647500000001</v>
      </c>
      <c r="E85" s="97">
        <v>-30.987725399999995</v>
      </c>
      <c r="F85" s="97">
        <v>29.388389999999994</v>
      </c>
      <c r="G85" s="97">
        <v>-43.848788999999996</v>
      </c>
      <c r="H85" s="97">
        <v>-51.001136299999999</v>
      </c>
      <c r="I85" s="97">
        <v>-6.2573736000000082</v>
      </c>
      <c r="J85" s="97">
        <v>-50.485553999999993</v>
      </c>
    </row>
    <row r="86" spans="1:10" ht="21" customHeight="1" x14ac:dyDescent="0.5">
      <c r="A86" s="2"/>
      <c r="B86" s="12" t="s">
        <v>93</v>
      </c>
      <c r="C86" s="97">
        <v>-77.757244400000005</v>
      </c>
      <c r="D86" s="97">
        <v>-54.476201999999986</v>
      </c>
      <c r="E86" s="97">
        <v>-91.405232800000022</v>
      </c>
      <c r="F86" s="97">
        <v>-149.81466059999997</v>
      </c>
      <c r="G86" s="97">
        <v>-155.82145130000001</v>
      </c>
      <c r="H86" s="97">
        <v>-130.66884619999999</v>
      </c>
      <c r="I86" s="97">
        <v>-69.833091800000034</v>
      </c>
      <c r="J86" s="97">
        <v>-105.00335109999997</v>
      </c>
    </row>
    <row r="87" spans="1:10" ht="21" customHeight="1" x14ac:dyDescent="0.5">
      <c r="A87" s="2"/>
      <c r="B87" s="38" t="s">
        <v>112</v>
      </c>
      <c r="C87" s="39">
        <v>354.85734689999998</v>
      </c>
      <c r="D87" s="39">
        <v>370.70957920000006</v>
      </c>
      <c r="E87" s="39">
        <v>413.50846630000001</v>
      </c>
      <c r="F87" s="39">
        <v>379.34519079999995</v>
      </c>
      <c r="G87" s="39">
        <v>318.93226299999998</v>
      </c>
      <c r="H87" s="39">
        <v>323.04237970000003</v>
      </c>
      <c r="I87" s="39">
        <v>469.25602589999994</v>
      </c>
      <c r="J87" s="39">
        <v>425.44749620000016</v>
      </c>
    </row>
    <row r="88" spans="1:10" ht="21" customHeight="1" x14ac:dyDescent="0.5">
      <c r="A88" s="2"/>
      <c r="B88" s="12" t="s">
        <v>154</v>
      </c>
      <c r="C88" s="97">
        <v>-93.686879700000006</v>
      </c>
      <c r="D88" s="97">
        <v>-93.584855099999984</v>
      </c>
      <c r="E88" s="97">
        <v>-121.43272669999999</v>
      </c>
      <c r="F88" s="97">
        <v>-104.2192809</v>
      </c>
      <c r="G88" s="97">
        <v>-81.157035800000003</v>
      </c>
      <c r="H88" s="97">
        <v>-88.985714600000009</v>
      </c>
      <c r="I88" s="97">
        <v>-126.12993410000001</v>
      </c>
      <c r="J88" s="97">
        <v>-120.39326829999999</v>
      </c>
    </row>
    <row r="89" spans="1:10" ht="21" customHeight="1" x14ac:dyDescent="0.5">
      <c r="A89" s="2"/>
      <c r="B89" s="38" t="s">
        <v>155</v>
      </c>
      <c r="C89" s="39">
        <v>261.17046720000002</v>
      </c>
      <c r="D89" s="39">
        <v>277.12472410000004</v>
      </c>
      <c r="E89" s="39">
        <v>292.07573959999991</v>
      </c>
      <c r="F89" s="39">
        <v>275.12590990000001</v>
      </c>
      <c r="G89" s="39">
        <v>237.77522719999999</v>
      </c>
      <c r="H89" s="39">
        <v>234.0566651</v>
      </c>
      <c r="I89" s="39">
        <v>343.12609179999998</v>
      </c>
      <c r="J89" s="39">
        <v>305.05422790000011</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261.17046720000002</v>
      </c>
      <c r="D91" s="39">
        <v>277.12472410000004</v>
      </c>
      <c r="E91" s="39">
        <v>292.07573959999991</v>
      </c>
      <c r="F91" s="39">
        <v>275.12590990000001</v>
      </c>
      <c r="G91" s="39">
        <v>237.77522719999999</v>
      </c>
      <c r="H91" s="39">
        <v>234.0566651</v>
      </c>
      <c r="I91" s="39">
        <v>343.12609179999998</v>
      </c>
      <c r="J91" s="39">
        <v>305.05422790000011</v>
      </c>
    </row>
    <row r="92" spans="1:10" ht="21" customHeight="1" thickBot="1" x14ac:dyDescent="0.55000000000000004">
      <c r="A92" s="2"/>
      <c r="B92" s="12" t="s">
        <v>159</v>
      </c>
      <c r="C92" s="97">
        <v>0</v>
      </c>
      <c r="D92" s="97">
        <v>0</v>
      </c>
      <c r="E92" s="97">
        <v>0</v>
      </c>
      <c r="F92" s="97">
        <v>0</v>
      </c>
      <c r="G92" s="97">
        <v>0</v>
      </c>
      <c r="H92" s="97">
        <v>0</v>
      </c>
      <c r="I92" s="97">
        <v>0</v>
      </c>
      <c r="J92" s="97">
        <v>0</v>
      </c>
    </row>
    <row r="93" spans="1:10" ht="21" customHeight="1" thickBot="1" x14ac:dyDescent="0.55000000000000004">
      <c r="A93" s="2"/>
      <c r="B93" s="41" t="s">
        <v>160</v>
      </c>
      <c r="C93" s="42">
        <v>261.17046720000002</v>
      </c>
      <c r="D93" s="42">
        <v>277.12472410000004</v>
      </c>
      <c r="E93" s="42">
        <v>292.07573959999991</v>
      </c>
      <c r="F93" s="42">
        <v>275.12590990000001</v>
      </c>
      <c r="G93" s="42">
        <v>237.77522719999999</v>
      </c>
      <c r="H93" s="42">
        <v>234.0566651</v>
      </c>
      <c r="I93" s="42">
        <v>343.12609179999998</v>
      </c>
      <c r="J93" s="42">
        <v>305.05422790000011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212886.2294785</v>
      </c>
      <c r="D102" s="13">
        <v>212579.1901099</v>
      </c>
      <c r="E102" s="13">
        <v>211956.6678389</v>
      </c>
      <c r="F102" s="13">
        <v>204392.34489850001</v>
      </c>
      <c r="G102" s="13">
        <v>207822.51376279999</v>
      </c>
      <c r="H102" s="13">
        <v>205683.08970449999</v>
      </c>
      <c r="I102" s="13">
        <v>210485.73277520001</v>
      </c>
      <c r="J102" s="13">
        <v>211790.0412945</v>
      </c>
    </row>
    <row r="103" spans="1:10" ht="21" customHeight="1" x14ac:dyDescent="0.5">
      <c r="A103" s="2"/>
      <c r="B103" s="9" t="s">
        <v>371</v>
      </c>
      <c r="C103" s="13">
        <v>54780.747565700003</v>
      </c>
      <c r="D103" s="13">
        <v>42763.229479900001</v>
      </c>
      <c r="E103" s="13">
        <v>46881.569287600003</v>
      </c>
      <c r="F103" s="13">
        <v>45436.631287900003</v>
      </c>
      <c r="G103" s="13">
        <v>44608.857887500002</v>
      </c>
      <c r="H103" s="13">
        <v>50651.071408900003</v>
      </c>
      <c r="I103" s="13">
        <v>48918.73403</v>
      </c>
      <c r="J103" s="13">
        <v>48303.148499399998</v>
      </c>
    </row>
    <row r="104" spans="1:10" ht="21" customHeight="1" x14ac:dyDescent="0.5">
      <c r="A104" s="2"/>
      <c r="B104" s="9" t="s">
        <v>372</v>
      </c>
      <c r="C104" s="13">
        <v>8791.4214635000008</v>
      </c>
      <c r="D104" s="13">
        <v>10566.4922124</v>
      </c>
      <c r="E104" s="13">
        <v>11056.8470296</v>
      </c>
      <c r="F104" s="13">
        <v>12539.934685599999</v>
      </c>
      <c r="G104" s="13">
        <v>12250.728377699999</v>
      </c>
      <c r="H104" s="13">
        <v>11184.0949533</v>
      </c>
      <c r="I104" s="13">
        <v>10851.4397367</v>
      </c>
      <c r="J104" s="13">
        <v>9226.8480813999995</v>
      </c>
    </row>
    <row r="105" spans="1:10" ht="21" customHeight="1" x14ac:dyDescent="0.5">
      <c r="A105" s="2"/>
      <c r="B105" s="9" t="s">
        <v>373</v>
      </c>
      <c r="C105" s="13">
        <v>271.83193949999998</v>
      </c>
      <c r="D105" s="13">
        <v>259.02640359999998</v>
      </c>
      <c r="E105" s="13">
        <v>232.7135968</v>
      </c>
      <c r="F105" s="13">
        <v>323.36494420000002</v>
      </c>
      <c r="G105" s="13">
        <v>212.9601907</v>
      </c>
      <c r="H105" s="13">
        <v>248.82184100000001</v>
      </c>
      <c r="I105" s="13">
        <v>222.43579740000001</v>
      </c>
      <c r="J105" s="13">
        <v>235.475492</v>
      </c>
    </row>
    <row r="106" spans="1:10" ht="21" customHeight="1" thickBot="1" x14ac:dyDescent="0.55000000000000004">
      <c r="A106" s="2"/>
      <c r="B106" s="9" t="s">
        <v>228</v>
      </c>
      <c r="C106" s="13">
        <v>4088.6316198</v>
      </c>
      <c r="D106" s="13">
        <v>3701.8904404</v>
      </c>
      <c r="E106" s="13">
        <v>3069.5684019999999</v>
      </c>
      <c r="F106" s="13">
        <v>2804.5214636999999</v>
      </c>
      <c r="G106" s="13">
        <v>3263.6082667999999</v>
      </c>
      <c r="H106" s="13">
        <v>3882.1016708000002</v>
      </c>
      <c r="I106" s="13">
        <v>3299.2572052999999</v>
      </c>
      <c r="J106" s="13">
        <v>3533.1865105000002</v>
      </c>
    </row>
    <row r="107" spans="1:10" ht="21" customHeight="1" thickBot="1" x14ac:dyDescent="0.55000000000000004">
      <c r="A107" s="2"/>
      <c r="B107" s="41" t="s">
        <v>229</v>
      </c>
      <c r="C107" s="42">
        <v>280818.86206700001</v>
      </c>
      <c r="D107" s="42">
        <v>269869.82864620001</v>
      </c>
      <c r="E107" s="42">
        <v>273197.3661549</v>
      </c>
      <c r="F107" s="42">
        <v>265496.7972799</v>
      </c>
      <c r="G107" s="42">
        <v>268158.66848549998</v>
      </c>
      <c r="H107" s="42">
        <v>271649.17957849998</v>
      </c>
      <c r="I107" s="42">
        <v>273777.5995446</v>
      </c>
      <c r="J107" s="42">
        <v>273088.69987780001</v>
      </c>
    </row>
    <row r="108" spans="1:10" ht="21" customHeight="1" x14ac:dyDescent="0.5">
      <c r="A108" s="2"/>
      <c r="B108" s="9" t="s">
        <v>104</v>
      </c>
      <c r="C108" s="13">
        <v>201800.3574453</v>
      </c>
      <c r="D108" s="13">
        <v>194911.84352200001</v>
      </c>
      <c r="E108" s="13">
        <v>194691.93732210001</v>
      </c>
      <c r="F108" s="13">
        <v>191085.85947900001</v>
      </c>
      <c r="G108" s="13">
        <v>189975.89843289999</v>
      </c>
      <c r="H108" s="13">
        <v>191003.13803100001</v>
      </c>
      <c r="I108" s="13">
        <v>192989.5430446</v>
      </c>
      <c r="J108" s="13">
        <v>197024.62733059999</v>
      </c>
    </row>
    <row r="109" spans="1:10" ht="21" customHeight="1" x14ac:dyDescent="0.5">
      <c r="A109" s="2"/>
      <c r="B109" s="9" t="s">
        <v>374</v>
      </c>
      <c r="C109" s="13">
        <v>23474.649393600001</v>
      </c>
      <c r="D109" s="13">
        <v>21781.3419899</v>
      </c>
      <c r="E109" s="13">
        <v>23295.782449800001</v>
      </c>
      <c r="F109" s="13">
        <v>21284.801584600002</v>
      </c>
      <c r="G109" s="13">
        <v>19679.3092216</v>
      </c>
      <c r="H109" s="13">
        <v>20186.980092500002</v>
      </c>
      <c r="I109" s="13">
        <v>18040.279458500001</v>
      </c>
      <c r="J109" s="13">
        <v>15997.243276699999</v>
      </c>
    </row>
    <row r="110" spans="1:10" ht="21" customHeight="1" x14ac:dyDescent="0.5">
      <c r="A110" s="2"/>
      <c r="B110" s="9" t="s">
        <v>375</v>
      </c>
      <c r="C110" s="13">
        <v>38652.606435499998</v>
      </c>
      <c r="D110" s="13">
        <v>38064.193491400001</v>
      </c>
      <c r="E110" s="13">
        <v>40757.749206799999</v>
      </c>
      <c r="F110" s="13">
        <v>39752.608268600001</v>
      </c>
      <c r="G110" s="13">
        <v>44165.4953427</v>
      </c>
      <c r="H110" s="13">
        <v>45757.063456299999</v>
      </c>
      <c r="I110" s="13">
        <v>47446.638219599998</v>
      </c>
      <c r="J110" s="13">
        <v>44720.365425800002</v>
      </c>
    </row>
    <row r="111" spans="1:10" ht="21" customHeight="1" x14ac:dyDescent="0.5">
      <c r="A111" s="2"/>
      <c r="B111" s="9" t="s">
        <v>376</v>
      </c>
      <c r="C111" s="13">
        <v>4614.8626943999998</v>
      </c>
      <c r="D111" s="13">
        <v>3989.7183411000001</v>
      </c>
      <c r="E111" s="13">
        <v>2493.2616925000002</v>
      </c>
      <c r="F111" s="13">
        <v>2073.0285702000001</v>
      </c>
      <c r="G111" s="13">
        <v>2734.0285201000002</v>
      </c>
      <c r="H111" s="13">
        <v>2350.8119068999999</v>
      </c>
      <c r="I111" s="13">
        <v>2281.6287468999999</v>
      </c>
      <c r="J111" s="13">
        <v>2130.4790889000001</v>
      </c>
    </row>
    <row r="112" spans="1:10" ht="21" customHeight="1" thickBot="1" x14ac:dyDescent="0.55000000000000004">
      <c r="A112" s="2"/>
      <c r="B112" s="9" t="s">
        <v>241</v>
      </c>
      <c r="C112" s="13">
        <v>1349.9403904000001</v>
      </c>
      <c r="D112" s="13">
        <v>1216.2353092000001</v>
      </c>
      <c r="E112" s="13">
        <v>1477.7713882999999</v>
      </c>
      <c r="F112" s="13">
        <v>1437.5944987</v>
      </c>
      <c r="G112" s="13">
        <v>1357.9133303999999</v>
      </c>
      <c r="H112" s="13">
        <v>1681.2396002999999</v>
      </c>
      <c r="I112" s="13">
        <v>1442.6673656</v>
      </c>
      <c r="J112" s="13">
        <v>1987.8476318999999</v>
      </c>
    </row>
    <row r="113" spans="1:10" ht="21" customHeight="1" thickBot="1" x14ac:dyDescent="0.55000000000000004">
      <c r="A113" s="2"/>
      <c r="B113" s="41" t="s">
        <v>242</v>
      </c>
      <c r="C113" s="42">
        <v>269892.41635920003</v>
      </c>
      <c r="D113" s="42">
        <v>259963.33265359999</v>
      </c>
      <c r="E113" s="42">
        <v>262716.50205950002</v>
      </c>
      <c r="F113" s="42">
        <v>255633.89240109999</v>
      </c>
      <c r="G113" s="42">
        <v>257912.64484769999</v>
      </c>
      <c r="H113" s="42">
        <v>260979.233087</v>
      </c>
      <c r="I113" s="42">
        <v>262200.75683520001</v>
      </c>
      <c r="J113" s="42">
        <v>261860.56275390001</v>
      </c>
    </row>
    <row r="114" spans="1:10" ht="21" customHeight="1" thickBot="1" x14ac:dyDescent="0.55000000000000004">
      <c r="A114" s="2"/>
      <c r="B114" s="41" t="s">
        <v>250</v>
      </c>
      <c r="C114" s="42">
        <v>10926.4457078</v>
      </c>
      <c r="D114" s="42">
        <v>9906.4959925000003</v>
      </c>
      <c r="E114" s="42">
        <v>10480.864095499999</v>
      </c>
      <c r="F114" s="42">
        <v>9862.9048786000003</v>
      </c>
      <c r="G114" s="42">
        <v>10246.023638000001</v>
      </c>
      <c r="H114" s="42">
        <v>10669.946491299999</v>
      </c>
      <c r="I114" s="42">
        <v>11576.842709500001</v>
      </c>
      <c r="J114" s="42">
        <v>11228.1371241</v>
      </c>
    </row>
    <row r="115" spans="1:10" ht="21" customHeight="1" x14ac:dyDescent="0.5">
      <c r="A115" s="2"/>
      <c r="B115" s="65"/>
      <c r="C115" s="133"/>
      <c r="D115" s="133"/>
      <c r="E115" s="133"/>
      <c r="F115" s="133"/>
      <c r="G115" s="133"/>
      <c r="H115" s="133"/>
      <c r="I115" s="133"/>
      <c r="J115" s="133"/>
    </row>
    <row r="116" spans="1:10" ht="21" customHeight="1" x14ac:dyDescent="0.5">
      <c r="A116" s="2"/>
      <c r="B116" s="135" t="s">
        <v>332</v>
      </c>
      <c r="C116" s="13"/>
      <c r="D116" s="13"/>
      <c r="E116" s="13"/>
      <c r="F116" s="13"/>
      <c r="G116" s="13"/>
      <c r="H116" s="13"/>
      <c r="I116" s="13"/>
      <c r="J116" s="13"/>
    </row>
    <row r="117" spans="1:10" ht="21" customHeight="1" x14ac:dyDescent="0.5">
      <c r="A117" s="2"/>
      <c r="B117" s="9" t="s">
        <v>334</v>
      </c>
      <c r="C117" s="13">
        <v>202117.61900899999</v>
      </c>
      <c r="D117" s="13">
        <v>200000.68091600001</v>
      </c>
      <c r="E117" s="13">
        <v>198258.02608810001</v>
      </c>
      <c r="F117" s="13">
        <v>196134.4597028</v>
      </c>
      <c r="G117" s="13">
        <v>196253.29442399999</v>
      </c>
      <c r="H117" s="13">
        <v>196627.45203009999</v>
      </c>
      <c r="I117" s="13">
        <v>197787.26899360001</v>
      </c>
      <c r="J117" s="13">
        <v>199263.62798680001</v>
      </c>
    </row>
    <row r="118" spans="1:10" ht="21" customHeight="1" x14ac:dyDescent="0.5">
      <c r="A118" s="2"/>
      <c r="B118" s="9" t="s">
        <v>8</v>
      </c>
      <c r="C118" s="13">
        <v>200932.23378740001</v>
      </c>
      <c r="D118" s="13">
        <v>195340.51862989998</v>
      </c>
      <c r="E118" s="13">
        <v>193316.5254784</v>
      </c>
      <c r="F118" s="13">
        <v>191144.36510940001</v>
      </c>
      <c r="G118" s="13">
        <v>190711.76556229999</v>
      </c>
      <c r="H118" s="13">
        <v>191968.85535679999</v>
      </c>
      <c r="I118" s="13">
        <v>195054.35565290001</v>
      </c>
      <c r="J118" s="13">
        <v>198291.48536700002</v>
      </c>
    </row>
    <row r="119" spans="1:10" ht="21" customHeight="1" x14ac:dyDescent="0.5">
      <c r="A119" s="2"/>
      <c r="B119" s="9" t="s">
        <v>335</v>
      </c>
      <c r="C119" s="13">
        <v>194529.8017668</v>
      </c>
      <c r="D119" s="13">
        <v>188904.59190219999</v>
      </c>
      <c r="E119" s="13">
        <v>186893.41823879999</v>
      </c>
      <c r="F119" s="13">
        <v>184805.3825065</v>
      </c>
      <c r="G119" s="13">
        <v>184443.65648929999</v>
      </c>
      <c r="H119" s="13">
        <v>185526.7939969</v>
      </c>
      <c r="I119" s="13">
        <v>188461.6655536</v>
      </c>
      <c r="J119" s="13">
        <v>191553.03805060001</v>
      </c>
    </row>
    <row r="120" spans="1:10" ht="21" customHeight="1" thickBot="1" x14ac:dyDescent="0.55000000000000004">
      <c r="A120" s="2"/>
      <c r="B120" s="136" t="s">
        <v>336</v>
      </c>
      <c r="C120" s="137">
        <v>6402.4320206000002</v>
      </c>
      <c r="D120" s="137">
        <v>6435.9267276999999</v>
      </c>
      <c r="E120" s="137">
        <v>6423.1072396</v>
      </c>
      <c r="F120" s="137">
        <v>6338.9826028999996</v>
      </c>
      <c r="G120" s="137">
        <v>6268.1090729999996</v>
      </c>
      <c r="H120" s="137">
        <v>6442.0613598999998</v>
      </c>
      <c r="I120" s="137">
        <v>6592.6900992999999</v>
      </c>
      <c r="J120" s="137">
        <v>6738.4473164000001</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380</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1346.4920724000001</v>
      </c>
      <c r="D8" s="97">
        <v>1548.4766238</v>
      </c>
      <c r="E8" s="97">
        <v>-201.98455139999987</v>
      </c>
      <c r="F8" s="130">
        <v>-13.04408140849584</v>
      </c>
      <c r="G8" s="5"/>
      <c r="H8" s="5"/>
      <c r="I8" s="5"/>
      <c r="J8" s="5"/>
    </row>
    <row r="9" spans="1:10" ht="21" customHeight="1" x14ac:dyDescent="0.5">
      <c r="A9" s="2"/>
      <c r="B9" s="12" t="s">
        <v>4</v>
      </c>
      <c r="C9" s="97">
        <v>505.7509427</v>
      </c>
      <c r="D9" s="97">
        <v>467.25157810000002</v>
      </c>
      <c r="E9" s="97">
        <v>38.499364599999979</v>
      </c>
      <c r="F9" s="130">
        <v>8.2395365589884513</v>
      </c>
      <c r="G9" s="5"/>
      <c r="H9" s="5"/>
      <c r="I9" s="5"/>
      <c r="J9" s="5"/>
    </row>
    <row r="10" spans="1:10" ht="21" customHeight="1" x14ac:dyDescent="0.5">
      <c r="A10" s="2"/>
      <c r="B10" s="12" t="s">
        <v>151</v>
      </c>
      <c r="C10" s="97">
        <v>69.989569000000003</v>
      </c>
      <c r="D10" s="97">
        <v>44.611235999999998</v>
      </c>
      <c r="E10" s="97">
        <v>25.378333000000005</v>
      </c>
      <c r="F10" s="130">
        <v>56.887760294290004</v>
      </c>
      <c r="G10" s="5"/>
      <c r="H10" s="5"/>
      <c r="I10" s="5"/>
      <c r="J10" s="5"/>
    </row>
    <row r="11" spans="1:10" ht="21" customHeight="1" x14ac:dyDescent="0.5">
      <c r="A11" s="2"/>
      <c r="B11" s="12" t="s">
        <v>152</v>
      </c>
      <c r="C11" s="97">
        <v>36.366061999999999</v>
      </c>
      <c r="D11" s="97">
        <v>39.983699999999999</v>
      </c>
      <c r="E11" s="97">
        <v>-3.6176379999999995</v>
      </c>
      <c r="F11" s="130">
        <v>-9.0477819711532437</v>
      </c>
      <c r="G11" s="5"/>
      <c r="H11" s="5"/>
      <c r="I11" s="5"/>
      <c r="J11" s="5"/>
    </row>
    <row r="12" spans="1:10" ht="21" customHeight="1" x14ac:dyDescent="0.5">
      <c r="A12" s="2"/>
      <c r="B12" s="38" t="s">
        <v>110</v>
      </c>
      <c r="C12" s="39">
        <v>1958.5986461</v>
      </c>
      <c r="D12" s="39">
        <v>2100.3231378999999</v>
      </c>
      <c r="E12" s="39">
        <v>-141.7244917999999</v>
      </c>
      <c r="F12" s="40">
        <v>-6.7477470129526154</v>
      </c>
      <c r="G12" s="5"/>
      <c r="H12" s="5"/>
      <c r="I12" s="5"/>
      <c r="J12" s="5"/>
    </row>
    <row r="13" spans="1:10" ht="21" customHeight="1" x14ac:dyDescent="0.5">
      <c r="A13" s="2"/>
      <c r="B13" s="12" t="s">
        <v>153</v>
      </c>
      <c r="C13" s="97">
        <v>-547.97556780000002</v>
      </c>
      <c r="D13" s="97">
        <v>-547.6010986</v>
      </c>
      <c r="E13" s="97">
        <v>-0.37446920000002137</v>
      </c>
      <c r="F13" s="130">
        <v>6.838357354603404E-2</v>
      </c>
      <c r="G13" s="5"/>
      <c r="H13" s="5"/>
      <c r="I13" s="5"/>
      <c r="J13" s="5"/>
    </row>
    <row r="14" spans="1:10" ht="21" customHeight="1" x14ac:dyDescent="0.5">
      <c r="A14" s="2"/>
      <c r="B14" s="38" t="s">
        <v>111</v>
      </c>
      <c r="C14" s="39">
        <v>1410.6230783000001</v>
      </c>
      <c r="D14" s="39">
        <v>1552.7220393</v>
      </c>
      <c r="E14" s="39">
        <v>-142.09896099999992</v>
      </c>
      <c r="F14" s="40">
        <v>-9.1516032749854652</v>
      </c>
      <c r="G14" s="5"/>
      <c r="H14" s="5"/>
      <c r="I14" s="5"/>
      <c r="J14" s="5"/>
    </row>
    <row r="15" spans="1:10" ht="21" customHeight="1" x14ac:dyDescent="0.5">
      <c r="A15" s="2"/>
      <c r="B15" s="12" t="s">
        <v>5</v>
      </c>
      <c r="C15" s="97">
        <v>7.7183541</v>
      </c>
      <c r="D15" s="97">
        <v>-10.9951952</v>
      </c>
      <c r="E15" s="97">
        <v>18.7135493</v>
      </c>
      <c r="F15" s="130" t="s">
        <v>157</v>
      </c>
      <c r="G15" s="5"/>
      <c r="H15" s="5"/>
      <c r="I15" s="5"/>
      <c r="J15" s="5"/>
    </row>
    <row r="16" spans="1:10" ht="21" customHeight="1" x14ac:dyDescent="0.5">
      <c r="A16" s="2"/>
      <c r="B16" s="12" t="s">
        <v>93</v>
      </c>
      <c r="C16" s="97">
        <v>-1.6962489999999999</v>
      </c>
      <c r="D16" s="97">
        <v>-61.101869999999998</v>
      </c>
      <c r="E16" s="97">
        <v>59.405620999999996</v>
      </c>
      <c r="F16" s="130">
        <v>-97.223900021390492</v>
      </c>
      <c r="G16" s="5"/>
      <c r="H16" s="5"/>
      <c r="I16" s="5"/>
      <c r="J16" s="5"/>
    </row>
    <row r="17" spans="1:10" ht="21" customHeight="1" x14ac:dyDescent="0.5">
      <c r="A17" s="2"/>
      <c r="B17" s="38" t="s">
        <v>112</v>
      </c>
      <c r="C17" s="39">
        <v>1416.6451834</v>
      </c>
      <c r="D17" s="39">
        <v>1480.6249740999999</v>
      </c>
      <c r="E17" s="39">
        <v>-63.979790699999967</v>
      </c>
      <c r="F17" s="40">
        <v>-4.3211341034477808</v>
      </c>
      <c r="G17" s="5"/>
      <c r="H17" s="5"/>
      <c r="I17" s="5"/>
      <c r="J17" s="5"/>
    </row>
    <row r="18" spans="1:10" ht="21" customHeight="1" x14ac:dyDescent="0.5">
      <c r="A18" s="2"/>
      <c r="B18" s="12" t="s">
        <v>154</v>
      </c>
      <c r="C18" s="97">
        <v>-405.2029991</v>
      </c>
      <c r="D18" s="97">
        <v>-477.62527410000001</v>
      </c>
      <c r="E18" s="97">
        <v>72.422275000000013</v>
      </c>
      <c r="F18" s="130">
        <v>-15.162990513110287</v>
      </c>
      <c r="G18" s="5"/>
      <c r="H18" s="5"/>
      <c r="I18" s="5"/>
      <c r="J18" s="5"/>
    </row>
    <row r="19" spans="1:10" ht="21" customHeight="1" x14ac:dyDescent="0.5">
      <c r="A19" s="2"/>
      <c r="B19" s="38" t="s">
        <v>155</v>
      </c>
      <c r="C19" s="39">
        <v>1011.4421843</v>
      </c>
      <c r="D19" s="39">
        <v>1002.9997</v>
      </c>
      <c r="E19" s="39">
        <v>8.4424843000000465</v>
      </c>
      <c r="F19" s="40">
        <v>0.84172351198111495</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1011.4421843</v>
      </c>
      <c r="D21" s="39">
        <v>1002.9997</v>
      </c>
      <c r="E21" s="39">
        <v>8.4424843000000465</v>
      </c>
      <c r="F21" s="40">
        <v>0.84172351198111495</v>
      </c>
      <c r="G21" s="5"/>
      <c r="H21" s="5"/>
      <c r="I21" s="5"/>
      <c r="J21" s="5"/>
    </row>
    <row r="22" spans="1:10" ht="21" customHeight="1" thickBot="1" x14ac:dyDescent="0.55000000000000004">
      <c r="A22" s="2"/>
      <c r="B22" s="12" t="s">
        <v>159</v>
      </c>
      <c r="C22" s="97">
        <v>-1.77844</v>
      </c>
      <c r="D22" s="97">
        <v>-2.1939799999999998</v>
      </c>
      <c r="E22" s="97">
        <v>0.4155399999999998</v>
      </c>
      <c r="F22" s="130">
        <v>-18.940008568902172</v>
      </c>
      <c r="G22" s="5"/>
      <c r="H22" s="5"/>
      <c r="I22" s="5"/>
      <c r="J22" s="5"/>
    </row>
    <row r="23" spans="1:10" ht="21" customHeight="1" thickBot="1" x14ac:dyDescent="0.55000000000000004">
      <c r="A23" s="2"/>
      <c r="B23" s="41" t="s">
        <v>160</v>
      </c>
      <c r="C23" s="42">
        <v>1009.6637443</v>
      </c>
      <c r="D23" s="42">
        <v>1000.80572</v>
      </c>
      <c r="E23" s="42">
        <v>8.858024300000011</v>
      </c>
      <c r="F23" s="43">
        <v>0.88508929585254681</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41260.172875199998</v>
      </c>
      <c r="D32" s="13">
        <v>38409.833947500003</v>
      </c>
      <c r="E32" s="13">
        <v>2850.3389276999951</v>
      </c>
      <c r="F32" s="14">
        <v>7.4208571992160781</v>
      </c>
      <c r="G32" s="5"/>
      <c r="H32" s="5"/>
      <c r="I32" s="5"/>
      <c r="J32" s="5"/>
    </row>
    <row r="33" spans="1:10" ht="21" customHeight="1" x14ac:dyDescent="0.5">
      <c r="A33" s="2"/>
      <c r="B33" s="9" t="s">
        <v>371</v>
      </c>
      <c r="C33" s="13">
        <v>2743.5782439999998</v>
      </c>
      <c r="D33" s="13">
        <v>3872.7176899999999</v>
      </c>
      <c r="E33" s="13">
        <v>-1129.1394460000001</v>
      </c>
      <c r="F33" s="14">
        <v>-29.15625502255498</v>
      </c>
      <c r="G33" s="5"/>
      <c r="H33" s="5"/>
      <c r="I33" s="5"/>
      <c r="J33" s="5"/>
    </row>
    <row r="34" spans="1:10" ht="21" customHeight="1" x14ac:dyDescent="0.5">
      <c r="A34" s="2"/>
      <c r="B34" s="9" t="s">
        <v>372</v>
      </c>
      <c r="C34" s="13">
        <v>15997.775358299999</v>
      </c>
      <c r="D34" s="13">
        <v>15009.916730299999</v>
      </c>
      <c r="E34" s="13">
        <v>987.85862799999995</v>
      </c>
      <c r="F34" s="14">
        <v>6.581373139837905</v>
      </c>
      <c r="G34" s="5"/>
      <c r="H34" s="5"/>
      <c r="I34" s="5"/>
      <c r="J34" s="5"/>
    </row>
    <row r="35" spans="1:10" ht="21" customHeight="1" x14ac:dyDescent="0.5">
      <c r="A35" s="2"/>
      <c r="B35" s="9" t="s">
        <v>373</v>
      </c>
      <c r="C35" s="13">
        <v>1242.8356200000001</v>
      </c>
      <c r="D35" s="13">
        <v>1128.7907</v>
      </c>
      <c r="E35" s="13">
        <v>114.04492000000005</v>
      </c>
      <c r="F35" s="14">
        <v>10.103283097566276</v>
      </c>
      <c r="G35" s="5"/>
      <c r="H35" s="5"/>
      <c r="I35" s="5"/>
      <c r="J35" s="5"/>
    </row>
    <row r="36" spans="1:10" ht="21" customHeight="1" thickBot="1" x14ac:dyDescent="0.55000000000000004">
      <c r="A36" s="2"/>
      <c r="B36" s="9" t="s">
        <v>228</v>
      </c>
      <c r="C36" s="13">
        <v>1089.9155820000001</v>
      </c>
      <c r="D36" s="13">
        <v>1109.0253299999999</v>
      </c>
      <c r="E36" s="13">
        <v>-19.109747999999854</v>
      </c>
      <c r="F36" s="14">
        <v>-1.7231119509235966</v>
      </c>
      <c r="G36" s="5"/>
      <c r="H36" s="5"/>
      <c r="I36" s="5"/>
      <c r="J36" s="5"/>
    </row>
    <row r="37" spans="1:10" ht="21" customHeight="1" thickBot="1" x14ac:dyDescent="0.55000000000000004">
      <c r="A37" s="2"/>
      <c r="B37" s="41" t="s">
        <v>229</v>
      </c>
      <c r="C37" s="42">
        <v>62334.277679500003</v>
      </c>
      <c r="D37" s="42">
        <v>59530.284397800002</v>
      </c>
      <c r="E37" s="42">
        <v>2803.9932817000008</v>
      </c>
      <c r="F37" s="43">
        <v>4.710196348068556</v>
      </c>
      <c r="G37" s="5"/>
      <c r="H37" s="5"/>
      <c r="I37" s="5"/>
      <c r="J37" s="5"/>
    </row>
    <row r="38" spans="1:10" ht="21" customHeight="1" x14ac:dyDescent="0.5">
      <c r="A38" s="2"/>
      <c r="B38" s="9" t="s">
        <v>104</v>
      </c>
      <c r="C38" s="13">
        <v>40575.618148000001</v>
      </c>
      <c r="D38" s="13">
        <v>38303.723619999997</v>
      </c>
      <c r="E38" s="13">
        <v>2271.8945280000044</v>
      </c>
      <c r="F38" s="14">
        <v>5.9312628467634196</v>
      </c>
      <c r="G38" s="5"/>
      <c r="H38" s="5"/>
      <c r="I38" s="5"/>
      <c r="J38" s="5"/>
    </row>
    <row r="39" spans="1:10" ht="21" customHeight="1" x14ac:dyDescent="0.5">
      <c r="A39" s="2"/>
      <c r="B39" s="9" t="s">
        <v>374</v>
      </c>
      <c r="C39" s="13">
        <v>9356.9127580999993</v>
      </c>
      <c r="D39" s="13">
        <v>8812.9137659000007</v>
      </c>
      <c r="E39" s="13">
        <v>543.99899219999861</v>
      </c>
      <c r="F39" s="14">
        <v>6.1727483854988545</v>
      </c>
      <c r="G39" s="5"/>
      <c r="H39" s="5"/>
      <c r="I39" s="5"/>
      <c r="J39" s="5"/>
    </row>
    <row r="40" spans="1:10" ht="21" customHeight="1" x14ac:dyDescent="0.5">
      <c r="A40" s="2"/>
      <c r="B40" s="9" t="s">
        <v>375</v>
      </c>
      <c r="C40" s="13">
        <v>5808.8581409999997</v>
      </c>
      <c r="D40" s="13">
        <v>4973.3973500000002</v>
      </c>
      <c r="E40" s="13">
        <v>835.46079099999952</v>
      </c>
      <c r="F40" s="14">
        <v>16.798593239287413</v>
      </c>
      <c r="G40" s="5"/>
      <c r="H40" s="5"/>
      <c r="I40" s="5"/>
      <c r="J40" s="5"/>
    </row>
    <row r="41" spans="1:10" ht="21" customHeight="1" x14ac:dyDescent="0.5">
      <c r="A41" s="2"/>
      <c r="B41" s="9" t="s">
        <v>376</v>
      </c>
      <c r="C41" s="13">
        <v>303.85649799999999</v>
      </c>
      <c r="D41" s="13">
        <v>338.69139000000001</v>
      </c>
      <c r="E41" s="13">
        <v>-34.834892000000025</v>
      </c>
      <c r="F41" s="14">
        <v>-10.285142471439864</v>
      </c>
      <c r="G41" s="5"/>
      <c r="H41" s="5"/>
      <c r="I41" s="5"/>
      <c r="J41" s="5"/>
    </row>
    <row r="42" spans="1:10" ht="21" customHeight="1" thickBot="1" x14ac:dyDescent="0.55000000000000004">
      <c r="A42" s="2"/>
      <c r="B42" s="9" t="s">
        <v>241</v>
      </c>
      <c r="C42" s="13">
        <v>2915.9449261999998</v>
      </c>
      <c r="D42" s="13">
        <v>3056.0180786000001</v>
      </c>
      <c r="E42" s="13">
        <v>-140.07315240000025</v>
      </c>
      <c r="F42" s="14">
        <v>-4.5835184477759867</v>
      </c>
      <c r="G42" s="5"/>
      <c r="H42" s="5"/>
      <c r="I42" s="5"/>
      <c r="J42" s="5"/>
    </row>
    <row r="43" spans="1:10" ht="21" customHeight="1" thickBot="1" x14ac:dyDescent="0.55000000000000004">
      <c r="A43" s="2"/>
      <c r="B43" s="41" t="s">
        <v>242</v>
      </c>
      <c r="C43" s="42">
        <v>58961.190471299997</v>
      </c>
      <c r="D43" s="42">
        <v>55484.744204499999</v>
      </c>
      <c r="E43" s="42">
        <v>3476.4462667999978</v>
      </c>
      <c r="F43" s="43">
        <v>6.2655894275854767</v>
      </c>
      <c r="G43" s="5"/>
      <c r="H43" s="5"/>
      <c r="I43" s="5"/>
      <c r="J43" s="5"/>
    </row>
    <row r="44" spans="1:10" ht="21" customHeight="1" thickBot="1" x14ac:dyDescent="0.55000000000000004">
      <c r="A44" s="2"/>
      <c r="B44" s="41" t="s">
        <v>250</v>
      </c>
      <c r="C44" s="42">
        <v>3373.0872081000002</v>
      </c>
      <c r="D44" s="42">
        <v>4045.5401932999998</v>
      </c>
      <c r="E44" s="42">
        <v>-672.4529851999996</v>
      </c>
      <c r="F44" s="43">
        <v>-16.622081429661211</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41979.670312299997</v>
      </c>
      <c r="D47" s="13">
        <v>39143.069793100003</v>
      </c>
      <c r="E47" s="13">
        <v>2836.6005191999939</v>
      </c>
      <c r="F47" s="14">
        <v>7.2467502783852167</v>
      </c>
      <c r="G47" s="5"/>
      <c r="H47" s="5"/>
      <c r="I47" s="5"/>
      <c r="J47" s="5"/>
    </row>
    <row r="48" spans="1:10" ht="21" customHeight="1" x14ac:dyDescent="0.5">
      <c r="A48" s="2"/>
      <c r="B48" s="9" t="s">
        <v>8</v>
      </c>
      <c r="C48" s="13">
        <v>46201.004455000002</v>
      </c>
      <c r="D48" s="13">
        <v>43185.856019999999</v>
      </c>
      <c r="E48" s="13">
        <v>3015.1484350000028</v>
      </c>
      <c r="F48" s="14">
        <v>6.9817961547494711</v>
      </c>
      <c r="G48" s="5"/>
      <c r="H48" s="5"/>
      <c r="I48" s="5"/>
      <c r="J48" s="5"/>
    </row>
    <row r="49" spans="1:10" ht="21" customHeight="1" x14ac:dyDescent="0.5">
      <c r="A49" s="2"/>
      <c r="B49" s="9" t="s">
        <v>335</v>
      </c>
      <c r="C49" s="13">
        <v>40575.618148000001</v>
      </c>
      <c r="D49" s="13">
        <v>38303.723619999997</v>
      </c>
      <c r="E49" s="13">
        <v>2271.8945280000044</v>
      </c>
      <c r="F49" s="14">
        <v>5.9312628467634196</v>
      </c>
      <c r="G49" s="5"/>
      <c r="H49" s="5"/>
      <c r="I49" s="5"/>
      <c r="J49" s="5"/>
    </row>
    <row r="50" spans="1:10" ht="21" customHeight="1" thickBot="1" x14ac:dyDescent="0.55000000000000004">
      <c r="A50" s="2"/>
      <c r="B50" s="136" t="s">
        <v>336</v>
      </c>
      <c r="C50" s="137">
        <v>5625.3863069999998</v>
      </c>
      <c r="D50" s="137">
        <v>4882.1324000000004</v>
      </c>
      <c r="E50" s="137">
        <v>743.25390699999934</v>
      </c>
      <c r="F50" s="138">
        <v>15.223960476778533</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30.760440152778362</v>
      </c>
      <c r="D54" s="14">
        <v>25.350696285742419</v>
      </c>
      <c r="E54" s="253">
        <v>5.4097438670359423</v>
      </c>
      <c r="F54" s="26"/>
      <c r="G54" s="5"/>
      <c r="H54" s="5"/>
      <c r="I54" s="5"/>
      <c r="J54" s="5"/>
    </row>
    <row r="55" spans="1:10" ht="21" customHeight="1" x14ac:dyDescent="0.5">
      <c r="A55" s="2"/>
      <c r="B55" s="9" t="s">
        <v>119</v>
      </c>
      <c r="C55" s="14">
        <v>30.26855978806622</v>
      </c>
      <c r="D55" s="14">
        <v>24.957594825283891</v>
      </c>
      <c r="E55" s="253">
        <v>5.3109649627823288</v>
      </c>
      <c r="F55" s="26"/>
      <c r="G55" s="5"/>
      <c r="H55" s="5"/>
      <c r="I55" s="5"/>
      <c r="J55" s="5"/>
    </row>
    <row r="56" spans="1:10" ht="21" customHeight="1" x14ac:dyDescent="0.5">
      <c r="A56" s="2"/>
      <c r="B56" s="9" t="s">
        <v>9</v>
      </c>
      <c r="C56" s="14">
        <v>27.977940702202552</v>
      </c>
      <c r="D56" s="14">
        <v>26.072230920977084</v>
      </c>
      <c r="E56" s="253">
        <v>1.9057097812254682</v>
      </c>
      <c r="F56" s="26"/>
      <c r="G56" s="5"/>
      <c r="H56" s="5"/>
      <c r="I56" s="5"/>
      <c r="J56" s="5"/>
    </row>
    <row r="57" spans="1:10" ht="21" customHeight="1" x14ac:dyDescent="0.5">
      <c r="A57" s="2"/>
      <c r="B57" s="9" t="s">
        <v>10</v>
      </c>
      <c r="C57" s="20">
        <v>2.0762074541235838</v>
      </c>
      <c r="D57" s="20">
        <v>2.3982308086645263</v>
      </c>
      <c r="E57" s="254">
        <v>-0.32202335454094255</v>
      </c>
      <c r="F57" s="26"/>
      <c r="G57" s="5"/>
      <c r="H57" s="5"/>
      <c r="I57" s="5"/>
      <c r="J57" s="5"/>
    </row>
    <row r="58" spans="1:10" ht="21" customHeight="1" x14ac:dyDescent="0.5">
      <c r="A58" s="2"/>
      <c r="B58" s="9" t="s">
        <v>90</v>
      </c>
      <c r="C58" s="13">
        <v>82.58082315163638</v>
      </c>
      <c r="D58" s="13">
        <v>79.397629474096092</v>
      </c>
      <c r="E58" s="277">
        <v>3.183193677540288</v>
      </c>
      <c r="F58" s="26"/>
      <c r="G58" s="5"/>
      <c r="H58" s="5"/>
      <c r="I58" s="5"/>
      <c r="J58" s="5"/>
    </row>
    <row r="59" spans="1:10" ht="21" customHeight="1" x14ac:dyDescent="0.5">
      <c r="A59" s="2"/>
      <c r="B59" s="9" t="s">
        <v>144</v>
      </c>
      <c r="C59" s="13">
        <v>308</v>
      </c>
      <c r="D59" s="13">
        <v>374</v>
      </c>
      <c r="E59" s="13">
        <v>-66</v>
      </c>
      <c r="F59" s="14">
        <v>-17.647058823529413</v>
      </c>
      <c r="G59" s="5"/>
      <c r="H59" s="5"/>
      <c r="I59" s="5"/>
      <c r="J59" s="5"/>
    </row>
    <row r="60" spans="1:10" ht="21" customHeight="1" x14ac:dyDescent="0.5">
      <c r="A60" s="2"/>
      <c r="B60" s="9" t="s">
        <v>340</v>
      </c>
      <c r="C60" s="13">
        <v>2970.5419999999999</v>
      </c>
      <c r="D60" s="13">
        <v>2988.779</v>
      </c>
      <c r="E60" s="13">
        <v>-18.23700000000008</v>
      </c>
      <c r="F60" s="14">
        <v>-0.61018228514052331</v>
      </c>
      <c r="G60" s="5"/>
      <c r="H60" s="5"/>
      <c r="I60" s="5"/>
      <c r="J60" s="5"/>
    </row>
    <row r="61" spans="1:10" ht="21" customHeight="1" thickBot="1" x14ac:dyDescent="0.55000000000000004">
      <c r="A61" s="2"/>
      <c r="B61" s="141" t="s">
        <v>341</v>
      </c>
      <c r="C61" s="142">
        <v>1944.759</v>
      </c>
      <c r="D61" s="142">
        <v>1904.8420000000001</v>
      </c>
      <c r="E61" s="142">
        <v>39.916999999999916</v>
      </c>
      <c r="F61" s="143">
        <v>2.0955543819382352</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380</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430.70807789999998</v>
      </c>
      <c r="D78" s="97">
        <v>412.95656060000005</v>
      </c>
      <c r="E78" s="97">
        <v>372.61677229999998</v>
      </c>
      <c r="F78" s="97">
        <v>332.19521299999997</v>
      </c>
      <c r="G78" s="97">
        <v>347.97979350000003</v>
      </c>
      <c r="H78" s="97">
        <v>336.41742809999994</v>
      </c>
      <c r="I78" s="97">
        <v>328.39220030000001</v>
      </c>
      <c r="J78" s="97">
        <v>333.70265050000012</v>
      </c>
    </row>
    <row r="79" spans="1:10" ht="21" customHeight="1" x14ac:dyDescent="0.5">
      <c r="A79" s="2"/>
      <c r="B79" s="12" t="s">
        <v>4</v>
      </c>
      <c r="C79" s="97">
        <v>127.1762957</v>
      </c>
      <c r="D79" s="97">
        <v>115.25933610000001</v>
      </c>
      <c r="E79" s="97">
        <v>114.55567239999999</v>
      </c>
      <c r="F79" s="97">
        <v>110.26027390000002</v>
      </c>
      <c r="G79" s="97">
        <v>125.5904867</v>
      </c>
      <c r="H79" s="97">
        <v>128.96091030000002</v>
      </c>
      <c r="I79" s="97">
        <v>123.3256293</v>
      </c>
      <c r="J79" s="97">
        <v>127.87391639999998</v>
      </c>
    </row>
    <row r="80" spans="1:10" ht="21" customHeight="1" x14ac:dyDescent="0.5">
      <c r="A80" s="2"/>
      <c r="B80" s="12" t="s">
        <v>151</v>
      </c>
      <c r="C80" s="97">
        <v>17.274335700000002</v>
      </c>
      <c r="D80" s="97">
        <v>17.581622299999999</v>
      </c>
      <c r="E80" s="97">
        <v>2.5838462999999976</v>
      </c>
      <c r="F80" s="97">
        <v>7.1714316999999994</v>
      </c>
      <c r="G80" s="97">
        <v>19.769163800000001</v>
      </c>
      <c r="H80" s="97">
        <v>19.444968500000002</v>
      </c>
      <c r="I80" s="97">
        <v>20.176184199999994</v>
      </c>
      <c r="J80" s="97">
        <v>10.599252500000006</v>
      </c>
    </row>
    <row r="81" spans="1:10" ht="21" customHeight="1" x14ac:dyDescent="0.5">
      <c r="A81" s="2"/>
      <c r="B81" s="12" t="s">
        <v>152</v>
      </c>
      <c r="C81" s="97">
        <v>8.6903299999999994</v>
      </c>
      <c r="D81" s="97">
        <v>12.31409</v>
      </c>
      <c r="E81" s="97">
        <v>10.404290000000003</v>
      </c>
      <c r="F81" s="97">
        <v>8.5749899999999961</v>
      </c>
      <c r="G81" s="97">
        <v>9.4248963000000003</v>
      </c>
      <c r="H81" s="97">
        <v>4.4911037</v>
      </c>
      <c r="I81" s="97">
        <v>9.5657499999999978</v>
      </c>
      <c r="J81" s="97">
        <v>12.884312000000001</v>
      </c>
    </row>
    <row r="82" spans="1:10" ht="21" customHeight="1" x14ac:dyDescent="0.5">
      <c r="A82" s="2"/>
      <c r="B82" s="38" t="s">
        <v>110</v>
      </c>
      <c r="C82" s="39">
        <v>583.84903929999996</v>
      </c>
      <c r="D82" s="39">
        <v>558.11160900000004</v>
      </c>
      <c r="E82" s="39">
        <v>500.16058100000009</v>
      </c>
      <c r="F82" s="39">
        <v>458.2019085999998</v>
      </c>
      <c r="G82" s="39">
        <v>502.76434030000001</v>
      </c>
      <c r="H82" s="39">
        <v>489.31441060000003</v>
      </c>
      <c r="I82" s="39">
        <v>481.45976379999991</v>
      </c>
      <c r="J82" s="39">
        <v>485.06013140000005</v>
      </c>
    </row>
    <row r="83" spans="1:10" ht="21" customHeight="1" x14ac:dyDescent="0.5">
      <c r="A83" s="2"/>
      <c r="B83" s="12" t="s">
        <v>153</v>
      </c>
      <c r="C83" s="97">
        <v>-133.8895206</v>
      </c>
      <c r="D83" s="97">
        <v>-133.58327499999999</v>
      </c>
      <c r="E83" s="97">
        <v>-136.97650730000004</v>
      </c>
      <c r="F83" s="97">
        <v>-143.15179569999998</v>
      </c>
      <c r="G83" s="97">
        <v>-135.75686390000001</v>
      </c>
      <c r="H83" s="97">
        <v>-133.5317191</v>
      </c>
      <c r="I83" s="97">
        <v>-134.21417049999997</v>
      </c>
      <c r="J83" s="97">
        <v>-144.47281430000004</v>
      </c>
    </row>
    <row r="84" spans="1:10" ht="21" customHeight="1" x14ac:dyDescent="0.5">
      <c r="A84" s="2"/>
      <c r="B84" s="38" t="s">
        <v>111</v>
      </c>
      <c r="C84" s="39">
        <v>449.95951869999999</v>
      </c>
      <c r="D84" s="39">
        <v>424.52833399999997</v>
      </c>
      <c r="E84" s="39">
        <v>363.18407370000011</v>
      </c>
      <c r="F84" s="39">
        <v>315.05011289999993</v>
      </c>
      <c r="G84" s="39">
        <v>367.00747639999997</v>
      </c>
      <c r="H84" s="39">
        <v>355.78269150000006</v>
      </c>
      <c r="I84" s="39">
        <v>347.2455933</v>
      </c>
      <c r="J84" s="39">
        <v>340.58731710000006</v>
      </c>
    </row>
    <row r="85" spans="1:10" ht="21" customHeight="1" x14ac:dyDescent="0.5">
      <c r="A85" s="2"/>
      <c r="B85" s="12" t="s">
        <v>5</v>
      </c>
      <c r="C85" s="97">
        <v>-7.1885121999999999</v>
      </c>
      <c r="D85" s="97">
        <v>4.8278496999999998</v>
      </c>
      <c r="E85" s="97">
        <v>-7.1836944000000003</v>
      </c>
      <c r="F85" s="97">
        <v>-1.4508382999999991</v>
      </c>
      <c r="G85" s="97">
        <v>13.8713485</v>
      </c>
      <c r="H85" s="97">
        <v>-5.1530723999999992</v>
      </c>
      <c r="I85" s="97">
        <v>-7.2895467000000007</v>
      </c>
      <c r="J85" s="97">
        <v>6.2896247000000001</v>
      </c>
    </row>
    <row r="86" spans="1:10" ht="21" customHeight="1" x14ac:dyDescent="0.5">
      <c r="A86" s="2"/>
      <c r="B86" s="12" t="s">
        <v>93</v>
      </c>
      <c r="C86" s="97">
        <v>-2.7054900000000002</v>
      </c>
      <c r="D86" s="97">
        <v>-35.826570000000004</v>
      </c>
      <c r="E86" s="97">
        <v>-5.0251299999999972</v>
      </c>
      <c r="F86" s="97">
        <v>-17.54468</v>
      </c>
      <c r="G86" s="97">
        <v>-0.87592999999999999</v>
      </c>
      <c r="H86" s="97">
        <v>-0.21647000000000005</v>
      </c>
      <c r="I86" s="97">
        <v>0.59716999999999998</v>
      </c>
      <c r="J86" s="97">
        <v>-1.2010189999999998</v>
      </c>
    </row>
    <row r="87" spans="1:10" ht="21" customHeight="1" x14ac:dyDescent="0.5">
      <c r="A87" s="2"/>
      <c r="B87" s="38" t="s">
        <v>112</v>
      </c>
      <c r="C87" s="39">
        <v>440.0655165</v>
      </c>
      <c r="D87" s="39">
        <v>393.52961369999997</v>
      </c>
      <c r="E87" s="39">
        <v>350.97524929999997</v>
      </c>
      <c r="F87" s="39">
        <v>296.05459459999997</v>
      </c>
      <c r="G87" s="39">
        <v>380.0028949</v>
      </c>
      <c r="H87" s="39">
        <v>350.41314910000006</v>
      </c>
      <c r="I87" s="39">
        <v>340.55321660000004</v>
      </c>
      <c r="J87" s="39">
        <v>345.67592279999985</v>
      </c>
    </row>
    <row r="88" spans="1:10" ht="21" customHeight="1" x14ac:dyDescent="0.5">
      <c r="A88" s="2"/>
      <c r="B88" s="12" t="s">
        <v>154</v>
      </c>
      <c r="C88" s="97">
        <v>-136.63950389999999</v>
      </c>
      <c r="D88" s="97">
        <v>-133.24614540000002</v>
      </c>
      <c r="E88" s="97">
        <v>-121.32836049999997</v>
      </c>
      <c r="F88" s="97">
        <v>-86.411264300000028</v>
      </c>
      <c r="G88" s="97">
        <v>-101.34522939999999</v>
      </c>
      <c r="H88" s="97">
        <v>-103.19436730000001</v>
      </c>
      <c r="I88" s="97">
        <v>-99.879631099999983</v>
      </c>
      <c r="J88" s="97">
        <v>-100.78377130000001</v>
      </c>
    </row>
    <row r="89" spans="1:10" ht="21" customHeight="1" x14ac:dyDescent="0.5">
      <c r="A89" s="2"/>
      <c r="B89" s="38" t="s">
        <v>155</v>
      </c>
      <c r="C89" s="39">
        <v>303.42601259999998</v>
      </c>
      <c r="D89" s="39">
        <v>260.28346830000004</v>
      </c>
      <c r="E89" s="39">
        <v>229.64688879999994</v>
      </c>
      <c r="F89" s="39">
        <v>209.6433303</v>
      </c>
      <c r="G89" s="39">
        <v>278.65766550000001</v>
      </c>
      <c r="H89" s="39">
        <v>247.21878179999999</v>
      </c>
      <c r="I89" s="39">
        <v>240.67358550000006</v>
      </c>
      <c r="J89" s="39">
        <v>244.89215149999995</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303.42601259999998</v>
      </c>
      <c r="D91" s="39">
        <v>260.28346830000004</v>
      </c>
      <c r="E91" s="39">
        <v>229.64688879999994</v>
      </c>
      <c r="F91" s="39">
        <v>209.6433303</v>
      </c>
      <c r="G91" s="39">
        <v>278.65766550000001</v>
      </c>
      <c r="H91" s="39">
        <v>247.21878179999999</v>
      </c>
      <c r="I91" s="39">
        <v>240.67358550000006</v>
      </c>
      <c r="J91" s="39">
        <v>244.89215149999995</v>
      </c>
    </row>
    <row r="92" spans="1:10" ht="21" customHeight="1" thickBot="1" x14ac:dyDescent="0.55000000000000004">
      <c r="A92" s="2"/>
      <c r="B92" s="12" t="s">
        <v>159</v>
      </c>
      <c r="C92" s="97">
        <v>-0.51461999999999997</v>
      </c>
      <c r="D92" s="97">
        <v>-0.6178800000000001</v>
      </c>
      <c r="E92" s="97">
        <v>-0.59660999999999986</v>
      </c>
      <c r="F92" s="97">
        <v>-0.46486999999999989</v>
      </c>
      <c r="G92" s="97">
        <v>-0.50512000000000001</v>
      </c>
      <c r="H92" s="97">
        <v>-0.53822999999999999</v>
      </c>
      <c r="I92" s="97">
        <v>-0.49394000000000005</v>
      </c>
      <c r="J92" s="97">
        <v>-0.24114999999999998</v>
      </c>
    </row>
    <row r="93" spans="1:10" ht="21" customHeight="1" thickBot="1" x14ac:dyDescent="0.55000000000000004">
      <c r="A93" s="2"/>
      <c r="B93" s="41" t="s">
        <v>160</v>
      </c>
      <c r="C93" s="42">
        <v>302.9113926</v>
      </c>
      <c r="D93" s="42">
        <v>259.66558829999997</v>
      </c>
      <c r="E93" s="42">
        <v>229.0502788</v>
      </c>
      <c r="F93" s="42">
        <v>209.17846029999998</v>
      </c>
      <c r="G93" s="42">
        <v>278.15254549999997</v>
      </c>
      <c r="H93" s="42">
        <v>246.68055179999999</v>
      </c>
      <c r="I93" s="42">
        <v>240.17964549999999</v>
      </c>
      <c r="J93" s="42">
        <v>244.65100150000001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37317.507446600001</v>
      </c>
      <c r="D102" s="13">
        <v>37680.3382919</v>
      </c>
      <c r="E102" s="13">
        <v>38032.917284499999</v>
      </c>
      <c r="F102" s="13">
        <v>38409.833947500003</v>
      </c>
      <c r="G102" s="13">
        <v>38913.479461100003</v>
      </c>
      <c r="H102" s="13">
        <v>39684.409408200001</v>
      </c>
      <c r="I102" s="13">
        <v>40187.9227273</v>
      </c>
      <c r="J102" s="13">
        <v>41260.172875199998</v>
      </c>
    </row>
    <row r="103" spans="1:10" ht="21" customHeight="1" x14ac:dyDescent="0.5">
      <c r="A103" s="2"/>
      <c r="B103" s="9" t="s">
        <v>371</v>
      </c>
      <c r="C103" s="13">
        <v>6868.7509099999997</v>
      </c>
      <c r="D103" s="13">
        <v>6951.2258499999998</v>
      </c>
      <c r="E103" s="13">
        <v>6593.0501199999999</v>
      </c>
      <c r="F103" s="13">
        <v>3872.7176899999999</v>
      </c>
      <c r="G103" s="13">
        <v>4239.3095400000002</v>
      </c>
      <c r="H103" s="13">
        <v>4002.8452200000002</v>
      </c>
      <c r="I103" s="13">
        <v>3191.4544599999999</v>
      </c>
      <c r="J103" s="13">
        <v>2743.5782439999998</v>
      </c>
    </row>
    <row r="104" spans="1:10" ht="21" customHeight="1" x14ac:dyDescent="0.5">
      <c r="A104" s="2"/>
      <c r="B104" s="9" t="s">
        <v>372</v>
      </c>
      <c r="C104" s="13">
        <v>12425.101908299999</v>
      </c>
      <c r="D104" s="13">
        <v>12537.9715486</v>
      </c>
      <c r="E104" s="13">
        <v>12968.2603815</v>
      </c>
      <c r="F104" s="13">
        <v>15009.916730299999</v>
      </c>
      <c r="G104" s="13">
        <v>14959.231614800001</v>
      </c>
      <c r="H104" s="13">
        <v>15169.7906171</v>
      </c>
      <c r="I104" s="13">
        <v>15223.837342000001</v>
      </c>
      <c r="J104" s="13">
        <v>15997.775358299999</v>
      </c>
    </row>
    <row r="105" spans="1:10" ht="21" customHeight="1" x14ac:dyDescent="0.5">
      <c r="A105" s="2"/>
      <c r="B105" s="9" t="s">
        <v>373</v>
      </c>
      <c r="C105" s="13">
        <v>1119.81187</v>
      </c>
      <c r="D105" s="13">
        <v>1118.1413</v>
      </c>
      <c r="E105" s="13">
        <v>1126.2619099999999</v>
      </c>
      <c r="F105" s="13">
        <v>1128.7907</v>
      </c>
      <c r="G105" s="13">
        <v>1091.8528899999999</v>
      </c>
      <c r="H105" s="13">
        <v>1174.90813</v>
      </c>
      <c r="I105" s="13">
        <v>1211.56231</v>
      </c>
      <c r="J105" s="13">
        <v>1242.8356200000001</v>
      </c>
    </row>
    <row r="106" spans="1:10" ht="21" customHeight="1" thickBot="1" x14ac:dyDescent="0.55000000000000004">
      <c r="A106" s="2"/>
      <c r="B106" s="9" t="s">
        <v>228</v>
      </c>
      <c r="C106" s="13">
        <v>1048.62825</v>
      </c>
      <c r="D106" s="13">
        <v>1050.7032300000001</v>
      </c>
      <c r="E106" s="13">
        <v>1088.7432799999999</v>
      </c>
      <c r="F106" s="13">
        <v>1109.0253299999999</v>
      </c>
      <c r="G106" s="13">
        <v>976.05974000000003</v>
      </c>
      <c r="H106" s="13">
        <v>1042.105986</v>
      </c>
      <c r="I106" s="13">
        <v>1003.463906</v>
      </c>
      <c r="J106" s="13">
        <v>1089.9155820000001</v>
      </c>
    </row>
    <row r="107" spans="1:10" ht="21" customHeight="1" thickBot="1" x14ac:dyDescent="0.55000000000000004">
      <c r="A107" s="2"/>
      <c r="B107" s="41" t="s">
        <v>229</v>
      </c>
      <c r="C107" s="42">
        <v>58779.800384900002</v>
      </c>
      <c r="D107" s="42">
        <v>59338.380220500003</v>
      </c>
      <c r="E107" s="42">
        <v>59809.232975999999</v>
      </c>
      <c r="F107" s="42">
        <v>59530.284397800002</v>
      </c>
      <c r="G107" s="42">
        <v>60179.9332459</v>
      </c>
      <c r="H107" s="42">
        <v>61074.059361300002</v>
      </c>
      <c r="I107" s="42">
        <v>60818.240745299998</v>
      </c>
      <c r="J107" s="42">
        <v>62334.277679500003</v>
      </c>
    </row>
    <row r="108" spans="1:10" ht="21" customHeight="1" x14ac:dyDescent="0.5">
      <c r="A108" s="2"/>
      <c r="B108" s="9" t="s">
        <v>104</v>
      </c>
      <c r="C108" s="13">
        <v>36509.26238</v>
      </c>
      <c r="D108" s="13">
        <v>37731.576659999999</v>
      </c>
      <c r="E108" s="13">
        <v>38032.854399999997</v>
      </c>
      <c r="F108" s="13">
        <v>38303.723619999997</v>
      </c>
      <c r="G108" s="13">
        <v>39034.300920000001</v>
      </c>
      <c r="H108" s="13">
        <v>39675.827559999998</v>
      </c>
      <c r="I108" s="13">
        <v>40199.227529999996</v>
      </c>
      <c r="J108" s="13">
        <v>40575.618148000001</v>
      </c>
    </row>
    <row r="109" spans="1:10" ht="21" customHeight="1" x14ac:dyDescent="0.5">
      <c r="A109" s="2"/>
      <c r="B109" s="9" t="s">
        <v>374</v>
      </c>
      <c r="C109" s="13">
        <v>8825.6464462999993</v>
      </c>
      <c r="D109" s="13">
        <v>8933.3670572999999</v>
      </c>
      <c r="E109" s="13">
        <v>9223.3404393000001</v>
      </c>
      <c r="F109" s="13">
        <v>8812.9137659000007</v>
      </c>
      <c r="G109" s="13">
        <v>8799.6773752000008</v>
      </c>
      <c r="H109" s="13">
        <v>8859.8930177000002</v>
      </c>
      <c r="I109" s="13">
        <v>8477.6091658999994</v>
      </c>
      <c r="J109" s="13">
        <v>9356.9127580999993</v>
      </c>
    </row>
    <row r="110" spans="1:10" ht="21" customHeight="1" x14ac:dyDescent="0.5">
      <c r="A110" s="2"/>
      <c r="B110" s="9" t="s">
        <v>375</v>
      </c>
      <c r="C110" s="13">
        <v>5815.2845600000001</v>
      </c>
      <c r="D110" s="13">
        <v>4753.3370199999999</v>
      </c>
      <c r="E110" s="13">
        <v>5051.7223000000004</v>
      </c>
      <c r="F110" s="13">
        <v>4973.3973500000002</v>
      </c>
      <c r="G110" s="13">
        <v>5756.8157300000003</v>
      </c>
      <c r="H110" s="13">
        <v>5583.4337500000001</v>
      </c>
      <c r="I110" s="13">
        <v>5513.7530699999998</v>
      </c>
      <c r="J110" s="13">
        <v>5808.8581409999997</v>
      </c>
    </row>
    <row r="111" spans="1:10" ht="21" customHeight="1" x14ac:dyDescent="0.5">
      <c r="A111" s="2"/>
      <c r="B111" s="9" t="s">
        <v>376</v>
      </c>
      <c r="C111" s="13">
        <v>326.01423999999997</v>
      </c>
      <c r="D111" s="13">
        <v>339.78764999999999</v>
      </c>
      <c r="E111" s="13">
        <v>293.94182000000001</v>
      </c>
      <c r="F111" s="13">
        <v>338.69139000000001</v>
      </c>
      <c r="G111" s="13">
        <v>346.58801</v>
      </c>
      <c r="H111" s="13">
        <v>344.04813000000001</v>
      </c>
      <c r="I111" s="13">
        <v>301.41406000000001</v>
      </c>
      <c r="J111" s="13">
        <v>303.85649799999999</v>
      </c>
    </row>
    <row r="112" spans="1:10" ht="21" customHeight="1" thickBot="1" x14ac:dyDescent="0.55000000000000004">
      <c r="A112" s="2"/>
      <c r="B112" s="9" t="s">
        <v>241</v>
      </c>
      <c r="C112" s="13">
        <v>3456.5602337</v>
      </c>
      <c r="D112" s="13">
        <v>3580.7674803</v>
      </c>
      <c r="E112" s="13">
        <v>3326.5024822999999</v>
      </c>
      <c r="F112" s="13">
        <v>3056.0180786000001</v>
      </c>
      <c r="G112" s="13">
        <v>3304.1034915999999</v>
      </c>
      <c r="H112" s="13">
        <v>3413.1322212999999</v>
      </c>
      <c r="I112" s="13">
        <v>3176.9840528999998</v>
      </c>
      <c r="J112" s="13">
        <v>2915.9449261999998</v>
      </c>
    </row>
    <row r="113" spans="1:10" ht="21" customHeight="1" thickBot="1" x14ac:dyDescent="0.55000000000000004">
      <c r="A113" s="2"/>
      <c r="B113" s="41" t="s">
        <v>242</v>
      </c>
      <c r="C113" s="42">
        <v>54932.76786</v>
      </c>
      <c r="D113" s="42">
        <v>55338.835867599999</v>
      </c>
      <c r="E113" s="42">
        <v>55928.361441599998</v>
      </c>
      <c r="F113" s="42">
        <v>55484.744204499999</v>
      </c>
      <c r="G113" s="42">
        <v>57241.485526800003</v>
      </c>
      <c r="H113" s="42">
        <v>57876.334679</v>
      </c>
      <c r="I113" s="42">
        <v>57668.987878799999</v>
      </c>
      <c r="J113" s="42">
        <v>58961.190471299997</v>
      </c>
    </row>
    <row r="114" spans="1:10" ht="21" customHeight="1" thickBot="1" x14ac:dyDescent="0.55000000000000004">
      <c r="A114" s="2"/>
      <c r="B114" s="41" t="s">
        <v>250</v>
      </c>
      <c r="C114" s="42">
        <v>3847.0325247999999</v>
      </c>
      <c r="D114" s="42">
        <v>3999.5443528999999</v>
      </c>
      <c r="E114" s="42">
        <v>3880.8715342999999</v>
      </c>
      <c r="F114" s="42">
        <v>4045.5401932999998</v>
      </c>
      <c r="G114" s="42">
        <v>2938.4477191999999</v>
      </c>
      <c r="H114" s="42">
        <v>3197.7246823</v>
      </c>
      <c r="I114" s="42">
        <v>3149.2528664000001</v>
      </c>
      <c r="J114" s="42">
        <v>3373.0872081000002</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38116.461311500003</v>
      </c>
      <c r="D117" s="13">
        <v>38411.945410100001</v>
      </c>
      <c r="E117" s="13">
        <v>38771.019291600001</v>
      </c>
      <c r="F117" s="13">
        <v>39143.069793100003</v>
      </c>
      <c r="G117" s="13">
        <v>39630.829684199998</v>
      </c>
      <c r="H117" s="13">
        <v>40426.743971700002</v>
      </c>
      <c r="I117" s="13">
        <v>40915.517338099999</v>
      </c>
      <c r="J117" s="13">
        <v>41979.670312299997</v>
      </c>
    </row>
    <row r="118" spans="1:10" ht="21" customHeight="1" x14ac:dyDescent="0.5">
      <c r="A118" s="2"/>
      <c r="B118" s="9" t="s">
        <v>8</v>
      </c>
      <c r="C118" s="13">
        <v>40869.466359999999</v>
      </c>
      <c r="D118" s="13">
        <v>42235.206429999998</v>
      </c>
      <c r="E118" s="13">
        <v>42706.740559999998</v>
      </c>
      <c r="F118" s="13">
        <v>43185.856019999999</v>
      </c>
      <c r="G118" s="13">
        <v>44039.575420000001</v>
      </c>
      <c r="H118" s="13">
        <v>44878.226051999998</v>
      </c>
      <c r="I118" s="13">
        <v>45656.748692099995</v>
      </c>
      <c r="J118" s="13">
        <v>46201.004455000002</v>
      </c>
    </row>
    <row r="119" spans="1:10" ht="21" customHeight="1" x14ac:dyDescent="0.5">
      <c r="A119" s="2"/>
      <c r="B119" s="9" t="s">
        <v>335</v>
      </c>
      <c r="C119" s="13">
        <v>36509.26238</v>
      </c>
      <c r="D119" s="13">
        <v>37731.576659999999</v>
      </c>
      <c r="E119" s="13">
        <v>38032.854399999997</v>
      </c>
      <c r="F119" s="13">
        <v>38303.723619999997</v>
      </c>
      <c r="G119" s="13">
        <v>39034.300920000001</v>
      </c>
      <c r="H119" s="13">
        <v>39675.827559999998</v>
      </c>
      <c r="I119" s="13">
        <v>40199.227529999996</v>
      </c>
      <c r="J119" s="13">
        <v>40575.618148000001</v>
      </c>
    </row>
    <row r="120" spans="1:10" ht="21" customHeight="1" thickBot="1" x14ac:dyDescent="0.55000000000000004">
      <c r="A120" s="2"/>
      <c r="B120" s="136" t="s">
        <v>336</v>
      </c>
      <c r="C120" s="137">
        <v>4360.2039800000002</v>
      </c>
      <c r="D120" s="137">
        <v>4503.6297699999996</v>
      </c>
      <c r="E120" s="137">
        <v>4673.88616</v>
      </c>
      <c r="F120" s="137">
        <v>4882.1324000000004</v>
      </c>
      <c r="G120" s="137">
        <v>5005.2745000000004</v>
      </c>
      <c r="H120" s="137">
        <v>5202.3984920000003</v>
      </c>
      <c r="I120" s="137">
        <v>5457.5211620999999</v>
      </c>
      <c r="J120" s="137">
        <v>5625.3863069999998</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2.6273403893329146</v>
      </c>
      <c r="D124" s="20">
        <v>2.4187547452234992</v>
      </c>
      <c r="E124" s="20">
        <v>2.4679421469276464</v>
      </c>
      <c r="F124" s="20">
        <v>2.3982308086645263</v>
      </c>
      <c r="G124" s="20">
        <v>2.2454210850914236</v>
      </c>
      <c r="H124" s="20">
        <v>2.2495757523443674</v>
      </c>
      <c r="I124" s="20">
        <v>2.0920389764937539</v>
      </c>
      <c r="J124" s="20">
        <v>2.0762074541235838</v>
      </c>
    </row>
    <row r="125" spans="1:10" ht="21" customHeight="1" x14ac:dyDescent="0.5">
      <c r="A125" s="2"/>
      <c r="B125" s="9" t="s">
        <v>90</v>
      </c>
      <c r="C125" s="13">
        <v>80.922667748869316</v>
      </c>
      <c r="D125" s="13">
        <v>79.90489838940924</v>
      </c>
      <c r="E125" s="13">
        <v>78.12546551605864</v>
      </c>
      <c r="F125" s="13">
        <v>79.397629474096092</v>
      </c>
      <c r="G125" s="13">
        <v>81.708425056943057</v>
      </c>
      <c r="H125" s="13">
        <v>82.435099593274259</v>
      </c>
      <c r="I125" s="13">
        <v>86.066926893689924</v>
      </c>
      <c r="J125" s="13">
        <v>82.58082315163638</v>
      </c>
    </row>
    <row r="126" spans="1:10" ht="21" customHeight="1" thickBot="1" x14ac:dyDescent="0.55000000000000004">
      <c r="A126" s="2"/>
      <c r="B126" s="141" t="s">
        <v>1</v>
      </c>
      <c r="C126" s="146">
        <v>0.18561813542226113</v>
      </c>
      <c r="D126" s="146">
        <v>0.11967168880352259</v>
      </c>
      <c r="E126" s="146">
        <v>7.3244702042789017E-2</v>
      </c>
      <c r="F126" s="146">
        <v>2.8592998507479494E-2</v>
      </c>
      <c r="G126" s="146">
        <v>-2.5919413665894595E-2</v>
      </c>
      <c r="H126" s="146">
        <v>-2.1337230003102284E-4</v>
      </c>
      <c r="I126" s="146">
        <v>5.5635060719253883E-5</v>
      </c>
      <c r="J126" s="146">
        <v>-1.9128264623107495E-2</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796E-4D35-40E9-870D-D4D9DC5413E6}">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381</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2953.2613872000002</v>
      </c>
      <c r="D8" s="97">
        <v>2844.2730793999999</v>
      </c>
      <c r="E8" s="97">
        <v>108.98830780000026</v>
      </c>
      <c r="F8" s="130">
        <v>3.8318510479658783</v>
      </c>
      <c r="G8" s="5"/>
      <c r="H8" s="5"/>
      <c r="I8" s="5"/>
      <c r="J8" s="5"/>
    </row>
    <row r="9" spans="1:10" ht="21" customHeight="1" x14ac:dyDescent="0.5">
      <c r="A9" s="2"/>
      <c r="B9" s="12" t="s">
        <v>4</v>
      </c>
      <c r="C9" s="97">
        <v>733.18087000000003</v>
      </c>
      <c r="D9" s="97">
        <v>674.09924569999998</v>
      </c>
      <c r="E9" s="97">
        <v>59.081624300000044</v>
      </c>
      <c r="F9" s="130">
        <v>8.7645290625786618</v>
      </c>
      <c r="G9" s="5"/>
      <c r="H9" s="5"/>
      <c r="I9" s="5"/>
      <c r="J9" s="5"/>
    </row>
    <row r="10" spans="1:10" ht="21" customHeight="1" x14ac:dyDescent="0.5">
      <c r="A10" s="2"/>
      <c r="B10" s="12" t="s">
        <v>151</v>
      </c>
      <c r="C10" s="97">
        <v>81.549476799999994</v>
      </c>
      <c r="D10" s="97">
        <v>56.893940700000002</v>
      </c>
      <c r="E10" s="97">
        <v>24.655536099999992</v>
      </c>
      <c r="F10" s="130">
        <v>43.335961258173121</v>
      </c>
      <c r="G10" s="5"/>
      <c r="H10" s="5"/>
      <c r="I10" s="5"/>
      <c r="J10" s="5"/>
    </row>
    <row r="11" spans="1:10" ht="21" customHeight="1" x14ac:dyDescent="0.5">
      <c r="A11" s="2"/>
      <c r="B11" s="12" t="s">
        <v>152</v>
      </c>
      <c r="C11" s="97">
        <v>-44.333296799999999</v>
      </c>
      <c r="D11" s="97">
        <v>-20.028269899999998</v>
      </c>
      <c r="E11" s="97">
        <v>-24.305026900000001</v>
      </c>
      <c r="F11" s="130">
        <v>121.35360179063697</v>
      </c>
      <c r="G11" s="5"/>
      <c r="H11" s="5"/>
      <c r="I11" s="5"/>
      <c r="J11" s="5"/>
    </row>
    <row r="12" spans="1:10" ht="21" customHeight="1" x14ac:dyDescent="0.5">
      <c r="A12" s="2"/>
      <c r="B12" s="38" t="s">
        <v>110</v>
      </c>
      <c r="C12" s="39">
        <v>3723.6584372000002</v>
      </c>
      <c r="D12" s="39">
        <v>3555.2379959</v>
      </c>
      <c r="E12" s="39">
        <v>168.42044130000022</v>
      </c>
      <c r="F12" s="40">
        <v>4.7372480124882612</v>
      </c>
      <c r="G12" s="5"/>
      <c r="H12" s="5"/>
      <c r="I12" s="5"/>
      <c r="J12" s="5"/>
    </row>
    <row r="13" spans="1:10" ht="21" customHeight="1" x14ac:dyDescent="0.5">
      <c r="A13" s="2"/>
      <c r="B13" s="12" t="s">
        <v>153</v>
      </c>
      <c r="C13" s="97">
        <v>-1036.4085620999999</v>
      </c>
      <c r="D13" s="97">
        <v>-964.67206710000005</v>
      </c>
      <c r="E13" s="97">
        <v>-71.736494999999877</v>
      </c>
      <c r="F13" s="130">
        <v>7.4363607537278789</v>
      </c>
      <c r="G13" s="5"/>
      <c r="H13" s="5"/>
      <c r="I13" s="5"/>
      <c r="J13" s="5"/>
    </row>
    <row r="14" spans="1:10" ht="21" customHeight="1" x14ac:dyDescent="0.5">
      <c r="A14" s="2"/>
      <c r="B14" s="38" t="s">
        <v>111</v>
      </c>
      <c r="C14" s="39">
        <v>2687.2498750999998</v>
      </c>
      <c r="D14" s="39">
        <v>2590.5659288000002</v>
      </c>
      <c r="E14" s="39">
        <v>96.683946299999661</v>
      </c>
      <c r="F14" s="40">
        <v>3.7321554037725462</v>
      </c>
      <c r="G14" s="5"/>
      <c r="H14" s="5"/>
      <c r="I14" s="5"/>
      <c r="J14" s="5"/>
    </row>
    <row r="15" spans="1:10" ht="21" customHeight="1" x14ac:dyDescent="0.5">
      <c r="A15" s="2"/>
      <c r="B15" s="12" t="s">
        <v>5</v>
      </c>
      <c r="C15" s="97">
        <v>-283.48203960000001</v>
      </c>
      <c r="D15" s="97">
        <v>-511.20033649999999</v>
      </c>
      <c r="E15" s="97">
        <v>227.71829689999998</v>
      </c>
      <c r="F15" s="130">
        <v>-44.545803404415402</v>
      </c>
      <c r="G15" s="5"/>
      <c r="H15" s="5"/>
      <c r="I15" s="5"/>
      <c r="J15" s="5"/>
    </row>
    <row r="16" spans="1:10" ht="21" customHeight="1" x14ac:dyDescent="0.5">
      <c r="A16" s="2"/>
      <c r="B16" s="12" t="s">
        <v>93</v>
      </c>
      <c r="C16" s="97">
        <v>-473.29901599999999</v>
      </c>
      <c r="D16" s="97">
        <v>-429.1523737</v>
      </c>
      <c r="E16" s="97">
        <v>-44.146642299999996</v>
      </c>
      <c r="F16" s="130">
        <v>10.286938860289471</v>
      </c>
      <c r="G16" s="5"/>
      <c r="H16" s="5"/>
      <c r="I16" s="5"/>
      <c r="J16" s="5"/>
    </row>
    <row r="17" spans="1:10" ht="21" customHeight="1" x14ac:dyDescent="0.5">
      <c r="A17" s="2"/>
      <c r="B17" s="38" t="s">
        <v>112</v>
      </c>
      <c r="C17" s="39">
        <v>1930.4688195000001</v>
      </c>
      <c r="D17" s="39">
        <v>1650.2132185999999</v>
      </c>
      <c r="E17" s="39">
        <v>280.25560090000022</v>
      </c>
      <c r="F17" s="40">
        <v>16.982993333295568</v>
      </c>
      <c r="G17" s="5"/>
      <c r="H17" s="5"/>
      <c r="I17" s="5"/>
      <c r="J17" s="5"/>
    </row>
    <row r="18" spans="1:10" ht="21" customHeight="1" x14ac:dyDescent="0.5">
      <c r="A18" s="2"/>
      <c r="B18" s="12" t="s">
        <v>154</v>
      </c>
      <c r="C18" s="97">
        <v>-402.09652620000003</v>
      </c>
      <c r="D18" s="97">
        <v>-431.08544869999997</v>
      </c>
      <c r="E18" s="97">
        <v>28.988922499999944</v>
      </c>
      <c r="F18" s="130">
        <v>-6.7246348925532509</v>
      </c>
      <c r="G18" s="5"/>
      <c r="H18" s="5"/>
      <c r="I18" s="5"/>
      <c r="J18" s="5"/>
    </row>
    <row r="19" spans="1:10" ht="21" customHeight="1" x14ac:dyDescent="0.5">
      <c r="A19" s="2"/>
      <c r="B19" s="38" t="s">
        <v>155</v>
      </c>
      <c r="C19" s="39">
        <v>1528.3722932999999</v>
      </c>
      <c r="D19" s="39">
        <v>1219.1277699</v>
      </c>
      <c r="E19" s="39">
        <v>309.24452339999993</v>
      </c>
      <c r="F19" s="40">
        <v>25.366047024371039</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1528.3722932999999</v>
      </c>
      <c r="D21" s="39">
        <v>1219.1277699</v>
      </c>
      <c r="E21" s="39">
        <v>309.24452339999993</v>
      </c>
      <c r="F21" s="40">
        <v>25.366047024371039</v>
      </c>
      <c r="G21" s="5"/>
      <c r="H21" s="5"/>
      <c r="I21" s="5"/>
      <c r="J21" s="5"/>
    </row>
    <row r="22" spans="1:10" ht="21" customHeight="1" thickBot="1" x14ac:dyDescent="0.55000000000000004">
      <c r="A22" s="2"/>
      <c r="B22" s="12" t="s">
        <v>159</v>
      </c>
      <c r="C22" s="97">
        <v>-579.53095040000005</v>
      </c>
      <c r="D22" s="97">
        <v>-418.70786989999999</v>
      </c>
      <c r="E22" s="97">
        <v>-160.82308050000006</v>
      </c>
      <c r="F22" s="130">
        <v>38.409376097566415</v>
      </c>
      <c r="G22" s="5"/>
      <c r="H22" s="5"/>
      <c r="I22" s="5"/>
      <c r="J22" s="5"/>
    </row>
    <row r="23" spans="1:10" ht="21" customHeight="1" thickBot="1" x14ac:dyDescent="0.55000000000000004">
      <c r="A23" s="2"/>
      <c r="B23" s="41" t="s">
        <v>160</v>
      </c>
      <c r="C23" s="42">
        <v>948.84134289999997</v>
      </c>
      <c r="D23" s="42">
        <v>800.41989999999998</v>
      </c>
      <c r="E23" s="42">
        <v>148.42144289999999</v>
      </c>
      <c r="F23" s="43">
        <v>18.5429476328612</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40203.220135600001</v>
      </c>
      <c r="D32" s="13">
        <v>38041.675194000003</v>
      </c>
      <c r="E32" s="13">
        <v>2161.5449415999974</v>
      </c>
      <c r="F32" s="14">
        <v>5.6820445750005248</v>
      </c>
      <c r="G32" s="5"/>
      <c r="H32" s="5"/>
      <c r="I32" s="5"/>
      <c r="J32" s="5"/>
    </row>
    <row r="33" spans="1:10" ht="21" customHeight="1" x14ac:dyDescent="0.5">
      <c r="A33" s="2"/>
      <c r="B33" s="9" t="s">
        <v>371</v>
      </c>
      <c r="C33" s="13">
        <v>13001.6142576</v>
      </c>
      <c r="D33" s="13">
        <v>10283.2918933</v>
      </c>
      <c r="E33" s="13">
        <v>2718.3223643000001</v>
      </c>
      <c r="F33" s="14">
        <v>26.43435966328158</v>
      </c>
      <c r="G33" s="5"/>
      <c r="H33" s="5"/>
      <c r="I33" s="5"/>
      <c r="J33" s="5"/>
    </row>
    <row r="34" spans="1:10" ht="21" customHeight="1" x14ac:dyDescent="0.5">
      <c r="A34" s="2"/>
      <c r="B34" s="9" t="s">
        <v>372</v>
      </c>
      <c r="C34" s="13">
        <v>21609.512377700001</v>
      </c>
      <c r="D34" s="13">
        <v>17489.419189799999</v>
      </c>
      <c r="E34" s="13">
        <v>4120.0931879000018</v>
      </c>
      <c r="F34" s="14">
        <v>23.557633007635157</v>
      </c>
      <c r="G34" s="5"/>
      <c r="H34" s="5"/>
      <c r="I34" s="5"/>
      <c r="J34" s="5"/>
    </row>
    <row r="35" spans="1:10" ht="21" customHeight="1" x14ac:dyDescent="0.5">
      <c r="A35" s="2"/>
      <c r="B35" s="9" t="s">
        <v>373</v>
      </c>
      <c r="C35" s="13">
        <v>634.67359699999997</v>
      </c>
      <c r="D35" s="13">
        <v>493.31884020000001</v>
      </c>
      <c r="E35" s="13">
        <v>141.35475679999996</v>
      </c>
      <c r="F35" s="14">
        <v>28.653833034775701</v>
      </c>
      <c r="G35" s="5"/>
      <c r="H35" s="5"/>
      <c r="I35" s="5"/>
      <c r="J35" s="5"/>
    </row>
    <row r="36" spans="1:10" ht="21" customHeight="1" thickBot="1" x14ac:dyDescent="0.55000000000000004">
      <c r="A36" s="2"/>
      <c r="B36" s="9" t="s">
        <v>228</v>
      </c>
      <c r="C36" s="13">
        <v>2736.4974210999999</v>
      </c>
      <c r="D36" s="13">
        <v>1960.9438803</v>
      </c>
      <c r="E36" s="13">
        <v>775.55354079999984</v>
      </c>
      <c r="F36" s="14">
        <v>39.550012042228857</v>
      </c>
      <c r="G36" s="5"/>
      <c r="H36" s="5"/>
      <c r="I36" s="5"/>
      <c r="J36" s="5"/>
    </row>
    <row r="37" spans="1:10" ht="21" customHeight="1" thickBot="1" x14ac:dyDescent="0.55000000000000004">
      <c r="A37" s="2"/>
      <c r="B37" s="41" t="s">
        <v>229</v>
      </c>
      <c r="C37" s="42">
        <v>78185.517789000005</v>
      </c>
      <c r="D37" s="42">
        <v>68268.648997600001</v>
      </c>
      <c r="E37" s="42">
        <v>9916.8687914000038</v>
      </c>
      <c r="F37" s="43">
        <v>14.52624145491532</v>
      </c>
      <c r="G37" s="5"/>
      <c r="H37" s="5"/>
      <c r="I37" s="5"/>
      <c r="J37" s="5"/>
    </row>
    <row r="38" spans="1:10" ht="21" customHeight="1" x14ac:dyDescent="0.5">
      <c r="A38" s="2"/>
      <c r="B38" s="9" t="s">
        <v>104</v>
      </c>
      <c r="C38" s="13">
        <v>54626.6461585</v>
      </c>
      <c r="D38" s="13">
        <v>50330.857529399997</v>
      </c>
      <c r="E38" s="13">
        <v>4295.7886291000032</v>
      </c>
      <c r="F38" s="14">
        <v>8.5350992213686894</v>
      </c>
      <c r="G38" s="5"/>
      <c r="H38" s="5"/>
      <c r="I38" s="5"/>
      <c r="J38" s="5"/>
    </row>
    <row r="39" spans="1:10" ht="21" customHeight="1" x14ac:dyDescent="0.5">
      <c r="A39" s="2"/>
      <c r="B39" s="9" t="s">
        <v>374</v>
      </c>
      <c r="C39" s="13">
        <v>7974.2700505000003</v>
      </c>
      <c r="D39" s="13">
        <v>5020.3013881999996</v>
      </c>
      <c r="E39" s="13">
        <v>2953.9686623000007</v>
      </c>
      <c r="F39" s="14">
        <v>58.840464623163371</v>
      </c>
      <c r="G39" s="5"/>
      <c r="H39" s="5"/>
      <c r="I39" s="5"/>
      <c r="J39" s="5"/>
    </row>
    <row r="40" spans="1:10" ht="21" customHeight="1" x14ac:dyDescent="0.5">
      <c r="A40" s="2"/>
      <c r="B40" s="9" t="s">
        <v>375</v>
      </c>
      <c r="C40" s="13">
        <v>3818.6119617999998</v>
      </c>
      <c r="D40" s="13">
        <v>2744.3669301999998</v>
      </c>
      <c r="E40" s="13">
        <v>1074.2450315999999</v>
      </c>
      <c r="F40" s="14">
        <v>39.143637090894138</v>
      </c>
      <c r="G40" s="5"/>
      <c r="H40" s="5"/>
      <c r="I40" s="5"/>
      <c r="J40" s="5"/>
    </row>
    <row r="41" spans="1:10" ht="21" customHeight="1" x14ac:dyDescent="0.5">
      <c r="A41" s="2"/>
      <c r="B41" s="9" t="s">
        <v>376</v>
      </c>
      <c r="C41" s="13">
        <v>1509.0695771000001</v>
      </c>
      <c r="D41" s="13">
        <v>1655.8211796999999</v>
      </c>
      <c r="E41" s="13">
        <v>-146.75160259999984</v>
      </c>
      <c r="F41" s="14">
        <v>-8.8627687819881711</v>
      </c>
      <c r="G41" s="5"/>
      <c r="H41" s="5"/>
      <c r="I41" s="5"/>
      <c r="J41" s="5"/>
    </row>
    <row r="42" spans="1:10" ht="21" customHeight="1" thickBot="1" x14ac:dyDescent="0.55000000000000004">
      <c r="A42" s="2"/>
      <c r="B42" s="9" t="s">
        <v>241</v>
      </c>
      <c r="C42" s="13">
        <v>2451.1353992999998</v>
      </c>
      <c r="D42" s="13">
        <v>1687.5109104000001</v>
      </c>
      <c r="E42" s="13">
        <v>763.62448889999973</v>
      </c>
      <c r="F42" s="14">
        <v>45.251528994203277</v>
      </c>
      <c r="G42" s="5"/>
      <c r="H42" s="5"/>
      <c r="I42" s="5"/>
      <c r="J42" s="5"/>
    </row>
    <row r="43" spans="1:10" ht="21" customHeight="1" thickBot="1" x14ac:dyDescent="0.55000000000000004">
      <c r="A43" s="2"/>
      <c r="B43" s="41" t="s">
        <v>242</v>
      </c>
      <c r="C43" s="42">
        <v>70379.733147199993</v>
      </c>
      <c r="D43" s="42">
        <v>61438.8579379</v>
      </c>
      <c r="E43" s="42">
        <v>8940.875209299993</v>
      </c>
      <c r="F43" s="43">
        <v>14.552476249374754</v>
      </c>
      <c r="G43" s="5"/>
      <c r="H43" s="5"/>
      <c r="I43" s="5"/>
      <c r="J43" s="5"/>
    </row>
    <row r="44" spans="1:10" ht="21" customHeight="1" thickBot="1" x14ac:dyDescent="0.55000000000000004">
      <c r="A44" s="2"/>
      <c r="B44" s="41" t="s">
        <v>250</v>
      </c>
      <c r="C44" s="42">
        <v>7805.7846423000001</v>
      </c>
      <c r="D44" s="42">
        <v>6829.7910577000002</v>
      </c>
      <c r="E44" s="42">
        <v>975.99358459999985</v>
      </c>
      <c r="F44" s="43">
        <v>14.290240746086241</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40912.824544199997</v>
      </c>
      <c r="D47" s="13">
        <v>38728.585511800004</v>
      </c>
      <c r="E47" s="13">
        <v>2184.2390323999934</v>
      </c>
      <c r="F47" s="14">
        <v>5.6398626583831453</v>
      </c>
      <c r="G47" s="5"/>
      <c r="H47" s="5"/>
      <c r="I47" s="5"/>
      <c r="J47" s="5"/>
    </row>
    <row r="48" spans="1:10" ht="21" customHeight="1" x14ac:dyDescent="0.5">
      <c r="A48" s="2"/>
      <c r="B48" s="9" t="s">
        <v>8</v>
      </c>
      <c r="C48" s="13">
        <v>62517.572063899999</v>
      </c>
      <c r="D48" s="13">
        <v>56581.492989300001</v>
      </c>
      <c r="E48" s="13">
        <v>5936.0790745999984</v>
      </c>
      <c r="F48" s="14">
        <v>10.491202619419317</v>
      </c>
      <c r="G48" s="5"/>
      <c r="H48" s="5"/>
      <c r="I48" s="5"/>
      <c r="J48" s="5"/>
    </row>
    <row r="49" spans="1:10" ht="21" customHeight="1" x14ac:dyDescent="0.5">
      <c r="A49" s="2"/>
      <c r="B49" s="9" t="s">
        <v>335</v>
      </c>
      <c r="C49" s="13">
        <v>54016.9169205</v>
      </c>
      <c r="D49" s="13">
        <v>50086.0670493</v>
      </c>
      <c r="E49" s="13">
        <v>3930.8498712000001</v>
      </c>
      <c r="F49" s="14">
        <v>7.8481903307178067</v>
      </c>
      <c r="G49" s="5"/>
      <c r="H49" s="5"/>
      <c r="I49" s="5"/>
      <c r="J49" s="5"/>
    </row>
    <row r="50" spans="1:10" ht="21" customHeight="1" thickBot="1" x14ac:dyDescent="0.55000000000000004">
      <c r="A50" s="2"/>
      <c r="B50" s="136" t="s">
        <v>336</v>
      </c>
      <c r="C50" s="137">
        <v>8500.6551433999994</v>
      </c>
      <c r="D50" s="137">
        <v>6495.4259400000001</v>
      </c>
      <c r="E50" s="137">
        <v>2005.2292033999993</v>
      </c>
      <c r="F50" s="138">
        <v>30.871404307012995</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23.814068313167834</v>
      </c>
      <c r="D54" s="14">
        <v>20.232317961669516</v>
      </c>
      <c r="E54" s="253">
        <v>3.581750351498318</v>
      </c>
      <c r="F54" s="26"/>
      <c r="G54" s="5"/>
      <c r="H54" s="5"/>
      <c r="I54" s="5"/>
      <c r="J54" s="5"/>
    </row>
    <row r="55" spans="1:10" ht="21" customHeight="1" x14ac:dyDescent="0.5">
      <c r="A55" s="2"/>
      <c r="B55" s="9" t="s">
        <v>119</v>
      </c>
      <c r="C55" s="14">
        <v>23.11273245307061</v>
      </c>
      <c r="D55" s="14">
        <v>19.577452855174329</v>
      </c>
      <c r="E55" s="253">
        <v>3.535279597896281</v>
      </c>
      <c r="F55" s="26"/>
      <c r="G55" s="5"/>
      <c r="H55" s="5"/>
      <c r="I55" s="5"/>
      <c r="J55" s="5"/>
    </row>
    <row r="56" spans="1:10" ht="21" customHeight="1" x14ac:dyDescent="0.5">
      <c r="A56" s="2"/>
      <c r="B56" s="9" t="s">
        <v>9</v>
      </c>
      <c r="C56" s="14">
        <v>27.833072758395261</v>
      </c>
      <c r="D56" s="14">
        <v>27.133825308249037</v>
      </c>
      <c r="E56" s="253">
        <v>0.69924745014622403</v>
      </c>
      <c r="F56" s="26"/>
      <c r="G56" s="5"/>
      <c r="H56" s="5"/>
      <c r="I56" s="5"/>
      <c r="J56" s="5"/>
    </row>
    <row r="57" spans="1:10" ht="21" customHeight="1" x14ac:dyDescent="0.5">
      <c r="A57" s="2"/>
      <c r="B57" s="9" t="s">
        <v>10</v>
      </c>
      <c r="C57" s="20">
        <v>3.3360138368688301</v>
      </c>
      <c r="D57" s="20">
        <v>3.6604495871537726</v>
      </c>
      <c r="E57" s="254">
        <v>-0.32443575028494243</v>
      </c>
      <c r="F57" s="26"/>
      <c r="G57" s="5"/>
      <c r="H57" s="5"/>
      <c r="I57" s="5"/>
      <c r="J57" s="5"/>
    </row>
    <row r="58" spans="1:10" ht="21" customHeight="1" x14ac:dyDescent="0.5">
      <c r="A58" s="2"/>
      <c r="B58" s="9" t="s">
        <v>90</v>
      </c>
      <c r="C58" s="13">
        <v>65.292245782257126</v>
      </c>
      <c r="D58" s="13">
        <v>61.911064849755263</v>
      </c>
      <c r="E58" s="277">
        <v>3.3811809325018629</v>
      </c>
      <c r="F58" s="26"/>
      <c r="G58" s="5"/>
      <c r="H58" s="5"/>
      <c r="I58" s="5"/>
      <c r="J58" s="5"/>
    </row>
    <row r="59" spans="1:10" ht="21" customHeight="1" x14ac:dyDescent="0.5">
      <c r="A59" s="2"/>
      <c r="B59" s="9" t="s">
        <v>144</v>
      </c>
      <c r="C59" s="13">
        <v>359</v>
      </c>
      <c r="D59" s="13">
        <v>368</v>
      </c>
      <c r="E59" s="13">
        <v>-9</v>
      </c>
      <c r="F59" s="14">
        <v>-2.4456521739130435</v>
      </c>
      <c r="G59" s="5"/>
      <c r="H59" s="5"/>
      <c r="I59" s="5"/>
      <c r="J59" s="5"/>
    </row>
    <row r="60" spans="1:10" ht="21" customHeight="1" x14ac:dyDescent="0.5">
      <c r="A60" s="2"/>
      <c r="B60" s="9" t="s">
        <v>340</v>
      </c>
      <c r="C60" s="13">
        <v>6023.7269999999999</v>
      </c>
      <c r="D60" s="13">
        <v>5978.6710000000003</v>
      </c>
      <c r="E60" s="13">
        <v>45.055999999999585</v>
      </c>
      <c r="F60" s="14">
        <v>0.75361229945584196</v>
      </c>
      <c r="G60" s="5"/>
      <c r="H60" s="5"/>
      <c r="I60" s="5"/>
      <c r="J60" s="5"/>
    </row>
    <row r="61" spans="1:10" ht="21" customHeight="1" thickBot="1" x14ac:dyDescent="0.55000000000000004">
      <c r="A61" s="2"/>
      <c r="B61" s="141" t="s">
        <v>341</v>
      </c>
      <c r="C61" s="142">
        <v>4759.2179999999998</v>
      </c>
      <c r="D61" s="142">
        <v>4631.7879999999996</v>
      </c>
      <c r="E61" s="142">
        <v>127.43000000000029</v>
      </c>
      <c r="F61" s="143">
        <v>2.7512053660487119</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381</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686.12097419999998</v>
      </c>
      <c r="D78" s="97">
        <v>697.45689410000011</v>
      </c>
      <c r="E78" s="97">
        <v>727.29929800000014</v>
      </c>
      <c r="F78" s="97">
        <v>733.39591309999969</v>
      </c>
      <c r="G78" s="97">
        <v>744.26103839999996</v>
      </c>
      <c r="H78" s="97">
        <v>735.54392159999998</v>
      </c>
      <c r="I78" s="97">
        <v>737.33714700000019</v>
      </c>
      <c r="J78" s="97">
        <v>736.11928020000005</v>
      </c>
    </row>
    <row r="79" spans="1:10" ht="21" customHeight="1" x14ac:dyDescent="0.5">
      <c r="A79" s="2"/>
      <c r="B79" s="12" t="s">
        <v>4</v>
      </c>
      <c r="C79" s="97">
        <v>175.6351487</v>
      </c>
      <c r="D79" s="97">
        <v>162.9694738</v>
      </c>
      <c r="E79" s="97">
        <v>169.73776149999998</v>
      </c>
      <c r="F79" s="97">
        <v>165.7568617</v>
      </c>
      <c r="G79" s="97">
        <v>189.27073619999999</v>
      </c>
      <c r="H79" s="97">
        <v>183.65256690000001</v>
      </c>
      <c r="I79" s="97">
        <v>175.85065269999996</v>
      </c>
      <c r="J79" s="97">
        <v>184.40691420000007</v>
      </c>
    </row>
    <row r="80" spans="1:10" ht="21" customHeight="1" x14ac:dyDescent="0.5">
      <c r="A80" s="2"/>
      <c r="B80" s="12" t="s">
        <v>151</v>
      </c>
      <c r="C80" s="97">
        <v>4.6867434000000001</v>
      </c>
      <c r="D80" s="97">
        <v>19.411556999999998</v>
      </c>
      <c r="E80" s="97">
        <v>19.669209899999998</v>
      </c>
      <c r="F80" s="97">
        <v>13.126430400000004</v>
      </c>
      <c r="G80" s="97">
        <v>11.767106099999999</v>
      </c>
      <c r="H80" s="97">
        <v>32.482591900000003</v>
      </c>
      <c r="I80" s="97">
        <v>17.450063999999998</v>
      </c>
      <c r="J80" s="97">
        <v>19.849714799999994</v>
      </c>
    </row>
    <row r="81" spans="1:10" ht="21" customHeight="1" x14ac:dyDescent="0.5">
      <c r="A81" s="2"/>
      <c r="B81" s="12" t="s">
        <v>152</v>
      </c>
      <c r="C81" s="97">
        <v>-32.873579899999996</v>
      </c>
      <c r="D81" s="97">
        <v>-2.0909802000000042</v>
      </c>
      <c r="E81" s="97">
        <v>5.8049201999999944</v>
      </c>
      <c r="F81" s="97">
        <v>9.1313700000000075</v>
      </c>
      <c r="G81" s="97">
        <v>-62.241190199999998</v>
      </c>
      <c r="H81" s="97">
        <v>7.0043091999999945</v>
      </c>
      <c r="I81" s="97">
        <v>3.6885994000000011</v>
      </c>
      <c r="J81" s="97">
        <v>7.2149848000000034</v>
      </c>
    </row>
    <row r="82" spans="1:10" ht="21" customHeight="1" x14ac:dyDescent="0.5">
      <c r="A82" s="2"/>
      <c r="B82" s="38" t="s">
        <v>110</v>
      </c>
      <c r="C82" s="39">
        <v>833.56928640000001</v>
      </c>
      <c r="D82" s="39">
        <v>877.74694470000009</v>
      </c>
      <c r="E82" s="39">
        <v>922.51118959999985</v>
      </c>
      <c r="F82" s="39">
        <v>921.41057520000004</v>
      </c>
      <c r="G82" s="39">
        <v>883.05769050000004</v>
      </c>
      <c r="H82" s="39">
        <v>958.68338960000005</v>
      </c>
      <c r="I82" s="39">
        <v>934.32646309999973</v>
      </c>
      <c r="J82" s="39">
        <v>947.59089400000039</v>
      </c>
    </row>
    <row r="83" spans="1:10" ht="21" customHeight="1" x14ac:dyDescent="0.5">
      <c r="A83" s="2"/>
      <c r="B83" s="12" t="s">
        <v>153</v>
      </c>
      <c r="C83" s="97">
        <v>-228.978488</v>
      </c>
      <c r="D83" s="97">
        <v>-237.32016050000001</v>
      </c>
      <c r="E83" s="97">
        <v>-252.25921319999998</v>
      </c>
      <c r="F83" s="97">
        <v>-246.11420540000006</v>
      </c>
      <c r="G83" s="97">
        <v>-255.78652740000001</v>
      </c>
      <c r="H83" s="97">
        <v>-255.96033929999999</v>
      </c>
      <c r="I83" s="97">
        <v>-259.12750439999996</v>
      </c>
      <c r="J83" s="97">
        <v>-265.53419099999996</v>
      </c>
    </row>
    <row r="84" spans="1:10" ht="21" customHeight="1" x14ac:dyDescent="0.5">
      <c r="A84" s="2"/>
      <c r="B84" s="38" t="s">
        <v>111</v>
      </c>
      <c r="C84" s="39">
        <v>604.59079840000004</v>
      </c>
      <c r="D84" s="39">
        <v>640.42678419999993</v>
      </c>
      <c r="E84" s="39">
        <v>670.2519764000001</v>
      </c>
      <c r="F84" s="39">
        <v>675.29636980000009</v>
      </c>
      <c r="G84" s="39">
        <v>627.27116309999997</v>
      </c>
      <c r="H84" s="39">
        <v>702.72305030000007</v>
      </c>
      <c r="I84" s="39">
        <v>675.19895870000005</v>
      </c>
      <c r="J84" s="39">
        <v>682.05670299999974</v>
      </c>
    </row>
    <row r="85" spans="1:10" ht="21" customHeight="1" x14ac:dyDescent="0.5">
      <c r="A85" s="2"/>
      <c r="B85" s="12" t="s">
        <v>5</v>
      </c>
      <c r="C85" s="97">
        <v>-130.33071150000001</v>
      </c>
      <c r="D85" s="97">
        <v>-166.30070169999999</v>
      </c>
      <c r="E85" s="97">
        <v>-102.67272919999999</v>
      </c>
      <c r="F85" s="97">
        <v>-111.8961941</v>
      </c>
      <c r="G85" s="97">
        <v>-77.598901799999993</v>
      </c>
      <c r="H85" s="97">
        <v>-42.511088900000004</v>
      </c>
      <c r="I85" s="97">
        <v>-80.707252100000005</v>
      </c>
      <c r="J85" s="97">
        <v>-82.664796800000005</v>
      </c>
    </row>
    <row r="86" spans="1:10" ht="21" customHeight="1" x14ac:dyDescent="0.5">
      <c r="A86" s="2"/>
      <c r="B86" s="12" t="s">
        <v>93</v>
      </c>
      <c r="C86" s="97">
        <v>-61.927653599999999</v>
      </c>
      <c r="D86" s="97">
        <v>-107.72799579999999</v>
      </c>
      <c r="E86" s="97">
        <v>-62.587411000000031</v>
      </c>
      <c r="F86" s="97">
        <v>-196.90931329999998</v>
      </c>
      <c r="G86" s="97">
        <v>-49.1860146</v>
      </c>
      <c r="H86" s="97">
        <v>-195.47589980000001</v>
      </c>
      <c r="I86" s="97">
        <v>-69.386166800000012</v>
      </c>
      <c r="J86" s="97">
        <v>-159.25093479999998</v>
      </c>
    </row>
    <row r="87" spans="1:10" ht="21" customHeight="1" x14ac:dyDescent="0.5">
      <c r="A87" s="2"/>
      <c r="B87" s="38" t="s">
        <v>112</v>
      </c>
      <c r="C87" s="39">
        <v>412.33243329999999</v>
      </c>
      <c r="D87" s="39">
        <v>366.39808669999996</v>
      </c>
      <c r="E87" s="39">
        <v>504.99183619999997</v>
      </c>
      <c r="F87" s="39">
        <v>366.49086239999997</v>
      </c>
      <c r="G87" s="39">
        <v>500.48624669999998</v>
      </c>
      <c r="H87" s="39">
        <v>464.73606160000003</v>
      </c>
      <c r="I87" s="39">
        <v>525.10553979999997</v>
      </c>
      <c r="J87" s="39">
        <v>440.14097140000013</v>
      </c>
    </row>
    <row r="88" spans="1:10" ht="21" customHeight="1" x14ac:dyDescent="0.5">
      <c r="A88" s="2"/>
      <c r="B88" s="12" t="s">
        <v>154</v>
      </c>
      <c r="C88" s="97">
        <v>-98.724813299999994</v>
      </c>
      <c r="D88" s="97">
        <v>-108.4117177</v>
      </c>
      <c r="E88" s="97">
        <v>-112.5708333</v>
      </c>
      <c r="F88" s="97">
        <v>-111.37808439999998</v>
      </c>
      <c r="G88" s="97">
        <v>-122.2982311</v>
      </c>
      <c r="H88" s="97">
        <v>-114.84294620000001</v>
      </c>
      <c r="I88" s="97">
        <v>-109.01415180000001</v>
      </c>
      <c r="J88" s="97">
        <v>-55.941197100000011</v>
      </c>
    </row>
    <row r="89" spans="1:10" ht="21" customHeight="1" x14ac:dyDescent="0.5">
      <c r="A89" s="2"/>
      <c r="B89" s="38" t="s">
        <v>155</v>
      </c>
      <c r="C89" s="39">
        <v>313.60762</v>
      </c>
      <c r="D89" s="39">
        <v>257.98636899999997</v>
      </c>
      <c r="E89" s="39">
        <v>392.42100290000008</v>
      </c>
      <c r="F89" s="39">
        <v>255.11277799999993</v>
      </c>
      <c r="G89" s="39">
        <v>378.18801560000003</v>
      </c>
      <c r="H89" s="39">
        <v>349.8931154</v>
      </c>
      <c r="I89" s="39">
        <v>416.09138799999994</v>
      </c>
      <c r="J89" s="39">
        <v>384.19977429999994</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313.60762</v>
      </c>
      <c r="D91" s="39">
        <v>257.98636899999997</v>
      </c>
      <c r="E91" s="39">
        <v>392.42100290000008</v>
      </c>
      <c r="F91" s="39">
        <v>255.11277799999993</v>
      </c>
      <c r="G91" s="39">
        <v>378.18801560000003</v>
      </c>
      <c r="H91" s="39">
        <v>349.8931154</v>
      </c>
      <c r="I91" s="39">
        <v>416.09138799999994</v>
      </c>
      <c r="J91" s="39">
        <v>384.19977429999994</v>
      </c>
    </row>
    <row r="92" spans="1:10" ht="21" customHeight="1" thickBot="1" x14ac:dyDescent="0.55000000000000004">
      <c r="A92" s="2"/>
      <c r="B92" s="12" t="s">
        <v>159</v>
      </c>
      <c r="C92" s="97">
        <v>-100.4128398</v>
      </c>
      <c r="D92" s="97">
        <v>-84.845889999999997</v>
      </c>
      <c r="E92" s="97">
        <v>-136.0321701</v>
      </c>
      <c r="F92" s="97">
        <v>-97.416969999999992</v>
      </c>
      <c r="G92" s="97">
        <v>-140.6965998</v>
      </c>
      <c r="H92" s="97">
        <v>-130.85831020000001</v>
      </c>
      <c r="I92" s="97">
        <v>-159.33080990000002</v>
      </c>
      <c r="J92" s="97">
        <v>-148.64523050000003</v>
      </c>
    </row>
    <row r="93" spans="1:10" ht="21" customHeight="1" thickBot="1" x14ac:dyDescent="0.55000000000000004">
      <c r="A93" s="2"/>
      <c r="B93" s="41" t="s">
        <v>160</v>
      </c>
      <c r="C93" s="42">
        <v>213.1947802</v>
      </c>
      <c r="D93" s="42">
        <v>173.140479</v>
      </c>
      <c r="E93" s="42">
        <v>256.38883280000005</v>
      </c>
      <c r="F93" s="42">
        <v>157.69580799999994</v>
      </c>
      <c r="G93" s="42">
        <v>237.4914158</v>
      </c>
      <c r="H93" s="42">
        <v>219.03480520000002</v>
      </c>
      <c r="I93" s="42">
        <v>256.76057810000003</v>
      </c>
      <c r="J93" s="42">
        <v>235.55454379999992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34749.946698300002</v>
      </c>
      <c r="D102" s="13">
        <v>36341.556313900001</v>
      </c>
      <c r="E102" s="13">
        <v>37306.258831599996</v>
      </c>
      <c r="F102" s="13">
        <v>38041.675194000003</v>
      </c>
      <c r="G102" s="13">
        <v>38994.239462999998</v>
      </c>
      <c r="H102" s="13">
        <v>39379.985389900001</v>
      </c>
      <c r="I102" s="13">
        <v>39101.973451999998</v>
      </c>
      <c r="J102" s="13">
        <v>40203.220135600001</v>
      </c>
    </row>
    <row r="103" spans="1:10" ht="21" customHeight="1" x14ac:dyDescent="0.5">
      <c r="A103" s="2"/>
      <c r="B103" s="9" t="s">
        <v>371</v>
      </c>
      <c r="C103" s="13">
        <v>9009.2192063000002</v>
      </c>
      <c r="D103" s="13">
        <v>8156.6759560999999</v>
      </c>
      <c r="E103" s="13">
        <v>9212.3370209999994</v>
      </c>
      <c r="F103" s="13">
        <v>10283.2918933</v>
      </c>
      <c r="G103" s="13">
        <v>9713.6836285000009</v>
      </c>
      <c r="H103" s="13">
        <v>9880.2080403</v>
      </c>
      <c r="I103" s="13">
        <v>10712.3144651</v>
      </c>
      <c r="J103" s="13">
        <v>13001.6142576</v>
      </c>
    </row>
    <row r="104" spans="1:10" ht="21" customHeight="1" x14ac:dyDescent="0.5">
      <c r="A104" s="2"/>
      <c r="B104" s="9" t="s">
        <v>372</v>
      </c>
      <c r="C104" s="13">
        <v>15834.030830199999</v>
      </c>
      <c r="D104" s="13">
        <v>15676.05264</v>
      </c>
      <c r="E104" s="13">
        <v>15204.6686802</v>
      </c>
      <c r="F104" s="13">
        <v>17489.419189799999</v>
      </c>
      <c r="G104" s="13">
        <v>20507.200730199998</v>
      </c>
      <c r="H104" s="13">
        <v>18688.898629800002</v>
      </c>
      <c r="I104" s="13">
        <v>18362.822931800001</v>
      </c>
      <c r="J104" s="13">
        <v>21609.512377700001</v>
      </c>
    </row>
    <row r="105" spans="1:10" ht="21" customHeight="1" x14ac:dyDescent="0.5">
      <c r="A105" s="2"/>
      <c r="B105" s="9" t="s">
        <v>373</v>
      </c>
      <c r="C105" s="13">
        <v>519.8871398</v>
      </c>
      <c r="D105" s="13">
        <v>487.4630803</v>
      </c>
      <c r="E105" s="13">
        <v>581.21651010000005</v>
      </c>
      <c r="F105" s="13">
        <v>493.31884020000001</v>
      </c>
      <c r="G105" s="13">
        <v>615.8631997</v>
      </c>
      <c r="H105" s="13">
        <v>852.22376559999998</v>
      </c>
      <c r="I105" s="13">
        <v>662.1703751</v>
      </c>
      <c r="J105" s="13">
        <v>634.67359699999997</v>
      </c>
    </row>
    <row r="106" spans="1:10" ht="21" customHeight="1" thickBot="1" x14ac:dyDescent="0.55000000000000004">
      <c r="A106" s="2"/>
      <c r="B106" s="9" t="s">
        <v>228</v>
      </c>
      <c r="C106" s="13">
        <v>1922.8191701999999</v>
      </c>
      <c r="D106" s="13">
        <v>1801.0322102</v>
      </c>
      <c r="E106" s="13">
        <v>2194.00549</v>
      </c>
      <c r="F106" s="13">
        <v>1960.9438803</v>
      </c>
      <c r="G106" s="13">
        <v>2063.0451803999999</v>
      </c>
      <c r="H106" s="13">
        <v>2242.5978071999998</v>
      </c>
      <c r="I106" s="13">
        <v>2297.731072</v>
      </c>
      <c r="J106" s="13">
        <v>2736.4974210999999</v>
      </c>
    </row>
    <row r="107" spans="1:10" ht="21" customHeight="1" thickBot="1" x14ac:dyDescent="0.55000000000000004">
      <c r="A107" s="2"/>
      <c r="B107" s="41" t="s">
        <v>229</v>
      </c>
      <c r="C107" s="42">
        <v>62035.903044799998</v>
      </c>
      <c r="D107" s="42">
        <v>62462.780200499998</v>
      </c>
      <c r="E107" s="42">
        <v>64498.486532900002</v>
      </c>
      <c r="F107" s="42">
        <v>68268.648997600001</v>
      </c>
      <c r="G107" s="42">
        <v>71894.032201800001</v>
      </c>
      <c r="H107" s="42">
        <v>71043.913632800002</v>
      </c>
      <c r="I107" s="42">
        <v>71137.012296000001</v>
      </c>
      <c r="J107" s="42">
        <v>78185.517789000005</v>
      </c>
    </row>
    <row r="108" spans="1:10" ht="21" customHeight="1" x14ac:dyDescent="0.5">
      <c r="A108" s="2"/>
      <c r="B108" s="9" t="s">
        <v>104</v>
      </c>
      <c r="C108" s="13">
        <v>45899.669120600003</v>
      </c>
      <c r="D108" s="13">
        <v>47050.691119700001</v>
      </c>
      <c r="E108" s="13">
        <v>47414.9974095</v>
      </c>
      <c r="F108" s="13">
        <v>50330.857529399997</v>
      </c>
      <c r="G108" s="13">
        <v>53204.313269500002</v>
      </c>
      <c r="H108" s="13">
        <v>51979.128411700003</v>
      </c>
      <c r="I108" s="13">
        <v>51755.206905899999</v>
      </c>
      <c r="J108" s="13">
        <v>54626.6461585</v>
      </c>
    </row>
    <row r="109" spans="1:10" ht="21" customHeight="1" x14ac:dyDescent="0.5">
      <c r="A109" s="2"/>
      <c r="B109" s="9" t="s">
        <v>374</v>
      </c>
      <c r="C109" s="13">
        <v>4170.8365688000004</v>
      </c>
      <c r="D109" s="13">
        <v>4277.3675937999997</v>
      </c>
      <c r="E109" s="13">
        <v>4751.2926318999998</v>
      </c>
      <c r="F109" s="13">
        <v>5020.3013881999996</v>
      </c>
      <c r="G109" s="13">
        <v>5332.1185875000001</v>
      </c>
      <c r="H109" s="13">
        <v>6049.5296134</v>
      </c>
      <c r="I109" s="13">
        <v>5865.9078411</v>
      </c>
      <c r="J109" s="13">
        <v>7974.2700505000003</v>
      </c>
    </row>
    <row r="110" spans="1:10" ht="21" customHeight="1" x14ac:dyDescent="0.5">
      <c r="A110" s="2"/>
      <c r="B110" s="9" t="s">
        <v>375</v>
      </c>
      <c r="C110" s="13">
        <v>2093.5524099999998</v>
      </c>
      <c r="D110" s="13">
        <v>2185.0902000999999</v>
      </c>
      <c r="E110" s="13">
        <v>2626.5439900000001</v>
      </c>
      <c r="F110" s="13">
        <v>2744.3669301999998</v>
      </c>
      <c r="G110" s="13">
        <v>2734.1902401000002</v>
      </c>
      <c r="H110" s="13">
        <v>2858.6813780000002</v>
      </c>
      <c r="I110" s="13">
        <v>3063.5542759</v>
      </c>
      <c r="J110" s="13">
        <v>3818.6119617999998</v>
      </c>
    </row>
    <row r="111" spans="1:10" ht="21" customHeight="1" x14ac:dyDescent="0.5">
      <c r="A111" s="2"/>
      <c r="B111" s="9" t="s">
        <v>376</v>
      </c>
      <c r="C111" s="13">
        <v>1416.7422505</v>
      </c>
      <c r="D111" s="13">
        <v>1647.7155396999999</v>
      </c>
      <c r="E111" s="13">
        <v>1549.9031998999999</v>
      </c>
      <c r="F111" s="13">
        <v>1655.8211796999999</v>
      </c>
      <c r="G111" s="13">
        <v>1718.0006800000001</v>
      </c>
      <c r="H111" s="13">
        <v>1735.4670435999999</v>
      </c>
      <c r="I111" s="13">
        <v>1655.8779732999999</v>
      </c>
      <c r="J111" s="13">
        <v>1509.0695771000001</v>
      </c>
    </row>
    <row r="112" spans="1:10" ht="21" customHeight="1" thickBot="1" x14ac:dyDescent="0.55000000000000004">
      <c r="A112" s="2"/>
      <c r="B112" s="9" t="s">
        <v>241</v>
      </c>
      <c r="C112" s="13">
        <v>1650.3272655999999</v>
      </c>
      <c r="D112" s="13">
        <v>1281.9985710000001</v>
      </c>
      <c r="E112" s="13">
        <v>1503.7536468999999</v>
      </c>
      <c r="F112" s="13">
        <v>1687.5109104000001</v>
      </c>
      <c r="G112" s="13">
        <v>1553.3169396000001</v>
      </c>
      <c r="H112" s="13">
        <v>1953.1967870000001</v>
      </c>
      <c r="I112" s="13">
        <v>1913.7386523</v>
      </c>
      <c r="J112" s="13">
        <v>2451.1353992999998</v>
      </c>
    </row>
    <row r="113" spans="1:10" ht="21" customHeight="1" thickBot="1" x14ac:dyDescent="0.55000000000000004">
      <c r="A113" s="2"/>
      <c r="B113" s="41" t="s">
        <v>242</v>
      </c>
      <c r="C113" s="42">
        <v>55231.127615500001</v>
      </c>
      <c r="D113" s="42">
        <v>56442.863024300001</v>
      </c>
      <c r="E113" s="42">
        <v>57846.490878199998</v>
      </c>
      <c r="F113" s="42">
        <v>61438.8579379</v>
      </c>
      <c r="G113" s="42">
        <v>64541.939716699999</v>
      </c>
      <c r="H113" s="42">
        <v>64576.003233700001</v>
      </c>
      <c r="I113" s="42">
        <v>64254.285648500001</v>
      </c>
      <c r="J113" s="42">
        <v>70379.733147199993</v>
      </c>
    </row>
    <row r="114" spans="1:10" ht="21" customHeight="1" thickBot="1" x14ac:dyDescent="0.55000000000000004">
      <c r="A114" s="2"/>
      <c r="B114" s="41" t="s">
        <v>250</v>
      </c>
      <c r="C114" s="42">
        <v>6804.7754292999998</v>
      </c>
      <c r="D114" s="42">
        <v>6019.9171749999996</v>
      </c>
      <c r="E114" s="42">
        <v>6651.9956540000003</v>
      </c>
      <c r="F114" s="42">
        <v>6829.7910577000002</v>
      </c>
      <c r="G114" s="42">
        <v>7352.0924844000001</v>
      </c>
      <c r="H114" s="42">
        <v>6467.9103972000003</v>
      </c>
      <c r="I114" s="42">
        <v>6882.7266485999999</v>
      </c>
      <c r="J114" s="42">
        <v>7805.7846423000001</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35677.517869000003</v>
      </c>
      <c r="D117" s="13">
        <v>37139.804809399997</v>
      </c>
      <c r="E117" s="13">
        <v>38004.832330199999</v>
      </c>
      <c r="F117" s="13">
        <v>38728.585511800004</v>
      </c>
      <c r="G117" s="13">
        <v>39796.475960199998</v>
      </c>
      <c r="H117" s="13">
        <v>39988.800778099998</v>
      </c>
      <c r="I117" s="13">
        <v>39813.149924600002</v>
      </c>
      <c r="J117" s="13">
        <v>40912.824544199997</v>
      </c>
    </row>
    <row r="118" spans="1:10" ht="21" customHeight="1" x14ac:dyDescent="0.5">
      <c r="A118" s="2"/>
      <c r="B118" s="9" t="s">
        <v>8</v>
      </c>
      <c r="C118" s="13">
        <v>50881.453510399995</v>
      </c>
      <c r="D118" s="13">
        <v>52010.5121497</v>
      </c>
      <c r="E118" s="13">
        <v>52861.373369399997</v>
      </c>
      <c r="F118" s="13">
        <v>56581.492989300001</v>
      </c>
      <c r="G118" s="13">
        <v>59268.6953994</v>
      </c>
      <c r="H118" s="13">
        <v>58831.957897</v>
      </c>
      <c r="I118" s="13">
        <v>59060.388366300002</v>
      </c>
      <c r="J118" s="13">
        <v>62517.572063899999</v>
      </c>
    </row>
    <row r="119" spans="1:10" ht="21" customHeight="1" x14ac:dyDescent="0.5">
      <c r="A119" s="2"/>
      <c r="B119" s="9" t="s">
        <v>335</v>
      </c>
      <c r="C119" s="13">
        <v>45315.202480499996</v>
      </c>
      <c r="D119" s="13">
        <v>46114.399209700001</v>
      </c>
      <c r="E119" s="13">
        <v>46642.5957395</v>
      </c>
      <c r="F119" s="13">
        <v>50086.0670493</v>
      </c>
      <c r="G119" s="13">
        <v>52353.515319500002</v>
      </c>
      <c r="H119" s="13">
        <v>51585.078928499999</v>
      </c>
      <c r="I119" s="13">
        <v>51290.684821100003</v>
      </c>
      <c r="J119" s="13">
        <v>54016.9169205</v>
      </c>
    </row>
    <row r="120" spans="1:10" ht="21" customHeight="1" thickBot="1" x14ac:dyDescent="0.55000000000000004">
      <c r="A120" s="2"/>
      <c r="B120" s="136" t="s">
        <v>336</v>
      </c>
      <c r="C120" s="137">
        <v>5566.2510298999996</v>
      </c>
      <c r="D120" s="137">
        <v>5896.11294</v>
      </c>
      <c r="E120" s="137">
        <v>6218.7776298999997</v>
      </c>
      <c r="F120" s="137">
        <v>6495.4259400000001</v>
      </c>
      <c r="G120" s="137">
        <v>6915.1800799000002</v>
      </c>
      <c r="H120" s="137">
        <v>7246.8789685000002</v>
      </c>
      <c r="I120" s="137">
        <v>7769.7035452</v>
      </c>
      <c r="J120" s="137">
        <v>8500.6551433999994</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3.5652354025467634</v>
      </c>
      <c r="D124" s="20">
        <v>3.3971256375738736</v>
      </c>
      <c r="E124" s="20">
        <v>3.9103835842128531</v>
      </c>
      <c r="F124" s="20">
        <v>3.6604495871537726</v>
      </c>
      <c r="G124" s="20">
        <v>3.522889900214786</v>
      </c>
      <c r="H124" s="20">
        <v>3.3834892147197158</v>
      </c>
      <c r="I124" s="20">
        <v>3.506285367228581</v>
      </c>
      <c r="J124" s="20">
        <v>3.3360138368688301</v>
      </c>
    </row>
    <row r="125" spans="1:10" ht="21" customHeight="1" x14ac:dyDescent="0.5">
      <c r="A125" s="2"/>
      <c r="B125" s="9" t="s">
        <v>90</v>
      </c>
      <c r="C125" s="13">
        <v>74.896252051696848</v>
      </c>
      <c r="D125" s="13">
        <v>75.110432118508015</v>
      </c>
      <c r="E125" s="13">
        <v>66.250801986088462</v>
      </c>
      <c r="F125" s="13">
        <v>61.911064849755263</v>
      </c>
      <c r="G125" s="13">
        <v>63.718254252017672</v>
      </c>
      <c r="H125" s="13">
        <v>63.777230549614458</v>
      </c>
      <c r="I125" s="13">
        <v>64.018241768165865</v>
      </c>
      <c r="J125" s="13">
        <v>65.292245782257126</v>
      </c>
    </row>
    <row r="126" spans="1:10" ht="21" customHeight="1" thickBot="1" x14ac:dyDescent="0.55000000000000004">
      <c r="A126" s="2"/>
      <c r="B126" s="141" t="s">
        <v>1</v>
      </c>
      <c r="C126" s="146">
        <v>1.9526793977918739</v>
      </c>
      <c r="D126" s="146">
        <v>1.8098690736610992</v>
      </c>
      <c r="E126" s="146">
        <v>1.6687660495647443</v>
      </c>
      <c r="F126" s="146">
        <v>1.3764782928991095</v>
      </c>
      <c r="G126" s="146">
        <v>1.2016957482071045</v>
      </c>
      <c r="H126" s="146">
        <v>0.8595999194626478</v>
      </c>
      <c r="I126" s="146">
        <v>0.79240147617137091</v>
      </c>
      <c r="J126" s="146">
        <v>0.70602629600090427</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8300-7FD9-4EE6-82BA-1F0845F33D55}">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381</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2953.2613870999999</v>
      </c>
      <c r="D8" s="97">
        <v>2888.6758516</v>
      </c>
      <c r="E8" s="97">
        <v>64.585535499999878</v>
      </c>
      <c r="F8" s="130">
        <v>2.2358180293654892</v>
      </c>
      <c r="G8" s="5"/>
      <c r="H8" s="5"/>
      <c r="I8" s="5"/>
      <c r="J8" s="5"/>
    </row>
    <row r="9" spans="1:10" ht="21" customHeight="1" x14ac:dyDescent="0.5">
      <c r="A9" s="2"/>
      <c r="B9" s="12" t="s">
        <v>4</v>
      </c>
      <c r="C9" s="97">
        <v>733.18087009999999</v>
      </c>
      <c r="D9" s="97">
        <v>684.62280450000003</v>
      </c>
      <c r="E9" s="97">
        <v>48.558065599999964</v>
      </c>
      <c r="F9" s="130">
        <v>7.0926742844132011</v>
      </c>
      <c r="G9" s="5"/>
      <c r="H9" s="5"/>
      <c r="I9" s="5"/>
      <c r="J9" s="5"/>
    </row>
    <row r="10" spans="1:10" ht="21" customHeight="1" x14ac:dyDescent="0.5">
      <c r="A10" s="2"/>
      <c r="B10" s="12" t="s">
        <v>151</v>
      </c>
      <c r="C10" s="97">
        <v>81.549476799999994</v>
      </c>
      <c r="D10" s="97">
        <v>57.782129599999998</v>
      </c>
      <c r="E10" s="97">
        <v>23.767347199999996</v>
      </c>
      <c r="F10" s="130">
        <v>41.132695116173075</v>
      </c>
      <c r="G10" s="5"/>
      <c r="H10" s="5"/>
      <c r="I10" s="5"/>
      <c r="J10" s="5"/>
    </row>
    <row r="11" spans="1:10" ht="21" customHeight="1" x14ac:dyDescent="0.5">
      <c r="A11" s="2"/>
      <c r="B11" s="12" t="s">
        <v>152</v>
      </c>
      <c r="C11" s="97">
        <v>-44.333296799999999</v>
      </c>
      <c r="D11" s="97">
        <v>-20.340937499999995</v>
      </c>
      <c r="E11" s="97">
        <v>-23.992359300000004</v>
      </c>
      <c r="F11" s="130">
        <v>117.95109886159381</v>
      </c>
      <c r="G11" s="5"/>
      <c r="H11" s="5"/>
      <c r="I11" s="5"/>
      <c r="J11" s="5"/>
    </row>
    <row r="12" spans="1:10" ht="21" customHeight="1" x14ac:dyDescent="0.5">
      <c r="A12" s="2"/>
      <c r="B12" s="38" t="s">
        <v>110</v>
      </c>
      <c r="C12" s="39">
        <v>3723.6584372000002</v>
      </c>
      <c r="D12" s="39">
        <v>3610.7398481999999</v>
      </c>
      <c r="E12" s="39">
        <v>112.91858900000034</v>
      </c>
      <c r="F12" s="40">
        <v>3.1272978322238227</v>
      </c>
      <c r="G12" s="5"/>
      <c r="H12" s="5"/>
      <c r="I12" s="5"/>
      <c r="J12" s="5"/>
    </row>
    <row r="13" spans="1:10" ht="21" customHeight="1" x14ac:dyDescent="0.5">
      <c r="A13" s="2"/>
      <c r="B13" s="12" t="s">
        <v>153</v>
      </c>
      <c r="C13" s="97">
        <v>-1036.4085620999999</v>
      </c>
      <c r="D13" s="97">
        <v>-979.73184270000002</v>
      </c>
      <c r="E13" s="97">
        <v>-56.676719399999911</v>
      </c>
      <c r="F13" s="130">
        <v>5.7849216418042539</v>
      </c>
      <c r="G13" s="5"/>
      <c r="H13" s="5"/>
      <c r="I13" s="5"/>
      <c r="J13" s="5"/>
    </row>
    <row r="14" spans="1:10" ht="21" customHeight="1" x14ac:dyDescent="0.5">
      <c r="A14" s="2"/>
      <c r="B14" s="38" t="s">
        <v>111</v>
      </c>
      <c r="C14" s="39">
        <v>2687.2498750999998</v>
      </c>
      <c r="D14" s="39">
        <v>2631.0080054999999</v>
      </c>
      <c r="E14" s="39">
        <v>56.241869599999973</v>
      </c>
      <c r="F14" s="40">
        <v>2.1376548259233328</v>
      </c>
      <c r="G14" s="5"/>
      <c r="H14" s="5"/>
      <c r="I14" s="5"/>
      <c r="J14" s="5"/>
    </row>
    <row r="15" spans="1:10" ht="21" customHeight="1" x14ac:dyDescent="0.5">
      <c r="A15" s="2"/>
      <c r="B15" s="12" t="s">
        <v>5</v>
      </c>
      <c r="C15" s="97">
        <v>-283.48203960000001</v>
      </c>
      <c r="D15" s="97">
        <v>-519.18083349999995</v>
      </c>
      <c r="E15" s="97">
        <v>235.69879389999994</v>
      </c>
      <c r="F15" s="130">
        <v>-45.398207848133126</v>
      </c>
      <c r="G15" s="5"/>
      <c r="H15" s="5"/>
      <c r="I15" s="5"/>
      <c r="J15" s="5"/>
    </row>
    <row r="16" spans="1:10" ht="21" customHeight="1" x14ac:dyDescent="0.5">
      <c r="A16" s="2"/>
      <c r="B16" s="12" t="s">
        <v>93</v>
      </c>
      <c r="C16" s="97">
        <v>-473.29901599999999</v>
      </c>
      <c r="D16" s="97">
        <v>-435.85199660000001</v>
      </c>
      <c r="E16" s="97">
        <v>-37.447019399999988</v>
      </c>
      <c r="F16" s="130">
        <v>8.5916824270892853</v>
      </c>
      <c r="G16" s="5"/>
      <c r="H16" s="5"/>
      <c r="I16" s="5"/>
      <c r="J16" s="5"/>
    </row>
    <row r="17" spans="1:10" ht="21" customHeight="1" x14ac:dyDescent="0.5">
      <c r="A17" s="2"/>
      <c r="B17" s="38" t="s">
        <v>112</v>
      </c>
      <c r="C17" s="39">
        <v>1930.4688195000001</v>
      </c>
      <c r="D17" s="39">
        <v>1675.9751753999999</v>
      </c>
      <c r="E17" s="39">
        <v>254.49364410000021</v>
      </c>
      <c r="F17" s="40">
        <v>15.184809884744324</v>
      </c>
      <c r="G17" s="5"/>
      <c r="H17" s="5"/>
      <c r="I17" s="5"/>
      <c r="J17" s="5"/>
    </row>
    <row r="18" spans="1:10" ht="21" customHeight="1" x14ac:dyDescent="0.5">
      <c r="A18" s="2"/>
      <c r="B18" s="12" t="s">
        <v>154</v>
      </c>
      <c r="C18" s="97">
        <v>-402.09652620000003</v>
      </c>
      <c r="D18" s="97">
        <v>-437.81524830000001</v>
      </c>
      <c r="E18" s="97">
        <v>35.718722099999979</v>
      </c>
      <c r="F18" s="130">
        <v>-8.1584006584267659</v>
      </c>
      <c r="G18" s="5"/>
      <c r="H18" s="5"/>
      <c r="I18" s="5"/>
      <c r="J18" s="5"/>
    </row>
    <row r="19" spans="1:10" ht="21" customHeight="1" x14ac:dyDescent="0.5">
      <c r="A19" s="2"/>
      <c r="B19" s="38" t="s">
        <v>155</v>
      </c>
      <c r="C19" s="39">
        <v>1528.3722932999999</v>
      </c>
      <c r="D19" s="39">
        <v>1238.1599271</v>
      </c>
      <c r="E19" s="39">
        <v>290.21236619999991</v>
      </c>
      <c r="F19" s="40">
        <v>23.439004917541713</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1528.3722932999999</v>
      </c>
      <c r="D21" s="39">
        <v>1238.1599271</v>
      </c>
      <c r="E21" s="39">
        <v>290.21236619999991</v>
      </c>
      <c r="F21" s="40">
        <v>23.439004917541713</v>
      </c>
      <c r="G21" s="5"/>
      <c r="H21" s="5"/>
      <c r="I21" s="5"/>
      <c r="J21" s="5"/>
    </row>
    <row r="22" spans="1:10" ht="21" customHeight="1" thickBot="1" x14ac:dyDescent="0.55000000000000004">
      <c r="A22" s="2"/>
      <c r="B22" s="12" t="s">
        <v>159</v>
      </c>
      <c r="C22" s="97">
        <v>-579.53095040000005</v>
      </c>
      <c r="D22" s="97">
        <v>-425.24443969999999</v>
      </c>
      <c r="E22" s="97">
        <v>-154.28651070000006</v>
      </c>
      <c r="F22" s="130">
        <v>36.281840818152872</v>
      </c>
      <c r="G22" s="5"/>
      <c r="H22" s="5"/>
      <c r="I22" s="5"/>
      <c r="J22" s="5"/>
    </row>
    <row r="23" spans="1:10" ht="21" customHeight="1" thickBot="1" x14ac:dyDescent="0.55000000000000004">
      <c r="A23" s="2"/>
      <c r="B23" s="41" t="s">
        <v>160</v>
      </c>
      <c r="C23" s="42">
        <v>948.84134289999997</v>
      </c>
      <c r="D23" s="42">
        <v>812.91548739999996</v>
      </c>
      <c r="E23" s="42">
        <v>135.92585550000001</v>
      </c>
      <c r="F23" s="43">
        <v>16.720785568342468</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40203.220135700001</v>
      </c>
      <c r="D32" s="13">
        <v>38537.380469299998</v>
      </c>
      <c r="E32" s="13">
        <v>1665.8396664000029</v>
      </c>
      <c r="F32" s="14">
        <v>4.3226593144468115</v>
      </c>
      <c r="G32" s="5"/>
      <c r="H32" s="5"/>
      <c r="I32" s="5"/>
      <c r="J32" s="5"/>
    </row>
    <row r="33" spans="1:10" ht="21" customHeight="1" x14ac:dyDescent="0.5">
      <c r="A33" s="2"/>
      <c r="B33" s="9" t="s">
        <v>371</v>
      </c>
      <c r="C33" s="13">
        <v>13001.6142576</v>
      </c>
      <c r="D33" s="13">
        <v>10417.289200900001</v>
      </c>
      <c r="E33" s="13">
        <v>2584.3250566999995</v>
      </c>
      <c r="F33" s="14">
        <v>24.808037934443895</v>
      </c>
      <c r="G33" s="5"/>
      <c r="H33" s="5"/>
      <c r="I33" s="5"/>
      <c r="J33" s="5"/>
    </row>
    <row r="34" spans="1:10" ht="21" customHeight="1" x14ac:dyDescent="0.5">
      <c r="A34" s="2"/>
      <c r="B34" s="9" t="s">
        <v>372</v>
      </c>
      <c r="C34" s="13">
        <v>21609.512377700001</v>
      </c>
      <c r="D34" s="13">
        <v>17717.3165505</v>
      </c>
      <c r="E34" s="13">
        <v>3892.1958272000011</v>
      </c>
      <c r="F34" s="14">
        <v>21.9683145362674</v>
      </c>
      <c r="G34" s="5"/>
      <c r="H34" s="5"/>
      <c r="I34" s="5"/>
      <c r="J34" s="5"/>
    </row>
    <row r="35" spans="1:10" ht="21" customHeight="1" x14ac:dyDescent="0.5">
      <c r="A35" s="2"/>
      <c r="B35" s="9" t="s">
        <v>373</v>
      </c>
      <c r="C35" s="13">
        <v>634.67359699999997</v>
      </c>
      <c r="D35" s="13">
        <v>499.74707280000001</v>
      </c>
      <c r="E35" s="13">
        <v>134.92652419999996</v>
      </c>
      <c r="F35" s="14">
        <v>26.99896238391733</v>
      </c>
      <c r="G35" s="5"/>
      <c r="H35" s="5"/>
      <c r="I35" s="5"/>
      <c r="J35" s="5"/>
    </row>
    <row r="36" spans="1:10" ht="21" customHeight="1" thickBot="1" x14ac:dyDescent="0.55000000000000004">
      <c r="A36" s="2"/>
      <c r="B36" s="9" t="s">
        <v>228</v>
      </c>
      <c r="C36" s="13">
        <v>2736.4974210999999</v>
      </c>
      <c r="D36" s="13">
        <v>1986.496126</v>
      </c>
      <c r="E36" s="13">
        <v>750.00129509999988</v>
      </c>
      <c r="F36" s="14">
        <v>37.754984028597086</v>
      </c>
      <c r="G36" s="5"/>
      <c r="H36" s="5"/>
      <c r="I36" s="5"/>
      <c r="J36" s="5"/>
    </row>
    <row r="37" spans="1:10" ht="21" customHeight="1" thickBot="1" x14ac:dyDescent="0.55000000000000004">
      <c r="A37" s="2"/>
      <c r="B37" s="41" t="s">
        <v>229</v>
      </c>
      <c r="C37" s="42">
        <v>78185.517789100006</v>
      </c>
      <c r="D37" s="42">
        <v>69158.229419499999</v>
      </c>
      <c r="E37" s="42">
        <v>9027.2883696000063</v>
      </c>
      <c r="F37" s="43">
        <v>13.053093529682895</v>
      </c>
      <c r="G37" s="5"/>
      <c r="H37" s="5"/>
      <c r="I37" s="5"/>
      <c r="J37" s="5"/>
    </row>
    <row r="38" spans="1:10" ht="21" customHeight="1" x14ac:dyDescent="0.5">
      <c r="A38" s="2"/>
      <c r="B38" s="9" t="s">
        <v>104</v>
      </c>
      <c r="C38" s="13">
        <v>54626.6461585</v>
      </c>
      <c r="D38" s="13">
        <v>50986.698038900002</v>
      </c>
      <c r="E38" s="13">
        <v>3639.9481195999979</v>
      </c>
      <c r="F38" s="14">
        <v>7.139015193380283</v>
      </c>
      <c r="G38" s="5"/>
      <c r="H38" s="5"/>
      <c r="I38" s="5"/>
      <c r="J38" s="5"/>
    </row>
    <row r="39" spans="1:10" ht="21" customHeight="1" x14ac:dyDescent="0.5">
      <c r="A39" s="2"/>
      <c r="B39" s="9" t="s">
        <v>374</v>
      </c>
      <c r="C39" s="13">
        <v>7974.2700505000003</v>
      </c>
      <c r="D39" s="13">
        <v>5085.7188521999997</v>
      </c>
      <c r="E39" s="13">
        <v>2888.5511983000006</v>
      </c>
      <c r="F39" s="14">
        <v>56.797304024198269</v>
      </c>
      <c r="G39" s="5"/>
      <c r="H39" s="5"/>
      <c r="I39" s="5"/>
      <c r="J39" s="5"/>
    </row>
    <row r="40" spans="1:10" ht="21" customHeight="1" x14ac:dyDescent="0.5">
      <c r="A40" s="2"/>
      <c r="B40" s="9" t="s">
        <v>375</v>
      </c>
      <c r="C40" s="13">
        <v>3818.6119617999998</v>
      </c>
      <c r="D40" s="13">
        <v>2780.1276361999999</v>
      </c>
      <c r="E40" s="13">
        <v>1038.4843255999999</v>
      </c>
      <c r="F40" s="14">
        <v>37.353836279957477</v>
      </c>
      <c r="G40" s="5"/>
      <c r="H40" s="5"/>
      <c r="I40" s="5"/>
      <c r="J40" s="5"/>
    </row>
    <row r="41" spans="1:10" ht="21" customHeight="1" x14ac:dyDescent="0.5">
      <c r="A41" s="2"/>
      <c r="B41" s="9" t="s">
        <v>376</v>
      </c>
      <c r="C41" s="13">
        <v>1509.0695771000001</v>
      </c>
      <c r="D41" s="13">
        <v>1677.3974986000001</v>
      </c>
      <c r="E41" s="13">
        <v>-168.3279215</v>
      </c>
      <c r="F41" s="14">
        <v>-10.035064535418165</v>
      </c>
      <c r="G41" s="5"/>
      <c r="H41" s="5"/>
      <c r="I41" s="5"/>
      <c r="J41" s="5"/>
    </row>
    <row r="42" spans="1:10" ht="21" customHeight="1" thickBot="1" x14ac:dyDescent="0.55000000000000004">
      <c r="A42" s="2"/>
      <c r="B42" s="9" t="s">
        <v>241</v>
      </c>
      <c r="C42" s="13">
        <v>2451.1353992999998</v>
      </c>
      <c r="D42" s="13">
        <v>1709.5001642</v>
      </c>
      <c r="E42" s="13">
        <v>741.63523509999982</v>
      </c>
      <c r="F42" s="14">
        <v>43.383162554246674</v>
      </c>
      <c r="G42" s="5"/>
      <c r="H42" s="5"/>
      <c r="I42" s="5"/>
      <c r="J42" s="5"/>
    </row>
    <row r="43" spans="1:10" ht="21" customHeight="1" thickBot="1" x14ac:dyDescent="0.55000000000000004">
      <c r="A43" s="2"/>
      <c r="B43" s="41" t="s">
        <v>242</v>
      </c>
      <c r="C43" s="42">
        <v>70379.733147199993</v>
      </c>
      <c r="D43" s="42">
        <v>62239.442190100002</v>
      </c>
      <c r="E43" s="42">
        <v>8140.2909570999909</v>
      </c>
      <c r="F43" s="43">
        <v>13.078990862798591</v>
      </c>
      <c r="G43" s="5"/>
      <c r="H43" s="5"/>
      <c r="I43" s="5"/>
      <c r="J43" s="5"/>
    </row>
    <row r="44" spans="1:10" ht="21" customHeight="1" thickBot="1" x14ac:dyDescent="0.55000000000000004">
      <c r="A44" s="2"/>
      <c r="B44" s="41" t="s">
        <v>250</v>
      </c>
      <c r="C44" s="42">
        <v>7805.7846423000001</v>
      </c>
      <c r="D44" s="42">
        <v>6918.7872299000001</v>
      </c>
      <c r="E44" s="42">
        <v>886.99741240000003</v>
      </c>
      <c r="F44" s="43">
        <v>12.820128483887778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135" t="s">
        <v>332</v>
      </c>
      <c r="C46" s="13"/>
      <c r="D46" s="13"/>
      <c r="E46" s="13"/>
      <c r="F46" s="14"/>
      <c r="G46" s="5"/>
      <c r="H46" s="5"/>
      <c r="I46" s="5"/>
      <c r="J46" s="5"/>
    </row>
    <row r="47" spans="1:10" ht="21" customHeight="1" x14ac:dyDescent="0.5">
      <c r="A47" s="2"/>
      <c r="B47" s="9" t="s">
        <v>334</v>
      </c>
      <c r="C47" s="13">
        <v>40912.824544299998</v>
      </c>
      <c r="D47" s="13">
        <v>39233.241630199998</v>
      </c>
      <c r="E47" s="13">
        <v>1679.5829140999995</v>
      </c>
      <c r="F47" s="14">
        <v>4.281019982827857</v>
      </c>
      <c r="G47" s="5"/>
      <c r="H47" s="5"/>
      <c r="I47" s="5"/>
      <c r="J47" s="5"/>
    </row>
    <row r="48" spans="1:10" ht="21" customHeight="1" x14ac:dyDescent="0.5">
      <c r="A48" s="2"/>
      <c r="B48" s="9" t="s">
        <v>8</v>
      </c>
      <c r="C48" s="13">
        <v>62517.572063899999</v>
      </c>
      <c r="D48" s="13">
        <v>57318.782934599993</v>
      </c>
      <c r="E48" s="13">
        <v>5198.7891293000066</v>
      </c>
      <c r="F48" s="14">
        <v>9.0699572864827918</v>
      </c>
      <c r="G48" s="5"/>
      <c r="H48" s="5"/>
      <c r="I48" s="5"/>
      <c r="J48" s="5"/>
    </row>
    <row r="49" spans="1:10" ht="21" customHeight="1" x14ac:dyDescent="0.5">
      <c r="A49" s="2"/>
      <c r="B49" s="9" t="s">
        <v>335</v>
      </c>
      <c r="C49" s="13">
        <v>54016.9169205</v>
      </c>
      <c r="D49" s="13">
        <v>50738.717795899996</v>
      </c>
      <c r="E49" s="13">
        <v>3278.1991246000034</v>
      </c>
      <c r="F49" s="14">
        <v>6.460941992635262</v>
      </c>
      <c r="G49" s="5"/>
      <c r="H49" s="5"/>
      <c r="I49" s="5"/>
      <c r="J49" s="5"/>
    </row>
    <row r="50" spans="1:10" ht="21" customHeight="1" thickBot="1" x14ac:dyDescent="0.55000000000000004">
      <c r="A50" s="2"/>
      <c r="B50" s="136" t="s">
        <v>336</v>
      </c>
      <c r="C50" s="137">
        <v>8500.6551433999994</v>
      </c>
      <c r="D50" s="137">
        <v>6580.0651386999998</v>
      </c>
      <c r="E50" s="137">
        <v>1920.5900046999996</v>
      </c>
      <c r="F50" s="138">
        <v>29.188008997118285</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381</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701.26849890000005</v>
      </c>
      <c r="D78" s="97">
        <v>707.47544379999988</v>
      </c>
      <c r="E78" s="97">
        <v>734.89173460000029</v>
      </c>
      <c r="F78" s="97">
        <v>745.04017429999976</v>
      </c>
      <c r="G78" s="97">
        <v>737.49731910000003</v>
      </c>
      <c r="H78" s="97">
        <v>739.29156509999996</v>
      </c>
      <c r="I78" s="97">
        <v>740.83970040000008</v>
      </c>
      <c r="J78" s="97">
        <v>735.6328024999998</v>
      </c>
    </row>
    <row r="79" spans="1:10" ht="21" customHeight="1" x14ac:dyDescent="0.5">
      <c r="A79" s="2"/>
      <c r="B79" s="12" t="s">
        <v>4</v>
      </c>
      <c r="C79" s="97">
        <v>179.5126535</v>
      </c>
      <c r="D79" s="97">
        <v>165.25089029999998</v>
      </c>
      <c r="E79" s="97">
        <v>171.46776190000003</v>
      </c>
      <c r="F79" s="97">
        <v>168.39149880000002</v>
      </c>
      <c r="G79" s="97">
        <v>187.55067550000001</v>
      </c>
      <c r="H79" s="97">
        <v>184.61254989999998</v>
      </c>
      <c r="I79" s="97">
        <v>176.73113620000004</v>
      </c>
      <c r="J79" s="97">
        <v>184.28650849999997</v>
      </c>
    </row>
    <row r="80" spans="1:10" ht="21" customHeight="1" x14ac:dyDescent="0.5">
      <c r="A80" s="2"/>
      <c r="B80" s="12" t="s">
        <v>151</v>
      </c>
      <c r="C80" s="97">
        <v>4.7902130999999999</v>
      </c>
      <c r="D80" s="97">
        <v>19.746415300000002</v>
      </c>
      <c r="E80" s="97">
        <v>19.910105699999999</v>
      </c>
      <c r="F80" s="97">
        <v>13.335395499999997</v>
      </c>
      <c r="G80" s="97">
        <v>11.660168000000001</v>
      </c>
      <c r="H80" s="97">
        <v>32.499341900000005</v>
      </c>
      <c r="I80" s="97">
        <v>17.553789999999999</v>
      </c>
      <c r="J80" s="97">
        <v>19.836176899999991</v>
      </c>
    </row>
    <row r="81" spans="1:10" ht="21" customHeight="1" x14ac:dyDescent="0.5">
      <c r="A81" s="2"/>
      <c r="B81" s="12" t="s">
        <v>152</v>
      </c>
      <c r="C81" s="97">
        <v>-33.599331599999999</v>
      </c>
      <c r="D81" s="97">
        <v>-2.0012037000000049</v>
      </c>
      <c r="E81" s="97">
        <v>5.9883691000000034</v>
      </c>
      <c r="F81" s="97">
        <v>9.2712287000000053</v>
      </c>
      <c r="G81" s="97">
        <v>-61.675553000000001</v>
      </c>
      <c r="H81" s="97">
        <v>6.551253899999999</v>
      </c>
      <c r="I81" s="97">
        <v>3.5647065999999938</v>
      </c>
      <c r="J81" s="97">
        <v>7.2262957000000085</v>
      </c>
    </row>
    <row r="82" spans="1:10" ht="21" customHeight="1" x14ac:dyDescent="0.5">
      <c r="A82" s="2"/>
      <c r="B82" s="38" t="s">
        <v>110</v>
      </c>
      <c r="C82" s="39">
        <v>851.97203390000004</v>
      </c>
      <c r="D82" s="39">
        <v>890.47154569999998</v>
      </c>
      <c r="E82" s="39">
        <v>932.25797129999978</v>
      </c>
      <c r="F82" s="39">
        <v>936.03829730000007</v>
      </c>
      <c r="G82" s="39">
        <v>875.0326096</v>
      </c>
      <c r="H82" s="39">
        <v>962.95471080000004</v>
      </c>
      <c r="I82" s="39">
        <v>938.68933319999996</v>
      </c>
      <c r="J82" s="39">
        <v>946.9817836000002</v>
      </c>
    </row>
    <row r="83" spans="1:10" ht="21" customHeight="1" x14ac:dyDescent="0.5">
      <c r="A83" s="2"/>
      <c r="B83" s="12" t="s">
        <v>153</v>
      </c>
      <c r="C83" s="97">
        <v>-234.03365779999999</v>
      </c>
      <c r="D83" s="97">
        <v>-240.7465569</v>
      </c>
      <c r="E83" s="97">
        <v>-254.92888189999996</v>
      </c>
      <c r="F83" s="97">
        <v>-250.02274610000006</v>
      </c>
      <c r="G83" s="97">
        <v>-253.4619826</v>
      </c>
      <c r="H83" s="97">
        <v>-257.2418639</v>
      </c>
      <c r="I83" s="97">
        <v>-260.3396664</v>
      </c>
      <c r="J83" s="97">
        <v>-265.36504919999993</v>
      </c>
    </row>
    <row r="84" spans="1:10" ht="21" customHeight="1" x14ac:dyDescent="0.5">
      <c r="A84" s="2"/>
      <c r="B84" s="38" t="s">
        <v>111</v>
      </c>
      <c r="C84" s="39">
        <v>617.93837610000003</v>
      </c>
      <c r="D84" s="39">
        <v>649.72498880000001</v>
      </c>
      <c r="E84" s="39">
        <v>677.32908939999993</v>
      </c>
      <c r="F84" s="39">
        <v>686.01555119999989</v>
      </c>
      <c r="G84" s="39">
        <v>621.57062699999994</v>
      </c>
      <c r="H84" s="39">
        <v>705.71284690000005</v>
      </c>
      <c r="I84" s="39">
        <v>678.34966680000002</v>
      </c>
      <c r="J84" s="39">
        <v>681.61673439999981</v>
      </c>
    </row>
    <row r="85" spans="1:10" ht="21" customHeight="1" x14ac:dyDescent="0.5">
      <c r="A85" s="2"/>
      <c r="B85" s="12" t="s">
        <v>5</v>
      </c>
      <c r="C85" s="97">
        <v>-133.2080297</v>
      </c>
      <c r="D85" s="97">
        <v>-168.8188505</v>
      </c>
      <c r="E85" s="97">
        <v>-103.47402549999998</v>
      </c>
      <c r="F85" s="97">
        <v>-113.67992779999997</v>
      </c>
      <c r="G85" s="97">
        <v>-76.893698299999997</v>
      </c>
      <c r="H85" s="97">
        <v>-42.971490099999997</v>
      </c>
      <c r="I85" s="97">
        <v>-80.996116200000017</v>
      </c>
      <c r="J85" s="97">
        <v>-82.620734999999996</v>
      </c>
    </row>
    <row r="86" spans="1:10" ht="21" customHeight="1" x14ac:dyDescent="0.5">
      <c r="A86" s="2"/>
      <c r="B86" s="12" t="s">
        <v>93</v>
      </c>
      <c r="C86" s="97">
        <v>-63.294833199999999</v>
      </c>
      <c r="D86" s="97">
        <v>-109.44670429999999</v>
      </c>
      <c r="E86" s="97">
        <v>-63.105681299999986</v>
      </c>
      <c r="F86" s="97">
        <v>-200.00477780000003</v>
      </c>
      <c r="G86" s="97">
        <v>-48.739020599999996</v>
      </c>
      <c r="H86" s="97">
        <v>-195.4242352</v>
      </c>
      <c r="I86" s="97">
        <v>-69.953732799999955</v>
      </c>
      <c r="J86" s="97">
        <v>-159.18202740000004</v>
      </c>
    </row>
    <row r="87" spans="1:10" ht="21" customHeight="1" x14ac:dyDescent="0.5">
      <c r="A87" s="2"/>
      <c r="B87" s="38" t="s">
        <v>112</v>
      </c>
      <c r="C87" s="39">
        <v>421.4355132</v>
      </c>
      <c r="D87" s="39">
        <v>371.45943400000004</v>
      </c>
      <c r="E87" s="39">
        <v>510.74938259999988</v>
      </c>
      <c r="F87" s="39">
        <v>372.33084559999998</v>
      </c>
      <c r="G87" s="39">
        <v>495.93790810000002</v>
      </c>
      <c r="H87" s="39">
        <v>467.31712160000001</v>
      </c>
      <c r="I87" s="39">
        <v>527.39981779999994</v>
      </c>
      <c r="J87" s="39">
        <v>439.81397200000015</v>
      </c>
    </row>
    <row r="88" spans="1:10" ht="21" customHeight="1" x14ac:dyDescent="0.5">
      <c r="A88" s="2"/>
      <c r="B88" s="12" t="s">
        <v>154</v>
      </c>
      <c r="C88" s="97">
        <v>-100.9043659</v>
      </c>
      <c r="D88" s="97">
        <v>-109.99979839999999</v>
      </c>
      <c r="E88" s="97">
        <v>-113.76470920000003</v>
      </c>
      <c r="F88" s="97">
        <v>-113.14637479999999</v>
      </c>
      <c r="G88" s="97">
        <v>-121.1868061</v>
      </c>
      <c r="H88" s="97">
        <v>-115.4710405</v>
      </c>
      <c r="I88" s="97">
        <v>-109.57343519999998</v>
      </c>
      <c r="J88" s="97">
        <v>-55.865244400000051</v>
      </c>
    </row>
    <row r="89" spans="1:10" ht="21" customHeight="1" x14ac:dyDescent="0.5">
      <c r="A89" s="2"/>
      <c r="B89" s="38" t="s">
        <v>155</v>
      </c>
      <c r="C89" s="39">
        <v>320.53114729999999</v>
      </c>
      <c r="D89" s="39">
        <v>261.45963560000001</v>
      </c>
      <c r="E89" s="39">
        <v>396.98467340000002</v>
      </c>
      <c r="F89" s="39">
        <v>259.18447079999999</v>
      </c>
      <c r="G89" s="39">
        <v>374.751102</v>
      </c>
      <c r="H89" s="39">
        <v>351.84608110000005</v>
      </c>
      <c r="I89" s="39">
        <v>417.82638259999987</v>
      </c>
      <c r="J89" s="39">
        <v>383.94872759999998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320.53114729999999</v>
      </c>
      <c r="D91" s="39">
        <v>261.45963560000001</v>
      </c>
      <c r="E91" s="39">
        <v>396.98467340000002</v>
      </c>
      <c r="F91" s="39">
        <v>259.18447079999999</v>
      </c>
      <c r="G91" s="39">
        <v>374.751102</v>
      </c>
      <c r="H91" s="39">
        <v>351.84608110000005</v>
      </c>
      <c r="I91" s="39">
        <v>417.82638259999987</v>
      </c>
      <c r="J91" s="39">
        <v>383.94872759999998</v>
      </c>
    </row>
    <row r="92" spans="1:10" ht="21" customHeight="1" thickBot="1" x14ac:dyDescent="0.55000000000000004">
      <c r="A92" s="2"/>
      <c r="B92" s="12" t="s">
        <v>159</v>
      </c>
      <c r="C92" s="97">
        <v>-102.6296588</v>
      </c>
      <c r="D92" s="97">
        <v>-85.998766500000002</v>
      </c>
      <c r="E92" s="97">
        <v>-137.64855899999998</v>
      </c>
      <c r="F92" s="97">
        <v>-98.967455400000006</v>
      </c>
      <c r="G92" s="97">
        <v>-139.4179737</v>
      </c>
      <c r="H92" s="97">
        <v>-131.58346469999998</v>
      </c>
      <c r="I92" s="97">
        <v>-159.97882490000001</v>
      </c>
      <c r="J92" s="97">
        <v>-148.55068710000006</v>
      </c>
    </row>
    <row r="93" spans="1:10" ht="21" customHeight="1" thickBot="1" x14ac:dyDescent="0.55000000000000004">
      <c r="A93" s="2"/>
      <c r="B93" s="41" t="s">
        <v>160</v>
      </c>
      <c r="C93" s="42">
        <v>217.9014885</v>
      </c>
      <c r="D93" s="42">
        <v>175.4608691</v>
      </c>
      <c r="E93" s="42">
        <v>259.33611440000004</v>
      </c>
      <c r="F93" s="42">
        <v>160.21701539999992</v>
      </c>
      <c r="G93" s="42">
        <v>235.3331283</v>
      </c>
      <c r="H93" s="42">
        <v>220.26261640000001</v>
      </c>
      <c r="I93" s="42">
        <v>257.84755769999998</v>
      </c>
      <c r="J93" s="42">
        <v>235.39804049999998</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35461.711523500002</v>
      </c>
      <c r="D102" s="13">
        <v>37097.721110300001</v>
      </c>
      <c r="E102" s="13">
        <v>37854.481301200001</v>
      </c>
      <c r="F102" s="13">
        <v>38537.380469299998</v>
      </c>
      <c r="G102" s="13">
        <v>38709.208146299999</v>
      </c>
      <c r="H102" s="13">
        <v>39582.457561299998</v>
      </c>
      <c r="I102" s="13">
        <v>39515.260675500002</v>
      </c>
      <c r="J102" s="13">
        <v>40203.220135700001</v>
      </c>
    </row>
    <row r="103" spans="1:10" ht="21" customHeight="1" x14ac:dyDescent="0.5">
      <c r="A103" s="2"/>
      <c r="B103" s="9" t="s">
        <v>371</v>
      </c>
      <c r="C103" s="13">
        <v>9193.7502913000008</v>
      </c>
      <c r="D103" s="13">
        <v>8326.3932667999998</v>
      </c>
      <c r="E103" s="13">
        <v>9347.7140409000003</v>
      </c>
      <c r="F103" s="13">
        <v>10417.289200900001</v>
      </c>
      <c r="G103" s="13">
        <v>9642.6807288</v>
      </c>
      <c r="H103" s="13">
        <v>9931.0071232999999</v>
      </c>
      <c r="I103" s="13">
        <v>10825.537975900001</v>
      </c>
      <c r="J103" s="13">
        <v>13001.6142576</v>
      </c>
    </row>
    <row r="104" spans="1:10" ht="21" customHeight="1" x14ac:dyDescent="0.5">
      <c r="A104" s="2"/>
      <c r="B104" s="9" t="s">
        <v>372</v>
      </c>
      <c r="C104" s="13">
        <v>16158.3509306</v>
      </c>
      <c r="D104" s="13">
        <v>16002.2268709</v>
      </c>
      <c r="E104" s="13">
        <v>15428.1041372</v>
      </c>
      <c r="F104" s="13">
        <v>17717.3165505</v>
      </c>
      <c r="G104" s="13">
        <v>20357.3018084</v>
      </c>
      <c r="H104" s="13">
        <v>18784.987590799999</v>
      </c>
      <c r="I104" s="13">
        <v>18556.908278800001</v>
      </c>
      <c r="J104" s="13">
        <v>21609.512377700001</v>
      </c>
    </row>
    <row r="105" spans="1:10" ht="21" customHeight="1" x14ac:dyDescent="0.5">
      <c r="A105" s="2"/>
      <c r="B105" s="9" t="s">
        <v>373</v>
      </c>
      <c r="C105" s="13">
        <v>530.53571390000002</v>
      </c>
      <c r="D105" s="13">
        <v>497.60580520000002</v>
      </c>
      <c r="E105" s="13">
        <v>589.75759549999998</v>
      </c>
      <c r="F105" s="13">
        <v>499.74707280000001</v>
      </c>
      <c r="G105" s="13">
        <v>611.3615016</v>
      </c>
      <c r="H105" s="13">
        <v>856.60547380000003</v>
      </c>
      <c r="I105" s="13">
        <v>669.16916679999997</v>
      </c>
      <c r="J105" s="13">
        <v>634.67359699999997</v>
      </c>
    </row>
    <row r="106" spans="1:10" ht="21" customHeight="1" thickBot="1" x14ac:dyDescent="0.55000000000000004">
      <c r="A106" s="2"/>
      <c r="B106" s="9" t="s">
        <v>228</v>
      </c>
      <c r="C106" s="13">
        <v>1962.2032606</v>
      </c>
      <c r="D106" s="13">
        <v>1838.5065861</v>
      </c>
      <c r="E106" s="13">
        <v>2226.2468119</v>
      </c>
      <c r="F106" s="13">
        <v>1986.496126</v>
      </c>
      <c r="G106" s="13">
        <v>2047.9651962999999</v>
      </c>
      <c r="H106" s="13">
        <v>2254.1281214999999</v>
      </c>
      <c r="I106" s="13">
        <v>2322.0168770999999</v>
      </c>
      <c r="J106" s="13">
        <v>2736.4974210999999</v>
      </c>
    </row>
    <row r="107" spans="1:10" ht="21" customHeight="1" thickBot="1" x14ac:dyDescent="0.55000000000000004">
      <c r="A107" s="2"/>
      <c r="B107" s="41" t="s">
        <v>229</v>
      </c>
      <c r="C107" s="42">
        <v>63306.551719900002</v>
      </c>
      <c r="D107" s="42">
        <v>63762.453639300002</v>
      </c>
      <c r="E107" s="42">
        <v>65446.3038867</v>
      </c>
      <c r="F107" s="42">
        <v>69158.229419499999</v>
      </c>
      <c r="G107" s="42">
        <v>71368.517381400001</v>
      </c>
      <c r="H107" s="42">
        <v>71409.185870700006</v>
      </c>
      <c r="I107" s="42">
        <v>71888.892974100003</v>
      </c>
      <c r="J107" s="42">
        <v>78185.517789100006</v>
      </c>
    </row>
    <row r="108" spans="1:10" ht="21" customHeight="1" x14ac:dyDescent="0.5">
      <c r="A108" s="2"/>
      <c r="B108" s="9" t="s">
        <v>104</v>
      </c>
      <c r="C108" s="13">
        <v>46839.807830099999</v>
      </c>
      <c r="D108" s="13">
        <v>48029.682663899999</v>
      </c>
      <c r="E108" s="13">
        <v>48111.769687400003</v>
      </c>
      <c r="F108" s="13">
        <v>50986.698038900002</v>
      </c>
      <c r="G108" s="13">
        <v>52815.412351300001</v>
      </c>
      <c r="H108" s="13">
        <v>52246.379069399998</v>
      </c>
      <c r="I108" s="13">
        <v>52302.232126800001</v>
      </c>
      <c r="J108" s="13">
        <v>54626.6461585</v>
      </c>
    </row>
    <row r="109" spans="1:10" ht="21" customHeight="1" x14ac:dyDescent="0.5">
      <c r="A109" s="2"/>
      <c r="B109" s="9" t="s">
        <v>374</v>
      </c>
      <c r="C109" s="13">
        <v>4256.2656139999999</v>
      </c>
      <c r="D109" s="13">
        <v>4366.3674913000004</v>
      </c>
      <c r="E109" s="13">
        <v>4821.1137681</v>
      </c>
      <c r="F109" s="13">
        <v>5085.7188521999997</v>
      </c>
      <c r="G109" s="13">
        <v>5293.1430668000003</v>
      </c>
      <c r="H109" s="13">
        <v>6080.6332660999997</v>
      </c>
      <c r="I109" s="13">
        <v>5927.9073914999999</v>
      </c>
      <c r="J109" s="13">
        <v>7974.2700505000003</v>
      </c>
    </row>
    <row r="110" spans="1:10" ht="21" customHeight="1" x14ac:dyDescent="0.5">
      <c r="A110" s="2"/>
      <c r="B110" s="9" t="s">
        <v>375</v>
      </c>
      <c r="C110" s="13">
        <v>2136.4335396000001</v>
      </c>
      <c r="D110" s="13">
        <v>2230.5557346000001</v>
      </c>
      <c r="E110" s="13">
        <v>2665.1415462</v>
      </c>
      <c r="F110" s="13">
        <v>2780.1276361999999</v>
      </c>
      <c r="G110" s="13">
        <v>2714.2044712000002</v>
      </c>
      <c r="H110" s="13">
        <v>2873.3792865999999</v>
      </c>
      <c r="I110" s="13">
        <v>3095.9344279000002</v>
      </c>
      <c r="J110" s="13">
        <v>3818.6119617999998</v>
      </c>
    </row>
    <row r="111" spans="1:10" ht="21" customHeight="1" x14ac:dyDescent="0.5">
      <c r="A111" s="2"/>
      <c r="B111" s="9" t="s">
        <v>376</v>
      </c>
      <c r="C111" s="13">
        <v>1445.7606344000001</v>
      </c>
      <c r="D111" s="13">
        <v>1681.9998310000001</v>
      </c>
      <c r="E111" s="13">
        <v>1572.6793181999999</v>
      </c>
      <c r="F111" s="13">
        <v>1677.3974986000001</v>
      </c>
      <c r="G111" s="13">
        <v>1705.4428250999999</v>
      </c>
      <c r="H111" s="13">
        <v>1744.3899469</v>
      </c>
      <c r="I111" s="13">
        <v>1673.3797305999999</v>
      </c>
      <c r="J111" s="13">
        <v>1509.0695771000001</v>
      </c>
    </row>
    <row r="112" spans="1:10" ht="21" customHeight="1" thickBot="1" x14ac:dyDescent="0.55000000000000004">
      <c r="A112" s="2"/>
      <c r="B112" s="9" t="s">
        <v>241</v>
      </c>
      <c r="C112" s="13">
        <v>1684.130048</v>
      </c>
      <c r="D112" s="13">
        <v>1308.6733286000001</v>
      </c>
      <c r="E112" s="13">
        <v>1525.8515881000001</v>
      </c>
      <c r="F112" s="13">
        <v>1709.5001642</v>
      </c>
      <c r="G112" s="13">
        <v>1541.9628534000001</v>
      </c>
      <c r="H112" s="13">
        <v>1963.2391462999999</v>
      </c>
      <c r="I112" s="13">
        <v>1933.9658595999999</v>
      </c>
      <c r="J112" s="13">
        <v>2451.1353992999998</v>
      </c>
    </row>
    <row r="113" spans="1:10" ht="21" customHeight="1" thickBot="1" x14ac:dyDescent="0.55000000000000004">
      <c r="A113" s="2"/>
      <c r="B113" s="41" t="s">
        <v>242</v>
      </c>
      <c r="C113" s="42">
        <v>56362.397666099998</v>
      </c>
      <c r="D113" s="42">
        <v>57617.2790494</v>
      </c>
      <c r="E113" s="42">
        <v>58696.555908000002</v>
      </c>
      <c r="F113" s="42">
        <v>62239.442190100002</v>
      </c>
      <c r="G113" s="42">
        <v>64070.165567800002</v>
      </c>
      <c r="H113" s="42">
        <v>64908.020715300001</v>
      </c>
      <c r="I113" s="42">
        <v>64933.419536399997</v>
      </c>
      <c r="J113" s="42">
        <v>70379.733147199993</v>
      </c>
    </row>
    <row r="114" spans="1:10" ht="21" customHeight="1" thickBot="1" x14ac:dyDescent="0.55000000000000004">
      <c r="A114" s="2"/>
      <c r="B114" s="41" t="s">
        <v>250</v>
      </c>
      <c r="C114" s="42">
        <v>6944.1540549000001</v>
      </c>
      <c r="D114" s="42">
        <v>6145.1745917999997</v>
      </c>
      <c r="E114" s="42">
        <v>6749.7479782</v>
      </c>
      <c r="F114" s="42">
        <v>6918.7872299000001</v>
      </c>
      <c r="G114" s="42">
        <v>7298.3518124000002</v>
      </c>
      <c r="H114" s="42">
        <v>6501.1651548</v>
      </c>
      <c r="I114" s="42">
        <v>6955.4734374</v>
      </c>
      <c r="J114" s="42">
        <v>7805.7846423000001</v>
      </c>
    </row>
    <row r="115" spans="1:10" ht="21" customHeight="1" x14ac:dyDescent="0.5">
      <c r="A115" s="2"/>
      <c r="B115" s="65"/>
      <c r="C115" s="133"/>
      <c r="D115" s="133"/>
      <c r="E115" s="133"/>
      <c r="F115" s="133"/>
      <c r="G115" s="133"/>
      <c r="H115" s="133"/>
      <c r="I115" s="133"/>
      <c r="J115" s="133"/>
    </row>
    <row r="116" spans="1:10" ht="21" customHeight="1" x14ac:dyDescent="0.5">
      <c r="A116" s="2"/>
      <c r="B116" s="135" t="s">
        <v>332</v>
      </c>
      <c r="C116" s="13"/>
      <c r="D116" s="13"/>
      <c r="E116" s="13"/>
      <c r="F116" s="13"/>
      <c r="G116" s="13"/>
      <c r="H116" s="13"/>
      <c r="I116" s="13"/>
      <c r="J116" s="13"/>
    </row>
    <row r="117" spans="1:10" ht="21" customHeight="1" x14ac:dyDescent="0.5">
      <c r="A117" s="2"/>
      <c r="B117" s="9" t="s">
        <v>334</v>
      </c>
      <c r="C117" s="13">
        <v>36408.281645900002</v>
      </c>
      <c r="D117" s="13">
        <v>37912.578895099999</v>
      </c>
      <c r="E117" s="13">
        <v>38563.320467899997</v>
      </c>
      <c r="F117" s="13">
        <v>39233.241630199998</v>
      </c>
      <c r="G117" s="13">
        <v>39505.580635300001</v>
      </c>
      <c r="H117" s="13">
        <v>40194.403173400002</v>
      </c>
      <c r="I117" s="13">
        <v>40233.953908099997</v>
      </c>
      <c r="J117" s="13">
        <v>40912.824544299998</v>
      </c>
    </row>
    <row r="118" spans="1:10" ht="21" customHeight="1" x14ac:dyDescent="0.5">
      <c r="A118" s="2"/>
      <c r="B118" s="9" t="s">
        <v>8</v>
      </c>
      <c r="C118" s="13">
        <v>51923.631481600001</v>
      </c>
      <c r="D118" s="13">
        <v>53092.7035139</v>
      </c>
      <c r="E118" s="13">
        <v>53638.181163400004</v>
      </c>
      <c r="F118" s="13">
        <v>57318.782934599993</v>
      </c>
      <c r="G118" s="13">
        <v>58835.466425300001</v>
      </c>
      <c r="H118" s="13">
        <v>59134.442373400001</v>
      </c>
      <c r="I118" s="13">
        <v>59684.6254998</v>
      </c>
      <c r="J118" s="13">
        <v>62517.572063899999</v>
      </c>
    </row>
    <row r="119" spans="1:10" ht="21" customHeight="1" x14ac:dyDescent="0.5">
      <c r="A119" s="2"/>
      <c r="B119" s="9" t="s">
        <v>335</v>
      </c>
      <c r="C119" s="13">
        <v>46243.369868100002</v>
      </c>
      <c r="D119" s="13">
        <v>47073.909172599997</v>
      </c>
      <c r="E119" s="13">
        <v>47328.017430100001</v>
      </c>
      <c r="F119" s="13">
        <v>50738.717795899996</v>
      </c>
      <c r="G119" s="13">
        <v>51970.8333728</v>
      </c>
      <c r="H119" s="13">
        <v>51850.303581100001</v>
      </c>
      <c r="I119" s="13">
        <v>51832.800288600003</v>
      </c>
      <c r="J119" s="13">
        <v>54016.9169205</v>
      </c>
    </row>
    <row r="120" spans="1:10" ht="21" customHeight="1" thickBot="1" x14ac:dyDescent="0.55000000000000004">
      <c r="A120" s="2"/>
      <c r="B120" s="136" t="s">
        <v>336</v>
      </c>
      <c r="C120" s="137">
        <v>5680.2616134999998</v>
      </c>
      <c r="D120" s="137">
        <v>6018.7943413000003</v>
      </c>
      <c r="E120" s="137">
        <v>6310.1637332999999</v>
      </c>
      <c r="F120" s="137">
        <v>6580.0651386999998</v>
      </c>
      <c r="G120" s="137">
        <v>6864.6330525000003</v>
      </c>
      <c r="H120" s="137">
        <v>7284.1387923000002</v>
      </c>
      <c r="I120" s="137">
        <v>7851.8252112</v>
      </c>
      <c r="J120" s="137">
        <v>8500.6551433999994</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4C351-45E6-4292-A1A0-7F8AAC9D0D4D}">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381</v>
      </c>
      <c r="C3" s="5"/>
      <c r="D3" s="5"/>
      <c r="E3" s="5"/>
      <c r="F3" s="5"/>
      <c r="G3" s="5"/>
      <c r="H3" s="5"/>
      <c r="I3" s="5"/>
      <c r="J3" s="5"/>
    </row>
    <row r="4" spans="1:10" ht="21" customHeight="1" x14ac:dyDescent="0.5">
      <c r="A4" s="2"/>
      <c r="B4" s="34" t="s">
        <v>391</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12518.8070919</v>
      </c>
      <c r="D8" s="97">
        <v>12245.030491699999</v>
      </c>
      <c r="E8" s="97">
        <v>273.77660020000076</v>
      </c>
      <c r="F8" s="130">
        <v>2.2358180356151309</v>
      </c>
      <c r="G8" s="5"/>
      <c r="H8" s="5"/>
      <c r="I8" s="5"/>
      <c r="J8" s="5"/>
    </row>
    <row r="9" spans="1:10" ht="21" customHeight="1" x14ac:dyDescent="0.5">
      <c r="A9" s="2"/>
      <c r="B9" s="12" t="s">
        <v>4</v>
      </c>
      <c r="C9" s="97">
        <v>3107.9368389000001</v>
      </c>
      <c r="D9" s="97">
        <v>2902.1003254000002</v>
      </c>
      <c r="E9" s="97">
        <v>205.83651349999991</v>
      </c>
      <c r="F9" s="130">
        <v>7.0926739402652874</v>
      </c>
      <c r="G9" s="5"/>
      <c r="H9" s="5"/>
      <c r="I9" s="5"/>
      <c r="J9" s="5"/>
    </row>
    <row r="10" spans="1:10" ht="21" customHeight="1" x14ac:dyDescent="0.5">
      <c r="A10" s="2"/>
      <c r="B10" s="12" t="s">
        <v>151</v>
      </c>
      <c r="C10" s="97">
        <v>345.6863596</v>
      </c>
      <c r="D10" s="97">
        <v>244.93711540000001</v>
      </c>
      <c r="E10" s="97">
        <v>100.74924419999999</v>
      </c>
      <c r="F10" s="130">
        <v>41.132698094965804</v>
      </c>
      <c r="G10" s="5"/>
      <c r="H10" s="5"/>
      <c r="I10" s="5"/>
      <c r="J10" s="5"/>
    </row>
    <row r="11" spans="1:10" ht="21" customHeight="1" x14ac:dyDescent="0.5">
      <c r="A11" s="2"/>
      <c r="B11" s="12" t="s">
        <v>152</v>
      </c>
      <c r="C11" s="97">
        <v>-187.92782739999998</v>
      </c>
      <c r="D11" s="97">
        <v>-86.224764700000009</v>
      </c>
      <c r="E11" s="97">
        <v>-101.70306269999998</v>
      </c>
      <c r="F11" s="130">
        <v>117.9511049451434</v>
      </c>
      <c r="G11" s="5"/>
      <c r="H11" s="5"/>
      <c r="I11" s="5"/>
      <c r="J11" s="5"/>
    </row>
    <row r="12" spans="1:10" ht="21" customHeight="1" x14ac:dyDescent="0.5">
      <c r="A12" s="2"/>
      <c r="B12" s="38" t="s">
        <v>110</v>
      </c>
      <c r="C12" s="39">
        <v>15784.502463000001</v>
      </c>
      <c r="D12" s="39">
        <v>15305.8431678</v>
      </c>
      <c r="E12" s="39">
        <v>478.659295200001</v>
      </c>
      <c r="F12" s="40">
        <v>3.1272977904738428</v>
      </c>
      <c r="G12" s="5"/>
      <c r="H12" s="5"/>
      <c r="I12" s="5"/>
      <c r="J12" s="5"/>
    </row>
    <row r="13" spans="1:10" ht="21" customHeight="1" x14ac:dyDescent="0.5">
      <c r="A13" s="2"/>
      <c r="B13" s="12" t="s">
        <v>153</v>
      </c>
      <c r="C13" s="97">
        <v>-4393.3120581000003</v>
      </c>
      <c r="D13" s="97">
        <v>-4153.0607462999997</v>
      </c>
      <c r="E13" s="97">
        <v>-240.25131180000062</v>
      </c>
      <c r="F13" s="130">
        <v>5.7849216873132123</v>
      </c>
      <c r="G13" s="5"/>
      <c r="H13" s="5"/>
      <c r="I13" s="5"/>
      <c r="J13" s="5"/>
    </row>
    <row r="14" spans="1:10" ht="21" customHeight="1" x14ac:dyDescent="0.5">
      <c r="A14" s="2"/>
      <c r="B14" s="38" t="s">
        <v>111</v>
      </c>
      <c r="C14" s="39">
        <v>11391.1904049</v>
      </c>
      <c r="D14" s="39">
        <v>11152.7824215</v>
      </c>
      <c r="E14" s="39">
        <v>238.40798340000038</v>
      </c>
      <c r="F14" s="40">
        <v>2.1376547518797158</v>
      </c>
      <c r="G14" s="5"/>
      <c r="H14" s="5"/>
      <c r="I14" s="5"/>
      <c r="J14" s="5"/>
    </row>
    <row r="15" spans="1:10" ht="21" customHeight="1" x14ac:dyDescent="0.5">
      <c r="A15" s="2"/>
      <c r="B15" s="12" t="s">
        <v>5</v>
      </c>
      <c r="C15" s="97">
        <v>-1201.6738539999999</v>
      </c>
      <c r="D15" s="97">
        <v>-2200.7956134999999</v>
      </c>
      <c r="E15" s="97">
        <v>999.12175950000005</v>
      </c>
      <c r="F15" s="130">
        <v>-45.398207510558549</v>
      </c>
      <c r="G15" s="5"/>
      <c r="H15" s="5"/>
      <c r="I15" s="5"/>
      <c r="J15" s="5"/>
    </row>
    <row r="16" spans="1:10" ht="21" customHeight="1" x14ac:dyDescent="0.5">
      <c r="A16" s="2"/>
      <c r="B16" s="12" t="s">
        <v>93</v>
      </c>
      <c r="C16" s="97">
        <v>-2006.3036426000001</v>
      </c>
      <c r="D16" s="97">
        <v>-1847.5665873</v>
      </c>
      <c r="E16" s="97">
        <v>-158.73705530000007</v>
      </c>
      <c r="F16" s="130">
        <v>8.5916825077452543</v>
      </c>
      <c r="G16" s="5"/>
      <c r="H16" s="5"/>
      <c r="I16" s="5"/>
      <c r="J16" s="5"/>
    </row>
    <row r="17" spans="1:10" ht="21" customHeight="1" x14ac:dyDescent="0.5">
      <c r="A17" s="2"/>
      <c r="B17" s="38" t="s">
        <v>112</v>
      </c>
      <c r="C17" s="39">
        <v>8183.2129083</v>
      </c>
      <c r="D17" s="39">
        <v>7104.4202206999998</v>
      </c>
      <c r="E17" s="39">
        <v>1078.7926876000001</v>
      </c>
      <c r="F17" s="40">
        <v>15.184809654934888</v>
      </c>
      <c r="G17" s="5"/>
      <c r="H17" s="5"/>
      <c r="I17" s="5"/>
      <c r="J17" s="5"/>
    </row>
    <row r="18" spans="1:10" ht="21" customHeight="1" x14ac:dyDescent="0.5">
      <c r="A18" s="2"/>
      <c r="B18" s="12" t="s">
        <v>154</v>
      </c>
      <c r="C18" s="97">
        <v>-1704.4779266</v>
      </c>
      <c r="D18" s="97">
        <v>-1855.8887689000001</v>
      </c>
      <c r="E18" s="97">
        <v>151.41084230000001</v>
      </c>
      <c r="F18" s="130">
        <v>-8.1584006992909597</v>
      </c>
      <c r="G18" s="5"/>
      <c r="H18" s="5"/>
      <c r="I18" s="5"/>
      <c r="J18" s="5"/>
    </row>
    <row r="19" spans="1:10" ht="21" customHeight="1" x14ac:dyDescent="0.5">
      <c r="A19" s="2"/>
      <c r="B19" s="38" t="s">
        <v>155</v>
      </c>
      <c r="C19" s="39">
        <v>6478.7349817000004</v>
      </c>
      <c r="D19" s="39">
        <v>5248.5314517999996</v>
      </c>
      <c r="E19" s="39">
        <v>1230.2035299000008</v>
      </c>
      <c r="F19" s="40">
        <v>23.439004628201264</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6478.7349817000004</v>
      </c>
      <c r="D21" s="39">
        <v>5248.5314517999996</v>
      </c>
      <c r="E21" s="39">
        <v>1230.2035299000008</v>
      </c>
      <c r="F21" s="40">
        <v>23.439004628201264</v>
      </c>
      <c r="G21" s="5"/>
      <c r="H21" s="5"/>
      <c r="I21" s="5"/>
      <c r="J21" s="5"/>
    </row>
    <row r="22" spans="1:10" ht="21" customHeight="1" thickBot="1" x14ac:dyDescent="0.55000000000000004">
      <c r="A22" s="2"/>
      <c r="B22" s="12" t="s">
        <v>159</v>
      </c>
      <c r="C22" s="97">
        <v>-2456.6183678000002</v>
      </c>
      <c r="D22" s="97">
        <v>-1802.6014008</v>
      </c>
      <c r="E22" s="97">
        <v>-654.01696700000025</v>
      </c>
      <c r="F22" s="130">
        <v>36.28184060601226</v>
      </c>
      <c r="G22" s="5"/>
      <c r="H22" s="5"/>
      <c r="I22" s="5"/>
      <c r="J22" s="5"/>
    </row>
    <row r="23" spans="1:10" ht="21" customHeight="1" thickBot="1" x14ac:dyDescent="0.55000000000000004">
      <c r="A23" s="2"/>
      <c r="B23" s="41" t="s">
        <v>160</v>
      </c>
      <c r="C23" s="42">
        <v>4022.1166139000002</v>
      </c>
      <c r="D23" s="42">
        <v>3445.9300509999998</v>
      </c>
      <c r="E23" s="42">
        <v>576.18656290000035</v>
      </c>
      <c r="F23" s="43">
        <v>16.72078522698952</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169669.10317340001</v>
      </c>
      <c r="D32" s="13">
        <v>162638.7826907</v>
      </c>
      <c r="E32" s="13">
        <v>7030.3204827000154</v>
      </c>
      <c r="F32" s="14">
        <v>4.3226593106454816</v>
      </c>
      <c r="G32" s="5"/>
      <c r="H32" s="5"/>
      <c r="I32" s="5"/>
      <c r="J32" s="5"/>
    </row>
    <row r="33" spans="1:10" ht="21" customHeight="1" x14ac:dyDescent="0.5">
      <c r="A33" s="2"/>
      <c r="B33" s="9" t="s">
        <v>371</v>
      </c>
      <c r="C33" s="13">
        <v>54870.535828400003</v>
      </c>
      <c r="D33" s="13">
        <v>43963.9439384</v>
      </c>
      <c r="E33" s="13">
        <v>10906.591890000003</v>
      </c>
      <c r="F33" s="14">
        <v>24.808037935090066</v>
      </c>
      <c r="G33" s="5"/>
      <c r="H33" s="5"/>
      <c r="I33" s="5"/>
      <c r="J33" s="5"/>
    </row>
    <row r="34" spans="1:10" ht="21" customHeight="1" x14ac:dyDescent="0.5">
      <c r="A34" s="2"/>
      <c r="B34" s="9" t="s">
        <v>372</v>
      </c>
      <c r="C34" s="13">
        <v>91198.331198100001</v>
      </c>
      <c r="D34" s="13">
        <v>74772.150083100001</v>
      </c>
      <c r="E34" s="13">
        <v>16426.181114999999</v>
      </c>
      <c r="F34" s="14">
        <v>21.968314535217097</v>
      </c>
      <c r="G34" s="5"/>
      <c r="H34" s="5"/>
      <c r="I34" s="5"/>
      <c r="J34" s="5"/>
    </row>
    <row r="35" spans="1:10" ht="21" customHeight="1" x14ac:dyDescent="0.5">
      <c r="A35" s="2"/>
      <c r="B35" s="9" t="s">
        <v>373</v>
      </c>
      <c r="C35" s="13">
        <v>2678.5043501999999</v>
      </c>
      <c r="D35" s="13">
        <v>2109.0757755999998</v>
      </c>
      <c r="E35" s="13">
        <v>569.42857460000005</v>
      </c>
      <c r="F35" s="14">
        <v>26.99896235060622</v>
      </c>
      <c r="G35" s="5"/>
      <c r="H35" s="5"/>
      <c r="I35" s="5"/>
      <c r="J35" s="5"/>
    </row>
    <row r="36" spans="1:10" ht="21" customHeight="1" thickBot="1" x14ac:dyDescent="0.55000000000000004">
      <c r="A36" s="2"/>
      <c r="B36" s="9" t="s">
        <v>228</v>
      </c>
      <c r="C36" s="13">
        <v>11548.802850100001</v>
      </c>
      <c r="D36" s="13">
        <v>8383.5825824999993</v>
      </c>
      <c r="E36" s="13">
        <v>3165.2202676000015</v>
      </c>
      <c r="F36" s="14">
        <v>37.754984059048027</v>
      </c>
      <c r="G36" s="5"/>
      <c r="H36" s="5"/>
      <c r="I36" s="5"/>
      <c r="J36" s="5"/>
    </row>
    <row r="37" spans="1:10" ht="21" customHeight="1" thickBot="1" x14ac:dyDescent="0.55000000000000004">
      <c r="A37" s="2"/>
      <c r="B37" s="41" t="s">
        <v>229</v>
      </c>
      <c r="C37" s="42">
        <v>329965.27740020002</v>
      </c>
      <c r="D37" s="42">
        <v>291867.53507029999</v>
      </c>
      <c r="E37" s="42">
        <v>38097.742329900037</v>
      </c>
      <c r="F37" s="43">
        <v>13.053093527762076</v>
      </c>
      <c r="G37" s="5"/>
      <c r="H37" s="5"/>
      <c r="I37" s="5"/>
      <c r="J37" s="5"/>
    </row>
    <row r="38" spans="1:10" ht="21" customHeight="1" x14ac:dyDescent="0.5">
      <c r="A38" s="2"/>
      <c r="B38" s="9" t="s">
        <v>104</v>
      </c>
      <c r="C38" s="13">
        <v>230540.09185930001</v>
      </c>
      <c r="D38" s="13">
        <v>215178.46831619999</v>
      </c>
      <c r="E38" s="13">
        <v>15361.623543100024</v>
      </c>
      <c r="F38" s="14">
        <v>7.139015192043499</v>
      </c>
      <c r="G38" s="5"/>
      <c r="H38" s="5"/>
      <c r="I38" s="5"/>
      <c r="J38" s="5"/>
    </row>
    <row r="39" spans="1:10" ht="21" customHeight="1" x14ac:dyDescent="0.5">
      <c r="A39" s="2"/>
      <c r="B39" s="9" t="s">
        <v>374</v>
      </c>
      <c r="C39" s="13">
        <v>33653.703444699997</v>
      </c>
      <c r="D39" s="13">
        <v>21463.190104699999</v>
      </c>
      <c r="E39" s="13">
        <v>12190.513339999998</v>
      </c>
      <c r="F39" s="14">
        <v>56.797304037904993</v>
      </c>
      <c r="G39" s="5"/>
      <c r="H39" s="5"/>
      <c r="I39" s="5"/>
      <c r="J39" s="5"/>
    </row>
    <row r="40" spans="1:10" ht="21" customHeight="1" x14ac:dyDescent="0.5">
      <c r="A40" s="2"/>
      <c r="B40" s="9" t="s">
        <v>375</v>
      </c>
      <c r="C40" s="13">
        <v>16115.6361287</v>
      </c>
      <c r="D40" s="13">
        <v>11732.934853000001</v>
      </c>
      <c r="E40" s="13">
        <v>4382.7012756999993</v>
      </c>
      <c r="F40" s="14">
        <v>37.353836278903266</v>
      </c>
      <c r="G40" s="5"/>
      <c r="H40" s="5"/>
      <c r="I40" s="5"/>
      <c r="J40" s="5"/>
    </row>
    <row r="41" spans="1:10" ht="21" customHeight="1" x14ac:dyDescent="0.5">
      <c r="A41" s="2"/>
      <c r="B41" s="9" t="s">
        <v>376</v>
      </c>
      <c r="C41" s="13">
        <v>6368.7058129999996</v>
      </c>
      <c r="D41" s="13">
        <v>7079.0978498000004</v>
      </c>
      <c r="E41" s="13">
        <v>-710.39203680000082</v>
      </c>
      <c r="F41" s="14">
        <v>-10.035064521958414</v>
      </c>
      <c r="G41" s="5"/>
      <c r="H41" s="5"/>
      <c r="I41" s="5"/>
      <c r="J41" s="5"/>
    </row>
    <row r="42" spans="1:10" ht="21" customHeight="1" thickBot="1" x14ac:dyDescent="0.55000000000000004">
      <c r="A42" s="2"/>
      <c r="B42" s="9" t="s">
        <v>241</v>
      </c>
      <c r="C42" s="13">
        <v>10344.4933886</v>
      </c>
      <c r="D42" s="13">
        <v>7214.5802950999996</v>
      </c>
      <c r="E42" s="13">
        <v>3129.9130935000003</v>
      </c>
      <c r="F42" s="14">
        <v>43.383162505319618</v>
      </c>
      <c r="G42" s="5"/>
      <c r="H42" s="5"/>
      <c r="I42" s="5"/>
      <c r="J42" s="5"/>
    </row>
    <row r="43" spans="1:10" ht="21" customHeight="1" thickBot="1" x14ac:dyDescent="0.55000000000000004">
      <c r="A43" s="2"/>
      <c r="B43" s="41" t="s">
        <v>242</v>
      </c>
      <c r="C43" s="42">
        <v>297022.6306343</v>
      </c>
      <c r="D43" s="42">
        <v>262668.2714188</v>
      </c>
      <c r="E43" s="42">
        <v>34354.359215500008</v>
      </c>
      <c r="F43" s="43">
        <v>13.078990861718962</v>
      </c>
      <c r="G43" s="5"/>
      <c r="H43" s="5"/>
      <c r="I43" s="5"/>
      <c r="J43" s="5"/>
    </row>
    <row r="44" spans="1:10" ht="21" customHeight="1" thickBot="1" x14ac:dyDescent="0.55000000000000004">
      <c r="A44" s="2"/>
      <c r="B44" s="41" t="s">
        <v>250</v>
      </c>
      <c r="C44" s="42">
        <v>32942.646766099999</v>
      </c>
      <c r="D44" s="42">
        <v>29199.263651500001</v>
      </c>
      <c r="E44" s="42">
        <v>3743.3831145999975</v>
      </c>
      <c r="F44" s="43">
        <v>12.82012847747856</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135" t="s">
        <v>332</v>
      </c>
      <c r="C46" s="13"/>
      <c r="D46" s="13"/>
      <c r="E46" s="13"/>
      <c r="F46" s="14"/>
      <c r="G46" s="5"/>
      <c r="H46" s="5"/>
      <c r="I46" s="5"/>
      <c r="J46" s="5"/>
    </row>
    <row r="47" spans="1:10" ht="21" customHeight="1" x14ac:dyDescent="0.5">
      <c r="A47" s="2"/>
      <c r="B47" s="9" t="s">
        <v>334</v>
      </c>
      <c r="C47" s="13">
        <v>172663.83700930001</v>
      </c>
      <c r="D47" s="13">
        <v>165575.51608470001</v>
      </c>
      <c r="E47" s="13">
        <v>7088.3209246000042</v>
      </c>
      <c r="F47" s="14">
        <v>4.2810199794116786</v>
      </c>
      <c r="G47" s="5"/>
      <c r="H47" s="5"/>
      <c r="I47" s="5"/>
      <c r="J47" s="5"/>
    </row>
    <row r="48" spans="1:10" ht="21" customHeight="1" x14ac:dyDescent="0.5">
      <c r="A48" s="2"/>
      <c r="B48" s="9" t="s">
        <v>8</v>
      </c>
      <c r="C48" s="13">
        <v>263842.05914179998</v>
      </c>
      <c r="D48" s="13">
        <v>241901.6800851</v>
      </c>
      <c r="E48" s="13">
        <v>21940.379056699981</v>
      </c>
      <c r="F48" s="14">
        <v>9.069957285530819</v>
      </c>
      <c r="G48" s="5"/>
      <c r="H48" s="5"/>
      <c r="I48" s="5"/>
      <c r="J48" s="5"/>
    </row>
    <row r="49" spans="1:10" ht="21" customHeight="1" x14ac:dyDescent="0.5">
      <c r="A49" s="2"/>
      <c r="B49" s="9" t="s">
        <v>335</v>
      </c>
      <c r="C49" s="13">
        <v>227966.8598487</v>
      </c>
      <c r="D49" s="13">
        <v>214131.92066870001</v>
      </c>
      <c r="E49" s="13">
        <v>13834.939179999987</v>
      </c>
      <c r="F49" s="14">
        <v>6.4609419916449946</v>
      </c>
      <c r="G49" s="5"/>
      <c r="H49" s="5"/>
      <c r="I49" s="5"/>
      <c r="J49" s="5"/>
    </row>
    <row r="50" spans="1:10" ht="21" customHeight="1" thickBot="1" x14ac:dyDescent="0.55000000000000004">
      <c r="A50" s="2"/>
      <c r="B50" s="136" t="s">
        <v>336</v>
      </c>
      <c r="C50" s="137">
        <v>35875.199293099999</v>
      </c>
      <c r="D50" s="137">
        <v>27769.7594164</v>
      </c>
      <c r="E50" s="137">
        <v>8105.4398766999984</v>
      </c>
      <c r="F50" s="138">
        <v>29.188008996265069</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381</v>
      </c>
      <c r="C73" s="5"/>
      <c r="D73" s="5"/>
      <c r="E73" s="5"/>
      <c r="F73" s="5"/>
      <c r="G73" s="5"/>
      <c r="H73" s="5"/>
      <c r="I73" s="5"/>
      <c r="J73" s="5"/>
    </row>
    <row r="74" spans="1:10" ht="21" customHeight="1" x14ac:dyDescent="0.5">
      <c r="A74" s="2"/>
      <c r="B74" s="34" t="s">
        <v>391</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2972.6610372999999</v>
      </c>
      <c r="D78" s="97">
        <v>2998.9721415999998</v>
      </c>
      <c r="E78" s="97">
        <v>3115.1891543000002</v>
      </c>
      <c r="F78" s="97">
        <v>3158.2081584999996</v>
      </c>
      <c r="G78" s="97">
        <v>3126.2341799999999</v>
      </c>
      <c r="H78" s="97">
        <v>3133.8399421999998</v>
      </c>
      <c r="I78" s="97">
        <v>3140.4024439000004</v>
      </c>
      <c r="J78" s="97">
        <v>3118.3305258</v>
      </c>
    </row>
    <row r="79" spans="1:10" ht="21" customHeight="1" x14ac:dyDescent="0.5">
      <c r="A79" s="2"/>
      <c r="B79" s="12" t="s">
        <v>4</v>
      </c>
      <c r="C79" s="97">
        <v>760.95001300000001</v>
      </c>
      <c r="D79" s="97">
        <v>700.49472170000001</v>
      </c>
      <c r="E79" s="97">
        <v>726.84789430000001</v>
      </c>
      <c r="F79" s="97">
        <v>713.80769640000017</v>
      </c>
      <c r="G79" s="97">
        <v>795.02300190000005</v>
      </c>
      <c r="H79" s="97">
        <v>782.56835320000005</v>
      </c>
      <c r="I79" s="97">
        <v>749.15922909999995</v>
      </c>
      <c r="J79" s="97">
        <v>781.18625470000006</v>
      </c>
    </row>
    <row r="80" spans="1:10" ht="21" customHeight="1" x14ac:dyDescent="0.5">
      <c r="A80" s="2"/>
      <c r="B80" s="12" t="s">
        <v>151</v>
      </c>
      <c r="C80" s="97">
        <v>20.305599000000001</v>
      </c>
      <c r="D80" s="97">
        <v>83.704602100000002</v>
      </c>
      <c r="E80" s="97">
        <v>84.398481499999988</v>
      </c>
      <c r="F80" s="97">
        <v>56.528432800000019</v>
      </c>
      <c r="G80" s="97">
        <v>49.427186800000001</v>
      </c>
      <c r="H80" s="97">
        <v>137.76396149999999</v>
      </c>
      <c r="I80" s="97">
        <v>74.410107900000014</v>
      </c>
      <c r="J80" s="97">
        <v>84.08510339999998</v>
      </c>
    </row>
    <row r="81" spans="1:10" ht="21" customHeight="1" x14ac:dyDescent="0.5">
      <c r="A81" s="2"/>
      <c r="B81" s="12" t="s">
        <v>152</v>
      </c>
      <c r="C81" s="97">
        <v>-142.42679379999998</v>
      </c>
      <c r="D81" s="97">
        <v>-8.4830548000000476</v>
      </c>
      <c r="E81" s="97">
        <v>25.384558800000036</v>
      </c>
      <c r="F81" s="97">
        <v>39.300525099999987</v>
      </c>
      <c r="G81" s="97">
        <v>-261.4412494</v>
      </c>
      <c r="H81" s="97">
        <v>27.770612300000039</v>
      </c>
      <c r="I81" s="97">
        <v>15.110711099999975</v>
      </c>
      <c r="J81" s="97">
        <v>30.632098600000006</v>
      </c>
    </row>
    <row r="82" spans="1:10" ht="21" customHeight="1" x14ac:dyDescent="0.5">
      <c r="A82" s="2"/>
      <c r="B82" s="38" t="s">
        <v>110</v>
      </c>
      <c r="C82" s="39">
        <v>3611.4898555</v>
      </c>
      <c r="D82" s="39">
        <v>3774.6884105999998</v>
      </c>
      <c r="E82" s="39">
        <v>3951.8200889</v>
      </c>
      <c r="F82" s="39">
        <v>3967.8448128</v>
      </c>
      <c r="G82" s="39">
        <v>3709.2431193000002</v>
      </c>
      <c r="H82" s="39">
        <v>4081.9428692000001</v>
      </c>
      <c r="I82" s="39">
        <v>3979.0824920000005</v>
      </c>
      <c r="J82" s="39">
        <v>4014.2339824999999</v>
      </c>
    </row>
    <row r="83" spans="1:10" ht="21" customHeight="1" x14ac:dyDescent="0.5">
      <c r="A83" s="2"/>
      <c r="B83" s="12" t="s">
        <v>153</v>
      </c>
      <c r="C83" s="97">
        <v>-992.06329110000001</v>
      </c>
      <c r="D83" s="97">
        <v>-1020.5191189</v>
      </c>
      <c r="E83" s="97">
        <v>-1080.6376669000001</v>
      </c>
      <c r="F83" s="97">
        <v>-1059.8406693999996</v>
      </c>
      <c r="G83" s="97">
        <v>-1074.4195164</v>
      </c>
      <c r="H83" s="97">
        <v>-1090.4423424999998</v>
      </c>
      <c r="I83" s="97">
        <v>-1103.5738590000001</v>
      </c>
      <c r="J83" s="97">
        <v>-1124.8763402000004</v>
      </c>
    </row>
    <row r="84" spans="1:10" ht="21" customHeight="1" x14ac:dyDescent="0.5">
      <c r="A84" s="2"/>
      <c r="B84" s="38" t="s">
        <v>111</v>
      </c>
      <c r="C84" s="39">
        <v>2619.4265644000002</v>
      </c>
      <c r="D84" s="39">
        <v>2754.1692916999996</v>
      </c>
      <c r="E84" s="39">
        <v>2871.1824220000008</v>
      </c>
      <c r="F84" s="39">
        <v>2908.0041433999995</v>
      </c>
      <c r="G84" s="39">
        <v>2634.8236029</v>
      </c>
      <c r="H84" s="39">
        <v>2991.5005266999997</v>
      </c>
      <c r="I84" s="39">
        <v>2875.5086329999995</v>
      </c>
      <c r="J84" s="39">
        <v>2889.3576423000013</v>
      </c>
    </row>
    <row r="85" spans="1:10" ht="21" customHeight="1" x14ac:dyDescent="0.5">
      <c r="A85" s="2"/>
      <c r="B85" s="12" t="s">
        <v>5</v>
      </c>
      <c r="C85" s="97">
        <v>-564.66577340000003</v>
      </c>
      <c r="D85" s="97">
        <v>-715.61922499999991</v>
      </c>
      <c r="E85" s="97">
        <v>-438.62401739999996</v>
      </c>
      <c r="F85" s="97">
        <v>-481.88659770000004</v>
      </c>
      <c r="G85" s="97">
        <v>-325.95061249999998</v>
      </c>
      <c r="H85" s="97">
        <v>-182.15516410000004</v>
      </c>
      <c r="I85" s="97">
        <v>-343.34067700000003</v>
      </c>
      <c r="J85" s="97">
        <v>-350.22740039999985</v>
      </c>
    </row>
    <row r="86" spans="1:10" ht="21" customHeight="1" x14ac:dyDescent="0.5">
      <c r="A86" s="2"/>
      <c r="B86" s="12" t="s">
        <v>93</v>
      </c>
      <c r="C86" s="97">
        <v>-268.30534220000004</v>
      </c>
      <c r="D86" s="97">
        <v>-463.94206319999989</v>
      </c>
      <c r="E86" s="97">
        <v>-267.50353150000001</v>
      </c>
      <c r="F86" s="97">
        <v>-847.8156504000001</v>
      </c>
      <c r="G86" s="97">
        <v>-206.60358540000001</v>
      </c>
      <c r="H86" s="97">
        <v>-828.3988399000001</v>
      </c>
      <c r="I86" s="97">
        <v>-296.53226259999997</v>
      </c>
      <c r="J86" s="97">
        <v>-674.76895469999999</v>
      </c>
    </row>
    <row r="87" spans="1:10" ht="21" customHeight="1" x14ac:dyDescent="0.5">
      <c r="A87" s="2"/>
      <c r="B87" s="38" t="s">
        <v>112</v>
      </c>
      <c r="C87" s="39">
        <v>1786.4554488000001</v>
      </c>
      <c r="D87" s="39">
        <v>1574.6080034999998</v>
      </c>
      <c r="E87" s="39">
        <v>2165.0548730999999</v>
      </c>
      <c r="F87" s="39">
        <v>1578.3018953000001</v>
      </c>
      <c r="G87" s="39">
        <v>2102.269405</v>
      </c>
      <c r="H87" s="39">
        <v>1980.9465227000001</v>
      </c>
      <c r="I87" s="39">
        <v>2235.6356933999996</v>
      </c>
      <c r="J87" s="39">
        <v>1864.3612872000003</v>
      </c>
    </row>
    <row r="88" spans="1:10" ht="21" customHeight="1" x14ac:dyDescent="0.5">
      <c r="A88" s="2"/>
      <c r="B88" s="12" t="s">
        <v>154</v>
      </c>
      <c r="C88" s="97">
        <v>-427.73128450000002</v>
      </c>
      <c r="D88" s="97">
        <v>-466.28661609999995</v>
      </c>
      <c r="E88" s="97">
        <v>-482.24598720000006</v>
      </c>
      <c r="F88" s="97">
        <v>-479.62488110000004</v>
      </c>
      <c r="G88" s="97">
        <v>-513.70808139999997</v>
      </c>
      <c r="H88" s="97">
        <v>-489.47908760000007</v>
      </c>
      <c r="I88" s="97">
        <v>-464.47926889999985</v>
      </c>
      <c r="J88" s="97">
        <v>-236.81148870000015</v>
      </c>
    </row>
    <row r="89" spans="1:10" ht="21" customHeight="1" x14ac:dyDescent="0.5">
      <c r="A89" s="2"/>
      <c r="B89" s="38" t="s">
        <v>155</v>
      </c>
      <c r="C89" s="39">
        <v>1358.7241643</v>
      </c>
      <c r="D89" s="39">
        <v>1108.3213874</v>
      </c>
      <c r="E89" s="39">
        <v>1682.8088859</v>
      </c>
      <c r="F89" s="39">
        <v>1098.6770141999996</v>
      </c>
      <c r="G89" s="39">
        <v>1588.5613235999999</v>
      </c>
      <c r="H89" s="39">
        <v>1491.4674350999999</v>
      </c>
      <c r="I89" s="39">
        <v>1771.1564245000004</v>
      </c>
      <c r="J89" s="39">
        <v>1627.5497985000002</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1358.7241643</v>
      </c>
      <c r="D91" s="39">
        <v>1108.3213874</v>
      </c>
      <c r="E91" s="39">
        <v>1682.8088859</v>
      </c>
      <c r="F91" s="39">
        <v>1098.6770141999996</v>
      </c>
      <c r="G91" s="39">
        <v>1588.5613235999999</v>
      </c>
      <c r="H91" s="39">
        <v>1491.4674350999999</v>
      </c>
      <c r="I91" s="39">
        <v>1771.1564245000004</v>
      </c>
      <c r="J91" s="39">
        <v>1627.5497985000002</v>
      </c>
    </row>
    <row r="92" spans="1:10" ht="21" customHeight="1" thickBot="1" x14ac:dyDescent="0.55000000000000004">
      <c r="A92" s="2"/>
      <c r="B92" s="12" t="s">
        <v>159</v>
      </c>
      <c r="C92" s="97">
        <v>-435.04476449999999</v>
      </c>
      <c r="D92" s="97">
        <v>-364.54679049999999</v>
      </c>
      <c r="E92" s="97">
        <v>-583.48907740000004</v>
      </c>
      <c r="F92" s="97">
        <v>-419.52076839999995</v>
      </c>
      <c r="G92" s="97">
        <v>-590.98958219999997</v>
      </c>
      <c r="H92" s="97">
        <v>-557.7792826000001</v>
      </c>
      <c r="I92" s="97">
        <v>-678.14655870000001</v>
      </c>
      <c r="J92" s="97">
        <v>-629.70294430000013</v>
      </c>
    </row>
    <row r="93" spans="1:10" ht="21" customHeight="1" thickBot="1" x14ac:dyDescent="0.55000000000000004">
      <c r="A93" s="2"/>
      <c r="B93" s="41" t="s">
        <v>160</v>
      </c>
      <c r="C93" s="42">
        <v>923.67939980000006</v>
      </c>
      <c r="D93" s="42">
        <v>743.77459690000001</v>
      </c>
      <c r="E93" s="42">
        <v>1099.3198084999999</v>
      </c>
      <c r="F93" s="42">
        <v>679.15624579999985</v>
      </c>
      <c r="G93" s="42">
        <v>997.57174139999995</v>
      </c>
      <c r="H93" s="42">
        <v>933.6881525</v>
      </c>
      <c r="I93" s="42">
        <v>1093.0098658000002</v>
      </c>
      <c r="J93" s="42">
        <v>997.84685420000005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149658.5788633</v>
      </c>
      <c r="D102" s="13">
        <v>156563.0078774</v>
      </c>
      <c r="E102" s="13">
        <v>159756.75261299999</v>
      </c>
      <c r="F102" s="13">
        <v>162638.7826907</v>
      </c>
      <c r="G102" s="13">
        <v>163363.94468809999</v>
      </c>
      <c r="H102" s="13">
        <v>167049.30732389999</v>
      </c>
      <c r="I102" s="13">
        <v>166765.71722270001</v>
      </c>
      <c r="J102" s="13">
        <v>169669.10317340001</v>
      </c>
    </row>
    <row r="103" spans="1:10" ht="21" customHeight="1" x14ac:dyDescent="0.5">
      <c r="A103" s="2"/>
      <c r="B103" s="9" t="s">
        <v>371</v>
      </c>
      <c r="C103" s="13">
        <v>38800.259318600001</v>
      </c>
      <c r="D103" s="13">
        <v>35139.764265400001</v>
      </c>
      <c r="E103" s="13">
        <v>39450.030438399997</v>
      </c>
      <c r="F103" s="13">
        <v>43963.9439384</v>
      </c>
      <c r="G103" s="13">
        <v>40694.874339299997</v>
      </c>
      <c r="H103" s="13">
        <v>41911.694300100004</v>
      </c>
      <c r="I103" s="13">
        <v>45686.870692999997</v>
      </c>
      <c r="J103" s="13">
        <v>54870.535828400003</v>
      </c>
    </row>
    <row r="104" spans="1:10" ht="21" customHeight="1" x14ac:dyDescent="0.5">
      <c r="A104" s="2"/>
      <c r="B104" s="9" t="s">
        <v>372</v>
      </c>
      <c r="C104" s="13">
        <v>68192.868678600003</v>
      </c>
      <c r="D104" s="13">
        <v>67533.980431999997</v>
      </c>
      <c r="E104" s="13">
        <v>65111.018068500001</v>
      </c>
      <c r="F104" s="13">
        <v>74772.150083100001</v>
      </c>
      <c r="G104" s="13">
        <v>85913.643961199996</v>
      </c>
      <c r="H104" s="13">
        <v>79278.027654599995</v>
      </c>
      <c r="I104" s="13">
        <v>78315.467635599998</v>
      </c>
      <c r="J104" s="13">
        <v>91198.331198100001</v>
      </c>
    </row>
    <row r="105" spans="1:10" ht="21" customHeight="1" x14ac:dyDescent="0.5">
      <c r="A105" s="2"/>
      <c r="B105" s="9" t="s">
        <v>373</v>
      </c>
      <c r="C105" s="13">
        <v>2239.0126586000001</v>
      </c>
      <c r="D105" s="13">
        <v>2100.0390124999999</v>
      </c>
      <c r="E105" s="13">
        <v>2488.94596</v>
      </c>
      <c r="F105" s="13">
        <v>2109.0757755999998</v>
      </c>
      <c r="G105" s="13">
        <v>2580.1206312999998</v>
      </c>
      <c r="H105" s="13">
        <v>3615.1204308000001</v>
      </c>
      <c r="I105" s="13">
        <v>2824.0855325000002</v>
      </c>
      <c r="J105" s="13">
        <v>2678.5043501999999</v>
      </c>
    </row>
    <row r="106" spans="1:10" ht="21" customHeight="1" thickBot="1" x14ac:dyDescent="0.55000000000000004">
      <c r="A106" s="2"/>
      <c r="B106" s="9" t="s">
        <v>228</v>
      </c>
      <c r="C106" s="13">
        <v>8281.0597352000004</v>
      </c>
      <c r="D106" s="13">
        <v>7759.0243424999999</v>
      </c>
      <c r="E106" s="13">
        <v>9395.3991440999998</v>
      </c>
      <c r="F106" s="13">
        <v>8383.5825824999993</v>
      </c>
      <c r="G106" s="13">
        <v>8642.9996663999991</v>
      </c>
      <c r="H106" s="13">
        <v>9513.0662565000002</v>
      </c>
      <c r="I106" s="13">
        <v>9799.5762458000008</v>
      </c>
      <c r="J106" s="13">
        <v>11548.802850100001</v>
      </c>
    </row>
    <row r="107" spans="1:10" ht="21" customHeight="1" thickBot="1" x14ac:dyDescent="0.55000000000000004">
      <c r="A107" s="2"/>
      <c r="B107" s="41" t="s">
        <v>229</v>
      </c>
      <c r="C107" s="42">
        <v>267171.7792543</v>
      </c>
      <c r="D107" s="42">
        <v>269095.81592979998</v>
      </c>
      <c r="E107" s="42">
        <v>276202.14622400003</v>
      </c>
      <c r="F107" s="42">
        <v>291867.53507029999</v>
      </c>
      <c r="G107" s="42">
        <v>301195.58328630001</v>
      </c>
      <c r="H107" s="42">
        <v>301367.21596589999</v>
      </c>
      <c r="I107" s="42">
        <v>303391.71732960001</v>
      </c>
      <c r="J107" s="42">
        <v>329965.27740020002</v>
      </c>
    </row>
    <row r="108" spans="1:10" ht="21" customHeight="1" x14ac:dyDescent="0.5">
      <c r="A108" s="2"/>
      <c r="B108" s="9" t="s">
        <v>104</v>
      </c>
      <c r="C108" s="13">
        <v>197677.40395969999</v>
      </c>
      <c r="D108" s="13">
        <v>202699.01654310001</v>
      </c>
      <c r="E108" s="13">
        <v>203045.44729330001</v>
      </c>
      <c r="F108" s="13">
        <v>215178.46831619999</v>
      </c>
      <c r="G108" s="13">
        <v>222896.16645620001</v>
      </c>
      <c r="H108" s="13">
        <v>220494.68303670001</v>
      </c>
      <c r="I108" s="13">
        <v>220730.39893910001</v>
      </c>
      <c r="J108" s="13">
        <v>230540.09185930001</v>
      </c>
    </row>
    <row r="109" spans="1:10" ht="21" customHeight="1" x14ac:dyDescent="0.5">
      <c r="A109" s="2"/>
      <c r="B109" s="9" t="s">
        <v>374</v>
      </c>
      <c r="C109" s="13">
        <v>17962.659886199999</v>
      </c>
      <c r="D109" s="13">
        <v>18427.321341800001</v>
      </c>
      <c r="E109" s="13">
        <v>20346.4808691</v>
      </c>
      <c r="F109" s="13">
        <v>21463.190104699999</v>
      </c>
      <c r="G109" s="13">
        <v>22338.579696100001</v>
      </c>
      <c r="H109" s="13">
        <v>25662.013877199999</v>
      </c>
      <c r="I109" s="13">
        <v>25017.4669445</v>
      </c>
      <c r="J109" s="13">
        <v>33653.703444699997</v>
      </c>
    </row>
    <row r="110" spans="1:10" ht="21" customHeight="1" x14ac:dyDescent="0.5">
      <c r="A110" s="2"/>
      <c r="B110" s="9" t="s">
        <v>375</v>
      </c>
      <c r="C110" s="13">
        <v>9016.3614116999997</v>
      </c>
      <c r="D110" s="13">
        <v>9413.5840315000005</v>
      </c>
      <c r="E110" s="13">
        <v>11247.6606225</v>
      </c>
      <c r="F110" s="13">
        <v>11732.934853000001</v>
      </c>
      <c r="G110" s="13">
        <v>11454.720217300001</v>
      </c>
      <c r="H110" s="13">
        <v>12126.483525400001</v>
      </c>
      <c r="I110" s="13">
        <v>13065.729960999999</v>
      </c>
      <c r="J110" s="13">
        <v>16115.6361287</v>
      </c>
    </row>
    <row r="111" spans="1:10" ht="21" customHeight="1" x14ac:dyDescent="0.5">
      <c r="A111" s="2"/>
      <c r="B111" s="9" t="s">
        <v>376</v>
      </c>
      <c r="C111" s="13">
        <v>6101.5239419</v>
      </c>
      <c r="D111" s="13">
        <v>7098.5210110999997</v>
      </c>
      <c r="E111" s="13">
        <v>6637.1571378999997</v>
      </c>
      <c r="F111" s="13">
        <v>7079.0978498000004</v>
      </c>
      <c r="G111" s="13">
        <v>7197.4571610000003</v>
      </c>
      <c r="H111" s="13">
        <v>7361.8251663999999</v>
      </c>
      <c r="I111" s="13">
        <v>7062.1417156999996</v>
      </c>
      <c r="J111" s="13">
        <v>6368.7058129999996</v>
      </c>
    </row>
    <row r="112" spans="1:10" ht="21" customHeight="1" thickBot="1" x14ac:dyDescent="0.55000000000000004">
      <c r="A112" s="2"/>
      <c r="B112" s="9" t="s">
        <v>241</v>
      </c>
      <c r="C112" s="13">
        <v>7107.5111380999997</v>
      </c>
      <c r="D112" s="13">
        <v>5522.9762484000003</v>
      </c>
      <c r="E112" s="13">
        <v>6439.5307071999996</v>
      </c>
      <c r="F112" s="13">
        <v>7214.5802950999996</v>
      </c>
      <c r="G112" s="13">
        <v>6507.5248574999996</v>
      </c>
      <c r="H112" s="13">
        <v>8285.4314730000006</v>
      </c>
      <c r="I112" s="13">
        <v>8161.8898164000002</v>
      </c>
      <c r="J112" s="13">
        <v>10344.4933886</v>
      </c>
    </row>
    <row r="113" spans="1:10" ht="21" customHeight="1" thickBot="1" x14ac:dyDescent="0.55000000000000004">
      <c r="A113" s="2"/>
      <c r="B113" s="41" t="s">
        <v>242</v>
      </c>
      <c r="C113" s="42">
        <v>237865.4603376</v>
      </c>
      <c r="D113" s="42">
        <v>243161.4191759</v>
      </c>
      <c r="E113" s="42">
        <v>247716.27663000001</v>
      </c>
      <c r="F113" s="42">
        <v>262668.2714188</v>
      </c>
      <c r="G113" s="42">
        <v>270394.44838810002</v>
      </c>
      <c r="H113" s="42">
        <v>273930.43707869999</v>
      </c>
      <c r="I113" s="42">
        <v>274037.62737669999</v>
      </c>
      <c r="J113" s="42">
        <v>297022.6306343</v>
      </c>
    </row>
    <row r="114" spans="1:10" ht="21" customHeight="1" thickBot="1" x14ac:dyDescent="0.55000000000000004">
      <c r="A114" s="2"/>
      <c r="B114" s="41" t="s">
        <v>250</v>
      </c>
      <c r="C114" s="42">
        <v>29306.318917000001</v>
      </c>
      <c r="D114" s="42">
        <v>25934.3967538</v>
      </c>
      <c r="E114" s="42">
        <v>28485.8695936</v>
      </c>
      <c r="F114" s="42">
        <v>29199.263651500001</v>
      </c>
      <c r="G114" s="42">
        <v>30801.1348985</v>
      </c>
      <c r="H114" s="42">
        <v>27436.778887299999</v>
      </c>
      <c r="I114" s="42">
        <v>29354.089952999999</v>
      </c>
      <c r="J114" s="42">
        <v>32942.646766099999</v>
      </c>
    </row>
    <row r="115" spans="1:10" ht="21" customHeight="1" x14ac:dyDescent="0.5">
      <c r="A115" s="2"/>
      <c r="B115" s="65"/>
      <c r="C115" s="133"/>
      <c r="D115" s="133"/>
      <c r="E115" s="133"/>
      <c r="F115" s="133"/>
      <c r="G115" s="133"/>
      <c r="H115" s="133"/>
      <c r="I115" s="133"/>
      <c r="J115" s="133"/>
    </row>
    <row r="116" spans="1:10" ht="21" customHeight="1" x14ac:dyDescent="0.5">
      <c r="A116" s="2"/>
      <c r="B116" s="135" t="s">
        <v>332</v>
      </c>
      <c r="C116" s="13"/>
      <c r="D116" s="13"/>
      <c r="E116" s="13"/>
      <c r="F116" s="13"/>
      <c r="G116" s="13"/>
      <c r="H116" s="13"/>
      <c r="I116" s="13"/>
      <c r="J116" s="13"/>
    </row>
    <row r="117" spans="1:10" ht="21" customHeight="1" x14ac:dyDescent="0.5">
      <c r="A117" s="2"/>
      <c r="B117" s="9" t="s">
        <v>334</v>
      </c>
      <c r="C117" s="13">
        <v>153653.37587719999</v>
      </c>
      <c r="D117" s="13">
        <v>160001.9411041</v>
      </c>
      <c r="E117" s="13">
        <v>162748.25690859999</v>
      </c>
      <c r="F117" s="13">
        <v>165575.51608470001</v>
      </c>
      <c r="G117" s="13">
        <v>166724.86467360001</v>
      </c>
      <c r="H117" s="13">
        <v>169631.89306920001</v>
      </c>
      <c r="I117" s="13">
        <v>169798.8084985</v>
      </c>
      <c r="J117" s="13">
        <v>172663.83700930001</v>
      </c>
    </row>
    <row r="118" spans="1:10" ht="21" customHeight="1" x14ac:dyDescent="0.5">
      <c r="A118" s="2"/>
      <c r="B118" s="9" t="s">
        <v>8</v>
      </c>
      <c r="C118" s="13">
        <v>219132.59577660001</v>
      </c>
      <c r="D118" s="13">
        <v>224066.4145787</v>
      </c>
      <c r="E118" s="13">
        <v>226368.48648619998</v>
      </c>
      <c r="F118" s="13">
        <v>241901.6800851</v>
      </c>
      <c r="G118" s="13">
        <v>248302.51879170001</v>
      </c>
      <c r="H118" s="13">
        <v>249564.2829208</v>
      </c>
      <c r="I118" s="13">
        <v>251886.21328960001</v>
      </c>
      <c r="J118" s="13">
        <v>263842.05914179998</v>
      </c>
    </row>
    <row r="119" spans="1:10" ht="21" customHeight="1" x14ac:dyDescent="0.5">
      <c r="A119" s="2"/>
      <c r="B119" s="9" t="s">
        <v>335</v>
      </c>
      <c r="C119" s="13">
        <v>195160.2649408</v>
      </c>
      <c r="D119" s="13">
        <v>198665.3786764</v>
      </c>
      <c r="E119" s="13">
        <v>199737.78830049999</v>
      </c>
      <c r="F119" s="13">
        <v>214131.92066870001</v>
      </c>
      <c r="G119" s="13">
        <v>219331.80127920001</v>
      </c>
      <c r="H119" s="13">
        <v>218823.13103980001</v>
      </c>
      <c r="I119" s="13">
        <v>218749.26213690001</v>
      </c>
      <c r="J119" s="13">
        <v>227966.8598487</v>
      </c>
    </row>
    <row r="120" spans="1:10" ht="21" customHeight="1" thickBot="1" x14ac:dyDescent="0.55000000000000004">
      <c r="A120" s="2"/>
      <c r="B120" s="136" t="s">
        <v>336</v>
      </c>
      <c r="C120" s="137">
        <v>23972.330835799999</v>
      </c>
      <c r="D120" s="137">
        <v>25401.035902299998</v>
      </c>
      <c r="E120" s="137">
        <v>26630.698185699999</v>
      </c>
      <c r="F120" s="137">
        <v>27769.7594164</v>
      </c>
      <c r="G120" s="137">
        <v>28970.717512499999</v>
      </c>
      <c r="H120" s="137">
        <v>30741.151881000002</v>
      </c>
      <c r="I120" s="137">
        <v>33136.9511527</v>
      </c>
      <c r="J120" s="137">
        <v>35875.199293099999</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sheetPr>
    <pageSetUpPr autoPageBreaks="0"/>
  </sheetPr>
  <dimension ref="A1:J1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382</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4685.1093042000002</v>
      </c>
      <c r="D8" s="97">
        <v>4360.6927902999996</v>
      </c>
      <c r="E8" s="97">
        <v>324.41651390000061</v>
      </c>
      <c r="F8" s="130">
        <v>7.4395636083706309</v>
      </c>
      <c r="G8" s="5"/>
      <c r="H8" s="5"/>
      <c r="I8" s="5"/>
      <c r="J8" s="5"/>
    </row>
    <row r="9" spans="1:10" ht="21" customHeight="1" x14ac:dyDescent="0.5">
      <c r="A9" s="2"/>
      <c r="B9" s="12" t="s">
        <v>4</v>
      </c>
      <c r="C9" s="97">
        <v>804.38802250000003</v>
      </c>
      <c r="D9" s="97">
        <v>902.3200124</v>
      </c>
      <c r="E9" s="97">
        <v>-97.931989899999962</v>
      </c>
      <c r="F9" s="130">
        <v>-10.853354525465912</v>
      </c>
      <c r="G9" s="5"/>
      <c r="H9" s="5"/>
      <c r="I9" s="5"/>
      <c r="J9" s="5"/>
    </row>
    <row r="10" spans="1:10" ht="21" customHeight="1" x14ac:dyDescent="0.5">
      <c r="A10" s="2"/>
      <c r="B10" s="12" t="s">
        <v>151</v>
      </c>
      <c r="C10" s="97">
        <v>-38.5024047</v>
      </c>
      <c r="D10" s="97">
        <v>-23.944053700000001</v>
      </c>
      <c r="E10" s="97">
        <v>-14.558350999999998</v>
      </c>
      <c r="F10" s="130">
        <v>60.801530026638709</v>
      </c>
      <c r="G10" s="5"/>
      <c r="H10" s="5"/>
      <c r="I10" s="5"/>
      <c r="J10" s="5"/>
    </row>
    <row r="11" spans="1:10" ht="21" customHeight="1" x14ac:dyDescent="0.5">
      <c r="A11" s="2"/>
      <c r="B11" s="12" t="s">
        <v>152</v>
      </c>
      <c r="C11" s="97">
        <v>474.16618160000002</v>
      </c>
      <c r="D11" s="97">
        <v>440.09672999999998</v>
      </c>
      <c r="E11" s="97">
        <v>34.069451600000036</v>
      </c>
      <c r="F11" s="130">
        <v>7.7413553152280956</v>
      </c>
      <c r="G11" s="5"/>
      <c r="H11" s="5"/>
      <c r="I11" s="5"/>
      <c r="J11" s="5"/>
    </row>
    <row r="12" spans="1:10" ht="21" customHeight="1" x14ac:dyDescent="0.5">
      <c r="A12" s="2"/>
      <c r="B12" s="38" t="s">
        <v>110</v>
      </c>
      <c r="C12" s="39">
        <v>5925.1611036000004</v>
      </c>
      <c r="D12" s="39">
        <v>5679.1654790000002</v>
      </c>
      <c r="E12" s="39">
        <v>245.99562460000016</v>
      </c>
      <c r="F12" s="40">
        <v>4.3315452861802433</v>
      </c>
      <c r="G12" s="5"/>
      <c r="H12" s="5"/>
      <c r="I12" s="5"/>
      <c r="J12" s="5"/>
    </row>
    <row r="13" spans="1:10" ht="21" customHeight="1" x14ac:dyDescent="0.5">
      <c r="A13" s="2"/>
      <c r="B13" s="12" t="s">
        <v>153</v>
      </c>
      <c r="C13" s="97">
        <v>-2611.1999522000001</v>
      </c>
      <c r="D13" s="97">
        <v>-2604.4424812000002</v>
      </c>
      <c r="E13" s="97">
        <v>-6.7574709999998959</v>
      </c>
      <c r="F13" s="130">
        <v>0.25945940633276654</v>
      </c>
      <c r="G13" s="5"/>
      <c r="H13" s="5"/>
      <c r="I13" s="5"/>
      <c r="J13" s="5"/>
    </row>
    <row r="14" spans="1:10" ht="21" customHeight="1" x14ac:dyDescent="0.5">
      <c r="A14" s="2"/>
      <c r="B14" s="38" t="s">
        <v>111</v>
      </c>
      <c r="C14" s="39">
        <v>3313.9611513999998</v>
      </c>
      <c r="D14" s="39">
        <v>3074.7229978</v>
      </c>
      <c r="E14" s="39">
        <v>239.23815359999981</v>
      </c>
      <c r="F14" s="40">
        <v>7.7808034665619461</v>
      </c>
      <c r="G14" s="5"/>
      <c r="H14" s="5"/>
      <c r="I14" s="5"/>
      <c r="J14" s="5"/>
    </row>
    <row r="15" spans="1:10" ht="21" customHeight="1" x14ac:dyDescent="0.5">
      <c r="A15" s="2"/>
      <c r="B15" s="12" t="s">
        <v>5</v>
      </c>
      <c r="C15" s="97">
        <v>-1362.5435806999999</v>
      </c>
      <c r="D15" s="97">
        <v>-1208.983252</v>
      </c>
      <c r="E15" s="97">
        <v>-153.5603286999999</v>
      </c>
      <c r="F15" s="130">
        <v>12.701609261002393</v>
      </c>
      <c r="G15" s="5"/>
      <c r="H15" s="5"/>
      <c r="I15" s="5"/>
      <c r="J15" s="5"/>
    </row>
    <row r="16" spans="1:10" ht="21" customHeight="1" x14ac:dyDescent="0.5">
      <c r="A16" s="2"/>
      <c r="B16" s="12" t="s">
        <v>93</v>
      </c>
      <c r="C16" s="97">
        <v>-553.7404669</v>
      </c>
      <c r="D16" s="97">
        <v>-734.75686989999997</v>
      </c>
      <c r="E16" s="97">
        <v>181.01640299999997</v>
      </c>
      <c r="F16" s="130">
        <v>-24.63623144137954</v>
      </c>
      <c r="G16" s="5"/>
      <c r="H16" s="5"/>
      <c r="I16" s="5"/>
      <c r="J16" s="5"/>
    </row>
    <row r="17" spans="1:10" ht="21" customHeight="1" x14ac:dyDescent="0.5">
      <c r="A17" s="2"/>
      <c r="B17" s="38" t="s">
        <v>112</v>
      </c>
      <c r="C17" s="39">
        <v>1397.6771037999999</v>
      </c>
      <c r="D17" s="39">
        <v>1130.9828759</v>
      </c>
      <c r="E17" s="39">
        <v>266.69422789999999</v>
      </c>
      <c r="F17" s="40">
        <v>23.580748531472967</v>
      </c>
      <c r="G17" s="5"/>
      <c r="H17" s="5"/>
      <c r="I17" s="5"/>
      <c r="J17" s="5"/>
    </row>
    <row r="18" spans="1:10" ht="21" customHeight="1" x14ac:dyDescent="0.5">
      <c r="A18" s="2"/>
      <c r="B18" s="12" t="s">
        <v>154</v>
      </c>
      <c r="C18" s="97">
        <v>-321.51199450000001</v>
      </c>
      <c r="D18" s="97">
        <v>-255.4617537</v>
      </c>
      <c r="E18" s="97">
        <v>-66.050240800000012</v>
      </c>
      <c r="F18" s="130">
        <v>25.855236583698442</v>
      </c>
      <c r="G18" s="5"/>
      <c r="H18" s="5"/>
      <c r="I18" s="5"/>
      <c r="J18" s="5"/>
    </row>
    <row r="19" spans="1:10" ht="21" customHeight="1" x14ac:dyDescent="0.5">
      <c r="A19" s="2"/>
      <c r="B19" s="38" t="s">
        <v>155</v>
      </c>
      <c r="C19" s="39">
        <v>1076.1651093</v>
      </c>
      <c r="D19" s="39">
        <v>875.52112220000004</v>
      </c>
      <c r="E19" s="39">
        <v>200.6439871</v>
      </c>
      <c r="F19" s="40">
        <v>22.917092690559421</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1076.1651093</v>
      </c>
      <c r="D21" s="39">
        <v>875.52112220000004</v>
      </c>
      <c r="E21" s="39">
        <v>200.6439871</v>
      </c>
      <c r="F21" s="40">
        <v>22.917092690559421</v>
      </c>
      <c r="G21" s="5"/>
      <c r="H21" s="5"/>
      <c r="I21" s="5"/>
      <c r="J21" s="5"/>
    </row>
    <row r="22" spans="1:10" ht="21" customHeight="1" thickBot="1" x14ac:dyDescent="0.55000000000000004">
      <c r="A22" s="2"/>
      <c r="B22" s="12" t="s">
        <v>159</v>
      </c>
      <c r="C22" s="97">
        <v>-304.27100999999999</v>
      </c>
      <c r="D22" s="97">
        <v>-233.59527990000001</v>
      </c>
      <c r="E22" s="97">
        <v>-70.675730099999981</v>
      </c>
      <c r="F22" s="130">
        <v>30.255632789436333</v>
      </c>
      <c r="G22" s="5"/>
      <c r="H22" s="5"/>
      <c r="I22" s="5"/>
      <c r="J22" s="5"/>
    </row>
    <row r="23" spans="1:10" ht="21" customHeight="1" thickBot="1" x14ac:dyDescent="0.55000000000000004">
      <c r="A23" s="2"/>
      <c r="B23" s="41" t="s">
        <v>160</v>
      </c>
      <c r="C23" s="42">
        <v>771.89409929999999</v>
      </c>
      <c r="D23" s="42">
        <v>641.9258423</v>
      </c>
      <c r="E23" s="42">
        <v>129.96825699999999</v>
      </c>
      <c r="F23" s="43">
        <v>20.246615486662421</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139322.4477467</v>
      </c>
      <c r="D32" s="13">
        <v>137037.7038363</v>
      </c>
      <c r="E32" s="13">
        <v>2284.7439103999932</v>
      </c>
      <c r="F32" s="14">
        <v>1.6672374437397615</v>
      </c>
      <c r="G32" s="5"/>
      <c r="H32" s="5"/>
      <c r="I32" s="5"/>
      <c r="J32" s="5"/>
    </row>
    <row r="33" spans="1:10" ht="21" customHeight="1" x14ac:dyDescent="0.5">
      <c r="A33" s="2"/>
      <c r="B33" s="9" t="s">
        <v>371</v>
      </c>
      <c r="C33" s="13">
        <v>16077.947815</v>
      </c>
      <c r="D33" s="13">
        <v>19185.0118802</v>
      </c>
      <c r="E33" s="13">
        <v>-3107.0640652000002</v>
      </c>
      <c r="F33" s="14">
        <v>-16.195267871617339</v>
      </c>
      <c r="G33" s="5"/>
      <c r="H33" s="5"/>
      <c r="I33" s="5"/>
      <c r="J33" s="5"/>
    </row>
    <row r="34" spans="1:10" ht="21" customHeight="1" x14ac:dyDescent="0.5">
      <c r="A34" s="2"/>
      <c r="B34" s="9" t="s">
        <v>372</v>
      </c>
      <c r="C34" s="13">
        <v>8509.8537249000001</v>
      </c>
      <c r="D34" s="13">
        <v>6309.6033598000004</v>
      </c>
      <c r="E34" s="13">
        <v>2200.2503650999997</v>
      </c>
      <c r="F34" s="14">
        <v>34.871452920770324</v>
      </c>
      <c r="G34" s="5"/>
      <c r="H34" s="5"/>
      <c r="I34" s="5"/>
      <c r="J34" s="5"/>
    </row>
    <row r="35" spans="1:10" ht="21" customHeight="1" x14ac:dyDescent="0.5">
      <c r="A35" s="2"/>
      <c r="B35" s="9" t="s">
        <v>373</v>
      </c>
      <c r="C35" s="13">
        <v>126.426815</v>
      </c>
      <c r="D35" s="13">
        <v>128.11393000000001</v>
      </c>
      <c r="E35" s="13">
        <v>-1.6871150000000057</v>
      </c>
      <c r="F35" s="14">
        <v>-1.3168864619171432</v>
      </c>
      <c r="G35" s="5"/>
      <c r="H35" s="5"/>
      <c r="I35" s="5"/>
      <c r="J35" s="5"/>
    </row>
    <row r="36" spans="1:10" ht="21" customHeight="1" thickBot="1" x14ac:dyDescent="0.55000000000000004">
      <c r="A36" s="2"/>
      <c r="B36" s="9" t="s">
        <v>228</v>
      </c>
      <c r="C36" s="13">
        <v>12087.965753099999</v>
      </c>
      <c r="D36" s="13">
        <v>11114.94982</v>
      </c>
      <c r="E36" s="13">
        <v>973.01593309999953</v>
      </c>
      <c r="F36" s="14">
        <v>8.7541189916051234</v>
      </c>
      <c r="G36" s="5"/>
      <c r="H36" s="5"/>
      <c r="I36" s="5"/>
      <c r="J36" s="5"/>
    </row>
    <row r="37" spans="1:10" ht="21" customHeight="1" thickBot="1" x14ac:dyDescent="0.55000000000000004">
      <c r="A37" s="2"/>
      <c r="B37" s="41" t="s">
        <v>229</v>
      </c>
      <c r="C37" s="42">
        <v>176124.64185469999</v>
      </c>
      <c r="D37" s="42">
        <v>173775.38282629999</v>
      </c>
      <c r="E37" s="42">
        <v>2349.2590284000034</v>
      </c>
      <c r="F37" s="43">
        <v>1.3518940313590007</v>
      </c>
      <c r="G37" s="5"/>
      <c r="H37" s="5"/>
      <c r="I37" s="5"/>
      <c r="J37" s="5"/>
    </row>
    <row r="38" spans="1:10" ht="21" customHeight="1" x14ac:dyDescent="0.5">
      <c r="A38" s="2"/>
      <c r="B38" s="9" t="s">
        <v>104</v>
      </c>
      <c r="C38" s="13">
        <v>82359.055311100004</v>
      </c>
      <c r="D38" s="13">
        <v>81375.508050000004</v>
      </c>
      <c r="E38" s="13">
        <v>983.54726110000047</v>
      </c>
      <c r="F38" s="14">
        <v>1.2086526826913009</v>
      </c>
      <c r="G38" s="5"/>
      <c r="H38" s="5"/>
      <c r="I38" s="5"/>
      <c r="J38" s="5"/>
    </row>
    <row r="39" spans="1:10" ht="21" customHeight="1" x14ac:dyDescent="0.5">
      <c r="A39" s="2"/>
      <c r="B39" s="9" t="s">
        <v>374</v>
      </c>
      <c r="C39" s="13">
        <v>26820.050469199999</v>
      </c>
      <c r="D39" s="13">
        <v>28119.842464699999</v>
      </c>
      <c r="E39" s="13">
        <v>-1299.7919954999998</v>
      </c>
      <c r="F39" s="14">
        <v>-4.6223302891247791</v>
      </c>
      <c r="G39" s="5"/>
      <c r="H39" s="5"/>
      <c r="I39" s="5"/>
      <c r="J39" s="5"/>
    </row>
    <row r="40" spans="1:10" ht="21" customHeight="1" x14ac:dyDescent="0.5">
      <c r="A40" s="2"/>
      <c r="B40" s="9" t="s">
        <v>375</v>
      </c>
      <c r="C40" s="13">
        <v>45494.147188299998</v>
      </c>
      <c r="D40" s="13">
        <v>43137.083229999997</v>
      </c>
      <c r="E40" s="13">
        <v>2357.0639583000011</v>
      </c>
      <c r="F40" s="14">
        <v>5.4641245578253743</v>
      </c>
      <c r="G40" s="5"/>
      <c r="H40" s="5"/>
      <c r="I40" s="5"/>
      <c r="J40" s="5"/>
    </row>
    <row r="41" spans="1:10" ht="21" customHeight="1" x14ac:dyDescent="0.5">
      <c r="A41" s="2"/>
      <c r="B41" s="9" t="s">
        <v>376</v>
      </c>
      <c r="C41" s="13">
        <v>2014.1070520000001</v>
      </c>
      <c r="D41" s="13">
        <v>1917.5823998000001</v>
      </c>
      <c r="E41" s="13">
        <v>96.524652199999991</v>
      </c>
      <c r="F41" s="14">
        <v>5.0336638576818036</v>
      </c>
      <c r="G41" s="5"/>
      <c r="H41" s="5"/>
      <c r="I41" s="5"/>
      <c r="J41" s="5"/>
    </row>
    <row r="42" spans="1:10" ht="21" customHeight="1" thickBot="1" x14ac:dyDescent="0.55000000000000004">
      <c r="A42" s="2"/>
      <c r="B42" s="9" t="s">
        <v>241</v>
      </c>
      <c r="C42" s="13">
        <v>6208.4591099999998</v>
      </c>
      <c r="D42" s="13">
        <v>5713.6314499999999</v>
      </c>
      <c r="E42" s="13">
        <v>494.82765999999992</v>
      </c>
      <c r="F42" s="14">
        <v>8.6604756419842222</v>
      </c>
      <c r="G42" s="5"/>
      <c r="H42" s="5"/>
      <c r="I42" s="5"/>
      <c r="J42" s="5"/>
    </row>
    <row r="43" spans="1:10" ht="21" customHeight="1" thickBot="1" x14ac:dyDescent="0.55000000000000004">
      <c r="A43" s="2"/>
      <c r="B43" s="41" t="s">
        <v>242</v>
      </c>
      <c r="C43" s="42">
        <v>162895.81913059999</v>
      </c>
      <c r="D43" s="42">
        <v>160263.64759450001</v>
      </c>
      <c r="E43" s="42">
        <v>2632.1715360999806</v>
      </c>
      <c r="F43" s="43">
        <v>1.6424008660778244</v>
      </c>
      <c r="G43" s="5"/>
      <c r="H43" s="5"/>
      <c r="I43" s="5"/>
      <c r="J43" s="5"/>
    </row>
    <row r="44" spans="1:10" ht="21" customHeight="1" thickBot="1" x14ac:dyDescent="0.55000000000000004">
      <c r="A44" s="2"/>
      <c r="B44" s="41" t="s">
        <v>250</v>
      </c>
      <c r="C44" s="42">
        <v>13228.8227241</v>
      </c>
      <c r="D44" s="42">
        <v>13511.735231299999</v>
      </c>
      <c r="E44" s="42">
        <v>-282.9125071999988</v>
      </c>
      <c r="F44" s="43">
        <v>-2.0938280861560301</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142476.96014730001</v>
      </c>
      <c r="D47" s="13">
        <v>139927.46811089999</v>
      </c>
      <c r="E47" s="13">
        <v>2549.4920364000136</v>
      </c>
      <c r="F47" s="14">
        <v>1.8220096960372392</v>
      </c>
      <c r="G47" s="5"/>
      <c r="H47" s="5"/>
      <c r="I47" s="5"/>
      <c r="J47" s="5"/>
    </row>
    <row r="48" spans="1:10" ht="21" customHeight="1" x14ac:dyDescent="0.5">
      <c r="A48" s="2"/>
      <c r="B48" s="9" t="s">
        <v>8</v>
      </c>
      <c r="C48" s="13">
        <v>87559.180291099998</v>
      </c>
      <c r="D48" s="13">
        <v>85875.591180000003</v>
      </c>
      <c r="E48" s="13">
        <v>1683.5891110999946</v>
      </c>
      <c r="F48" s="14">
        <v>1.9604978410816392</v>
      </c>
      <c r="G48" s="5"/>
      <c r="H48" s="5"/>
      <c r="I48" s="5"/>
      <c r="J48" s="5"/>
    </row>
    <row r="49" spans="1:10" ht="21" customHeight="1" x14ac:dyDescent="0.5">
      <c r="A49" s="2"/>
      <c r="B49" s="9" t="s">
        <v>335</v>
      </c>
      <c r="C49" s="13">
        <v>82359.055311100004</v>
      </c>
      <c r="D49" s="13">
        <v>81375.508050000004</v>
      </c>
      <c r="E49" s="13">
        <v>983.54726110000047</v>
      </c>
      <c r="F49" s="14">
        <v>1.2086526826913009</v>
      </c>
      <c r="G49" s="5"/>
      <c r="H49" s="5"/>
      <c r="I49" s="5"/>
      <c r="J49" s="5"/>
    </row>
    <row r="50" spans="1:10" ht="21" customHeight="1" thickBot="1" x14ac:dyDescent="0.55000000000000004">
      <c r="A50" s="2"/>
      <c r="B50" s="136" t="s">
        <v>336</v>
      </c>
      <c r="C50" s="137">
        <v>5200.1249799999996</v>
      </c>
      <c r="D50" s="137">
        <v>4500.08313</v>
      </c>
      <c r="E50" s="137">
        <v>700.04184999999961</v>
      </c>
      <c r="F50" s="138">
        <v>15.556198180721157</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7.5585353613716046</v>
      </c>
      <c r="D54" s="14">
        <v>6.3838934039222996</v>
      </c>
      <c r="E54" s="14">
        <v>1.174641957449305</v>
      </c>
      <c r="F54" s="26"/>
      <c r="G54" s="5"/>
      <c r="H54" s="5"/>
      <c r="I54" s="5"/>
      <c r="J54" s="5"/>
    </row>
    <row r="55" spans="1:10" ht="21" customHeight="1" x14ac:dyDescent="0.5">
      <c r="A55" s="2"/>
      <c r="B55" s="9" t="s">
        <v>119</v>
      </c>
      <c r="C55" s="14">
        <v>6.7107255294390322</v>
      </c>
      <c r="D55" s="14">
        <v>5.5331733389807543</v>
      </c>
      <c r="E55" s="14">
        <v>1.177552190458278</v>
      </c>
      <c r="F55" s="26"/>
      <c r="G55" s="5"/>
      <c r="H55" s="5"/>
      <c r="I55" s="5"/>
      <c r="J55" s="5"/>
    </row>
    <row r="56" spans="1:10" ht="21" customHeight="1" x14ac:dyDescent="0.5">
      <c r="A56" s="2"/>
      <c r="B56" s="9" t="s">
        <v>9</v>
      </c>
      <c r="C56" s="14">
        <v>44.069686993210887</v>
      </c>
      <c r="D56" s="14">
        <v>45.859598401041765</v>
      </c>
      <c r="E56" s="253">
        <v>-1.7899114078308784</v>
      </c>
      <c r="F56" s="26"/>
      <c r="G56" s="5"/>
      <c r="H56" s="5"/>
      <c r="I56" s="5"/>
      <c r="J56" s="5"/>
    </row>
    <row r="57" spans="1:10" ht="21" customHeight="1" x14ac:dyDescent="0.5">
      <c r="A57" s="2"/>
      <c r="B57" s="9" t="s">
        <v>10</v>
      </c>
      <c r="C57" s="20">
        <v>2.5286012220701526</v>
      </c>
      <c r="D57" s="20">
        <v>2.4959294851528817</v>
      </c>
      <c r="E57" s="254">
        <v>3.2671736917270877E-2</v>
      </c>
      <c r="F57" s="26"/>
      <c r="G57" s="5"/>
      <c r="H57" s="5"/>
      <c r="I57" s="5"/>
      <c r="J57" s="5"/>
    </row>
    <row r="58" spans="1:10" ht="21" customHeight="1" x14ac:dyDescent="0.5">
      <c r="A58" s="2"/>
      <c r="B58" s="9" t="s">
        <v>90</v>
      </c>
      <c r="C58" s="13">
        <v>87.343887244543566</v>
      </c>
      <c r="D58" s="13">
        <v>82.51694844310768</v>
      </c>
      <c r="E58" s="277">
        <v>4.8269388014358867</v>
      </c>
      <c r="F58" s="26"/>
      <c r="G58" s="5"/>
      <c r="H58" s="5"/>
      <c r="I58" s="5"/>
      <c r="J58" s="5"/>
    </row>
    <row r="59" spans="1:10" ht="21" customHeight="1" x14ac:dyDescent="0.5">
      <c r="A59" s="2"/>
      <c r="B59" s="9" t="s">
        <v>144</v>
      </c>
      <c r="C59" s="13">
        <v>298</v>
      </c>
      <c r="D59" s="13">
        <v>326</v>
      </c>
      <c r="E59" s="13">
        <v>-28</v>
      </c>
      <c r="F59" s="14">
        <v>-8.5889570552147241</v>
      </c>
      <c r="G59" s="5"/>
      <c r="H59" s="5"/>
      <c r="I59" s="5"/>
      <c r="J59" s="5"/>
    </row>
    <row r="60" spans="1:10" ht="21" customHeight="1" thickBot="1" x14ac:dyDescent="0.55000000000000004">
      <c r="A60" s="2"/>
      <c r="B60" s="141" t="s">
        <v>340</v>
      </c>
      <c r="C60" s="142">
        <v>19892.525000000001</v>
      </c>
      <c r="D60" s="142">
        <v>19549.525000000001</v>
      </c>
      <c r="E60" s="142">
        <v>343</v>
      </c>
      <c r="F60" s="143">
        <v>1.7545183322868456</v>
      </c>
      <c r="G60" s="5"/>
      <c r="H60" s="5"/>
      <c r="I60" s="5"/>
      <c r="J60" s="5"/>
    </row>
    <row r="61" spans="1:10" ht="21" customHeight="1" x14ac:dyDescent="0.5">
      <c r="A61" s="2"/>
      <c r="B61" s="9"/>
      <c r="C61" s="16"/>
      <c r="D61" s="16"/>
      <c r="E61" s="16"/>
      <c r="F61" s="126"/>
      <c r="G61" s="5"/>
      <c r="H61" s="5"/>
      <c r="I61" s="5"/>
      <c r="J61" s="5"/>
    </row>
    <row r="62" spans="1:10" ht="21" customHeight="1" x14ac:dyDescent="0.5">
      <c r="A62" s="2"/>
      <c r="B62" s="15" t="s">
        <v>166</v>
      </c>
      <c r="C62" s="16"/>
      <c r="D62" s="16"/>
      <c r="E62" s="16"/>
      <c r="F62" s="126"/>
      <c r="G62" s="5"/>
      <c r="H62" s="5"/>
      <c r="I62" s="5"/>
      <c r="J62" s="5"/>
    </row>
    <row r="63" spans="1:10" ht="21" customHeight="1" x14ac:dyDescent="0.5">
      <c r="A63" s="2"/>
      <c r="B63" s="15" t="s">
        <v>342</v>
      </c>
      <c r="C63" s="16"/>
      <c r="D63" s="16"/>
      <c r="E63" s="16"/>
      <c r="F63" s="126"/>
      <c r="G63" s="5"/>
      <c r="H63" s="5"/>
      <c r="I63" s="5"/>
      <c r="J63" s="5"/>
    </row>
    <row r="64" spans="1:10" ht="23" x14ac:dyDescent="0.5">
      <c r="A64" s="2"/>
      <c r="B64" s="15" t="s">
        <v>343</v>
      </c>
      <c r="C64" s="16"/>
      <c r="D64" s="16"/>
      <c r="E64" s="16"/>
      <c r="F64" s="126"/>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382</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1094.5719125999999</v>
      </c>
      <c r="D78" s="97">
        <v>1092.2302479</v>
      </c>
      <c r="E78" s="97">
        <v>1068.862764</v>
      </c>
      <c r="F78" s="97">
        <v>1105.0278657999997</v>
      </c>
      <c r="G78" s="97">
        <v>1111.8434055</v>
      </c>
      <c r="H78" s="97">
        <v>1154.5005697999998</v>
      </c>
      <c r="I78" s="97">
        <v>1206.5086747</v>
      </c>
      <c r="J78" s="97">
        <v>1212.2566542000004</v>
      </c>
    </row>
    <row r="79" spans="1:10" ht="21" customHeight="1" x14ac:dyDescent="0.5">
      <c r="A79" s="2"/>
      <c r="B79" s="12" t="s">
        <v>4</v>
      </c>
      <c r="C79" s="97">
        <v>219.76656410000001</v>
      </c>
      <c r="D79" s="97">
        <v>231.10696449999998</v>
      </c>
      <c r="E79" s="97">
        <v>229.25020200000006</v>
      </c>
      <c r="F79" s="97">
        <v>222.19628179999995</v>
      </c>
      <c r="G79" s="97">
        <v>187.60874039999999</v>
      </c>
      <c r="H79" s="97">
        <v>184.88145280000003</v>
      </c>
      <c r="I79" s="97">
        <v>198.34076689999995</v>
      </c>
      <c r="J79" s="97">
        <v>233.55706240000006</v>
      </c>
    </row>
    <row r="80" spans="1:10" ht="21" customHeight="1" x14ac:dyDescent="0.5">
      <c r="A80" s="2"/>
      <c r="B80" s="12" t="s">
        <v>151</v>
      </c>
      <c r="C80" s="97">
        <v>4.0384900999999997</v>
      </c>
      <c r="D80" s="97">
        <v>6.1330098000000008</v>
      </c>
      <c r="E80" s="97">
        <v>-2.5139261000000008</v>
      </c>
      <c r="F80" s="97">
        <v>-31.601627499999999</v>
      </c>
      <c r="G80" s="97">
        <v>-4.4405773999999996</v>
      </c>
      <c r="H80" s="97">
        <v>-16.002610400000002</v>
      </c>
      <c r="I80" s="97">
        <v>-24.856092100000001</v>
      </c>
      <c r="J80" s="97">
        <v>6.7968752000000023</v>
      </c>
    </row>
    <row r="81" spans="1:10" ht="21" customHeight="1" x14ac:dyDescent="0.5">
      <c r="A81" s="2"/>
      <c r="B81" s="12" t="s">
        <v>152</v>
      </c>
      <c r="C81" s="97">
        <v>91.421430099999995</v>
      </c>
      <c r="D81" s="97">
        <v>114.26990980000001</v>
      </c>
      <c r="E81" s="97">
        <v>102.72357020000004</v>
      </c>
      <c r="F81" s="97">
        <v>131.68181989999994</v>
      </c>
      <c r="G81" s="97">
        <v>107.45959000000001</v>
      </c>
      <c r="H81" s="97">
        <v>100.96033999999999</v>
      </c>
      <c r="I81" s="97">
        <v>123.5219299</v>
      </c>
      <c r="J81" s="97">
        <v>142.22432170000002</v>
      </c>
    </row>
    <row r="82" spans="1:10" ht="21" customHeight="1" x14ac:dyDescent="0.5">
      <c r="A82" s="2"/>
      <c r="B82" s="38" t="s">
        <v>110</v>
      </c>
      <c r="C82" s="39">
        <v>1409.7983968999999</v>
      </c>
      <c r="D82" s="39">
        <v>1443.7401320000001</v>
      </c>
      <c r="E82" s="39">
        <v>1398.3226100999996</v>
      </c>
      <c r="F82" s="39">
        <v>1427.3043400000006</v>
      </c>
      <c r="G82" s="39">
        <v>1402.4711585</v>
      </c>
      <c r="H82" s="39">
        <v>1424.3397522</v>
      </c>
      <c r="I82" s="39">
        <v>1503.5152793999996</v>
      </c>
      <c r="J82" s="39">
        <v>1594.8349135000008</v>
      </c>
    </row>
    <row r="83" spans="1:10" ht="21" customHeight="1" x14ac:dyDescent="0.5">
      <c r="A83" s="2"/>
      <c r="B83" s="12" t="s">
        <v>153</v>
      </c>
      <c r="C83" s="97">
        <v>-664.55373669999994</v>
      </c>
      <c r="D83" s="97">
        <v>-654.7052549</v>
      </c>
      <c r="E83" s="97">
        <v>-656.48678710000013</v>
      </c>
      <c r="F83" s="97">
        <v>-628.69670250000013</v>
      </c>
      <c r="G83" s="97">
        <v>-666.66042359999994</v>
      </c>
      <c r="H83" s="97">
        <v>-659.69675340000015</v>
      </c>
      <c r="I83" s="97">
        <v>-651.84053879999988</v>
      </c>
      <c r="J83" s="97">
        <v>-633.00223640000013</v>
      </c>
    </row>
    <row r="84" spans="1:10" ht="21" customHeight="1" x14ac:dyDescent="0.5">
      <c r="A84" s="2"/>
      <c r="B84" s="38" t="s">
        <v>111</v>
      </c>
      <c r="C84" s="39">
        <v>745.2446602</v>
      </c>
      <c r="D84" s="39">
        <v>789.0348770999999</v>
      </c>
      <c r="E84" s="39">
        <v>741.83582299999989</v>
      </c>
      <c r="F84" s="39">
        <v>798.60763750000024</v>
      </c>
      <c r="G84" s="39">
        <v>735.81073490000006</v>
      </c>
      <c r="H84" s="39">
        <v>764.64299879999987</v>
      </c>
      <c r="I84" s="39">
        <v>851.67474060000018</v>
      </c>
      <c r="J84" s="39">
        <v>961.83267709999973</v>
      </c>
    </row>
    <row r="85" spans="1:10" ht="21" customHeight="1" x14ac:dyDescent="0.5">
      <c r="A85" s="2"/>
      <c r="B85" s="12" t="s">
        <v>5</v>
      </c>
      <c r="C85" s="97">
        <v>-275.7394324</v>
      </c>
      <c r="D85" s="97">
        <v>-308.43540899999999</v>
      </c>
      <c r="E85" s="97">
        <v>-279.4696586</v>
      </c>
      <c r="F85" s="97">
        <v>-345.338752</v>
      </c>
      <c r="G85" s="97">
        <v>-335.59928980000001</v>
      </c>
      <c r="H85" s="97">
        <v>-283.50417529999999</v>
      </c>
      <c r="I85" s="97">
        <v>-307.26656660000003</v>
      </c>
      <c r="J85" s="97">
        <v>-436.17354899999987</v>
      </c>
    </row>
    <row r="86" spans="1:10" ht="21" customHeight="1" x14ac:dyDescent="0.5">
      <c r="A86" s="2"/>
      <c r="B86" s="12" t="s">
        <v>93</v>
      </c>
      <c r="C86" s="97">
        <v>-68.705109800000002</v>
      </c>
      <c r="D86" s="97">
        <v>-124.15599120000002</v>
      </c>
      <c r="E86" s="97">
        <v>-60.846789299999983</v>
      </c>
      <c r="F86" s="97">
        <v>-481.04897959999994</v>
      </c>
      <c r="G86" s="97">
        <v>-43.454929900000003</v>
      </c>
      <c r="H86" s="97">
        <v>-110.51701030000001</v>
      </c>
      <c r="I86" s="97">
        <v>-59.445040799999987</v>
      </c>
      <c r="J86" s="97">
        <v>-340.32348590000004</v>
      </c>
    </row>
    <row r="87" spans="1:10" ht="21" customHeight="1" x14ac:dyDescent="0.5">
      <c r="A87" s="2"/>
      <c r="B87" s="38" t="s">
        <v>112</v>
      </c>
      <c r="C87" s="39">
        <v>400.800118</v>
      </c>
      <c r="D87" s="39">
        <v>356.44347689999995</v>
      </c>
      <c r="E87" s="39">
        <v>401.51937510000005</v>
      </c>
      <c r="F87" s="39">
        <v>-27.780094100000042</v>
      </c>
      <c r="G87" s="39">
        <v>356.75651520000002</v>
      </c>
      <c r="H87" s="39">
        <v>370.62181319999996</v>
      </c>
      <c r="I87" s="39">
        <v>484.96313320000002</v>
      </c>
      <c r="J87" s="39">
        <v>185.33564219999994</v>
      </c>
    </row>
    <row r="88" spans="1:10" ht="21" customHeight="1" x14ac:dyDescent="0.5">
      <c r="A88" s="2"/>
      <c r="B88" s="12" t="s">
        <v>154</v>
      </c>
      <c r="C88" s="97">
        <v>-103.3318627</v>
      </c>
      <c r="D88" s="97">
        <v>-77.72130589999999</v>
      </c>
      <c r="E88" s="97">
        <v>-99.827184400000021</v>
      </c>
      <c r="F88" s="97">
        <v>25.418599300000011</v>
      </c>
      <c r="G88" s="97">
        <v>-100.4948231</v>
      </c>
      <c r="H88" s="97">
        <v>-108.42045349999999</v>
      </c>
      <c r="I88" s="97">
        <v>-104.49435459999998</v>
      </c>
      <c r="J88" s="97">
        <v>-8.1023633000000359</v>
      </c>
    </row>
    <row r="89" spans="1:10" ht="21" customHeight="1" x14ac:dyDescent="0.5">
      <c r="A89" s="2"/>
      <c r="B89" s="38" t="s">
        <v>155</v>
      </c>
      <c r="C89" s="39">
        <v>297.46825530000001</v>
      </c>
      <c r="D89" s="39">
        <v>278.722171</v>
      </c>
      <c r="E89" s="39">
        <v>301.69219069999997</v>
      </c>
      <c r="F89" s="39">
        <v>-2.3614947999999458</v>
      </c>
      <c r="G89" s="39">
        <v>256.2616921</v>
      </c>
      <c r="H89" s="39">
        <v>262.20135970000001</v>
      </c>
      <c r="I89" s="39">
        <v>380.46877859999995</v>
      </c>
      <c r="J89" s="39">
        <v>177.23327890000007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297.46825530000001</v>
      </c>
      <c r="D91" s="39">
        <v>278.722171</v>
      </c>
      <c r="E91" s="39">
        <v>301.69219069999997</v>
      </c>
      <c r="F91" s="39">
        <v>-2.3614947999999458</v>
      </c>
      <c r="G91" s="39">
        <v>256.2616921</v>
      </c>
      <c r="H91" s="39">
        <v>262.20135970000001</v>
      </c>
      <c r="I91" s="39">
        <v>380.46877859999995</v>
      </c>
      <c r="J91" s="39">
        <v>177.23327890000007</v>
      </c>
    </row>
    <row r="92" spans="1:10" ht="21" customHeight="1" thickBot="1" x14ac:dyDescent="0.55000000000000004">
      <c r="A92" s="2"/>
      <c r="B92" s="12" t="s">
        <v>159</v>
      </c>
      <c r="C92" s="97">
        <v>-68.702640000000002</v>
      </c>
      <c r="D92" s="97">
        <v>-54.810429900000003</v>
      </c>
      <c r="E92" s="97">
        <v>-58.763450000000006</v>
      </c>
      <c r="F92" s="97">
        <v>-51.318759999999997</v>
      </c>
      <c r="G92" s="97">
        <v>-63.062350100000003</v>
      </c>
      <c r="H92" s="97">
        <v>-59.523219699999999</v>
      </c>
      <c r="I92" s="97">
        <v>-91.7673202</v>
      </c>
      <c r="J92" s="97">
        <v>-89.918119999999988</v>
      </c>
    </row>
    <row r="93" spans="1:10" ht="21" customHeight="1" thickBot="1" x14ac:dyDescent="0.55000000000000004">
      <c r="A93" s="2"/>
      <c r="B93" s="41" t="s">
        <v>160</v>
      </c>
      <c r="C93" s="42">
        <v>228.76561530000001</v>
      </c>
      <c r="D93" s="42">
        <v>223.9117411</v>
      </c>
      <c r="E93" s="42">
        <v>242.92874070000005</v>
      </c>
      <c r="F93" s="42">
        <v>-53.680254800000057</v>
      </c>
      <c r="G93" s="42">
        <v>193.199342</v>
      </c>
      <c r="H93" s="42">
        <v>202.67813999999998</v>
      </c>
      <c r="I93" s="42">
        <v>288.70145839999998</v>
      </c>
      <c r="J93" s="42">
        <v>87.315158900000029</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132139.21774749999</v>
      </c>
      <c r="D102" s="13">
        <v>135575.77893309999</v>
      </c>
      <c r="E102" s="13">
        <v>135436.06554829999</v>
      </c>
      <c r="F102" s="13">
        <v>137037.7038363</v>
      </c>
      <c r="G102" s="13">
        <v>136500.1163961</v>
      </c>
      <c r="H102" s="13">
        <v>139300.13190519999</v>
      </c>
      <c r="I102" s="13">
        <v>138021.4270158</v>
      </c>
      <c r="J102" s="13">
        <v>139322.4477467</v>
      </c>
    </row>
    <row r="103" spans="1:10" ht="21" customHeight="1" x14ac:dyDescent="0.5">
      <c r="A103" s="2"/>
      <c r="B103" s="9" t="s">
        <v>371</v>
      </c>
      <c r="C103" s="13">
        <v>19150.138200000001</v>
      </c>
      <c r="D103" s="13">
        <v>19126.820770300001</v>
      </c>
      <c r="E103" s="13">
        <v>21259.358389699999</v>
      </c>
      <c r="F103" s="13">
        <v>19185.0118802</v>
      </c>
      <c r="G103" s="13">
        <v>17042.1722601</v>
      </c>
      <c r="H103" s="13">
        <v>17693.778074900001</v>
      </c>
      <c r="I103" s="13">
        <v>17565.6194942</v>
      </c>
      <c r="J103" s="13">
        <v>16077.947815</v>
      </c>
    </row>
    <row r="104" spans="1:10" ht="21" customHeight="1" x14ac:dyDescent="0.5">
      <c r="A104" s="2"/>
      <c r="B104" s="9" t="s">
        <v>372</v>
      </c>
      <c r="C104" s="13">
        <v>6959.6985599999998</v>
      </c>
      <c r="D104" s="13">
        <v>5921.3982099000004</v>
      </c>
      <c r="E104" s="13">
        <v>6141.6367301999999</v>
      </c>
      <c r="F104" s="13">
        <v>6309.6033598000004</v>
      </c>
      <c r="G104" s="13">
        <v>8023.3988700999998</v>
      </c>
      <c r="H104" s="13">
        <v>8115.2119701000001</v>
      </c>
      <c r="I104" s="13">
        <v>8279.5602099999996</v>
      </c>
      <c r="J104" s="13">
        <v>8509.8537249000001</v>
      </c>
    </row>
    <row r="105" spans="1:10" ht="21" customHeight="1" x14ac:dyDescent="0.5">
      <c r="A105" s="2"/>
      <c r="B105" s="9" t="s">
        <v>373</v>
      </c>
      <c r="C105" s="13">
        <v>108.8564501</v>
      </c>
      <c r="D105" s="13">
        <v>98.314600100000007</v>
      </c>
      <c r="E105" s="13">
        <v>134.26472999999999</v>
      </c>
      <c r="F105" s="13">
        <v>128.11393000000001</v>
      </c>
      <c r="G105" s="13">
        <v>100.68325</v>
      </c>
      <c r="H105" s="13">
        <v>105.01857</v>
      </c>
      <c r="I105" s="13">
        <v>105.53682999999999</v>
      </c>
      <c r="J105" s="13">
        <v>126.426815</v>
      </c>
    </row>
    <row r="106" spans="1:10" ht="21" customHeight="1" thickBot="1" x14ac:dyDescent="0.55000000000000004">
      <c r="A106" s="2"/>
      <c r="B106" s="9" t="s">
        <v>228</v>
      </c>
      <c r="C106" s="13">
        <v>10169.6486499</v>
      </c>
      <c r="D106" s="13">
        <v>10563.744350000001</v>
      </c>
      <c r="E106" s="13">
        <v>11302.5173901</v>
      </c>
      <c r="F106" s="13">
        <v>11114.94982</v>
      </c>
      <c r="G106" s="13">
        <v>11399.0582799</v>
      </c>
      <c r="H106" s="13">
        <v>11752.1396592</v>
      </c>
      <c r="I106" s="13">
        <v>11878.5965863</v>
      </c>
      <c r="J106" s="13">
        <v>12087.965753099999</v>
      </c>
    </row>
    <row r="107" spans="1:10" ht="21" customHeight="1" thickBot="1" x14ac:dyDescent="0.55000000000000004">
      <c r="A107" s="2"/>
      <c r="B107" s="41" t="s">
        <v>229</v>
      </c>
      <c r="C107" s="42">
        <v>168527.55960750001</v>
      </c>
      <c r="D107" s="42">
        <v>171286.05686340001</v>
      </c>
      <c r="E107" s="42">
        <v>174273.84278830001</v>
      </c>
      <c r="F107" s="42">
        <v>173775.38282629999</v>
      </c>
      <c r="G107" s="42">
        <v>173065.4290562</v>
      </c>
      <c r="H107" s="42">
        <v>176966.2801794</v>
      </c>
      <c r="I107" s="42">
        <v>175850.74013630001</v>
      </c>
      <c r="J107" s="42">
        <v>176124.64185469999</v>
      </c>
    </row>
    <row r="108" spans="1:10" ht="21" customHeight="1" x14ac:dyDescent="0.5">
      <c r="A108" s="2"/>
      <c r="B108" s="9" t="s">
        <v>104</v>
      </c>
      <c r="C108" s="13">
        <v>73264.869480199995</v>
      </c>
      <c r="D108" s="13">
        <v>76900.566779999994</v>
      </c>
      <c r="E108" s="13">
        <v>79994.930340100007</v>
      </c>
      <c r="F108" s="13">
        <v>81375.508050000004</v>
      </c>
      <c r="G108" s="13">
        <v>84066.599159899997</v>
      </c>
      <c r="H108" s="13">
        <v>84004.978589899998</v>
      </c>
      <c r="I108" s="13">
        <v>81557.723462199996</v>
      </c>
      <c r="J108" s="13">
        <v>82359.055311100004</v>
      </c>
    </row>
    <row r="109" spans="1:10" ht="21" customHeight="1" x14ac:dyDescent="0.5">
      <c r="A109" s="2"/>
      <c r="B109" s="9" t="s">
        <v>374</v>
      </c>
      <c r="C109" s="13">
        <v>30150.8085206</v>
      </c>
      <c r="D109" s="13">
        <v>29239.3564592</v>
      </c>
      <c r="E109" s="13">
        <v>29911.2120473</v>
      </c>
      <c r="F109" s="13">
        <v>28119.842464699999</v>
      </c>
      <c r="G109" s="13">
        <v>28446.211520699999</v>
      </c>
      <c r="H109" s="13">
        <v>31182.509421999999</v>
      </c>
      <c r="I109" s="13">
        <v>29661.790974399999</v>
      </c>
      <c r="J109" s="13">
        <v>26820.050469199999</v>
      </c>
    </row>
    <row r="110" spans="1:10" ht="21" customHeight="1" x14ac:dyDescent="0.5">
      <c r="A110" s="2"/>
      <c r="B110" s="9" t="s">
        <v>375</v>
      </c>
      <c r="C110" s="13">
        <v>44061.349860000002</v>
      </c>
      <c r="D110" s="13">
        <v>44341.543519999999</v>
      </c>
      <c r="E110" s="13">
        <v>43622.479200000002</v>
      </c>
      <c r="F110" s="13">
        <v>43137.083229999997</v>
      </c>
      <c r="G110" s="13">
        <v>39131.904040000001</v>
      </c>
      <c r="H110" s="13">
        <v>39780.692778700002</v>
      </c>
      <c r="I110" s="13">
        <v>42617.8233416</v>
      </c>
      <c r="J110" s="13">
        <v>45494.147188299998</v>
      </c>
    </row>
    <row r="111" spans="1:10" ht="21" customHeight="1" x14ac:dyDescent="0.5">
      <c r="A111" s="2"/>
      <c r="B111" s="9" t="s">
        <v>376</v>
      </c>
      <c r="C111" s="13">
        <v>2286.21875</v>
      </c>
      <c r="D111" s="13">
        <v>2508.0710098999998</v>
      </c>
      <c r="E111" s="13">
        <v>2126.30287</v>
      </c>
      <c r="F111" s="13">
        <v>1917.5823998000001</v>
      </c>
      <c r="G111" s="13">
        <v>2200.9168599999998</v>
      </c>
      <c r="H111" s="13">
        <v>2585.2977399000001</v>
      </c>
      <c r="I111" s="13">
        <v>2180.01784</v>
      </c>
      <c r="J111" s="13">
        <v>2014.1070520000001</v>
      </c>
    </row>
    <row r="112" spans="1:10" ht="21" customHeight="1" thickBot="1" x14ac:dyDescent="0.55000000000000004">
      <c r="A112" s="2"/>
      <c r="B112" s="9" t="s">
        <v>241</v>
      </c>
      <c r="C112" s="13">
        <v>5086.6593099000002</v>
      </c>
      <c r="D112" s="13">
        <v>5145.3347599999997</v>
      </c>
      <c r="E112" s="13">
        <v>5273.9053100000001</v>
      </c>
      <c r="F112" s="13">
        <v>5713.6314499999999</v>
      </c>
      <c r="G112" s="13">
        <v>5392.1913200999998</v>
      </c>
      <c r="H112" s="13">
        <v>5683.249699</v>
      </c>
      <c r="I112" s="13">
        <v>5770.0076300999999</v>
      </c>
      <c r="J112" s="13">
        <v>6208.4591099999998</v>
      </c>
    </row>
    <row r="113" spans="1:10" ht="21" customHeight="1" thickBot="1" x14ac:dyDescent="0.55000000000000004">
      <c r="A113" s="2"/>
      <c r="B113" s="41" t="s">
        <v>242</v>
      </c>
      <c r="C113" s="42">
        <v>154849.9059207</v>
      </c>
      <c r="D113" s="42">
        <v>158134.87252909999</v>
      </c>
      <c r="E113" s="42">
        <v>160928.82976739999</v>
      </c>
      <c r="F113" s="42">
        <v>160263.64759450001</v>
      </c>
      <c r="G113" s="42">
        <v>159237.8229007</v>
      </c>
      <c r="H113" s="42">
        <v>163236.7282295</v>
      </c>
      <c r="I113" s="42">
        <v>161787.36324830001</v>
      </c>
      <c r="J113" s="42">
        <v>162895.81913059999</v>
      </c>
    </row>
    <row r="114" spans="1:10" ht="21" customHeight="1" thickBot="1" x14ac:dyDescent="0.55000000000000004">
      <c r="A114" s="2"/>
      <c r="B114" s="41" t="s">
        <v>250</v>
      </c>
      <c r="C114" s="42">
        <v>13677.653687</v>
      </c>
      <c r="D114" s="42">
        <v>13151.1843341</v>
      </c>
      <c r="E114" s="42">
        <v>13345.0130209</v>
      </c>
      <c r="F114" s="42">
        <v>13511.735231299999</v>
      </c>
      <c r="G114" s="42">
        <v>13827.6061556</v>
      </c>
      <c r="H114" s="42">
        <v>13729.551949299999</v>
      </c>
      <c r="I114" s="42">
        <v>14063.376887799999</v>
      </c>
      <c r="J114" s="42">
        <v>13228.8227241</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134749.23745740001</v>
      </c>
      <c r="D117" s="13">
        <v>138296.10187029999</v>
      </c>
      <c r="E117" s="13">
        <v>138253.0720901</v>
      </c>
      <c r="F117" s="13">
        <v>139927.46811089999</v>
      </c>
      <c r="G117" s="13">
        <v>139510.8043971</v>
      </c>
      <c r="H117" s="13">
        <v>142350.83722270001</v>
      </c>
      <c r="I117" s="13">
        <v>141161.84265370001</v>
      </c>
      <c r="J117" s="13">
        <v>142476.96014730001</v>
      </c>
    </row>
    <row r="118" spans="1:10" ht="21" customHeight="1" x14ac:dyDescent="0.5">
      <c r="A118" s="2"/>
      <c r="B118" s="9" t="s">
        <v>8</v>
      </c>
      <c r="C118" s="13">
        <v>77146.409200199996</v>
      </c>
      <c r="D118" s="13">
        <v>81052.05898999999</v>
      </c>
      <c r="E118" s="13">
        <v>84389.442430100011</v>
      </c>
      <c r="F118" s="13">
        <v>85875.591180000003</v>
      </c>
      <c r="G118" s="13">
        <v>88728.801649899993</v>
      </c>
      <c r="H118" s="13">
        <v>88773.576770400003</v>
      </c>
      <c r="I118" s="13">
        <v>86656.946850299995</v>
      </c>
      <c r="J118" s="13">
        <v>87559.180291099998</v>
      </c>
    </row>
    <row r="119" spans="1:10" ht="21" customHeight="1" x14ac:dyDescent="0.5">
      <c r="A119" s="2"/>
      <c r="B119" s="9" t="s">
        <v>335</v>
      </c>
      <c r="C119" s="13">
        <v>73264.869480199995</v>
      </c>
      <c r="D119" s="13">
        <v>76900.566779999994</v>
      </c>
      <c r="E119" s="13">
        <v>79994.930340100007</v>
      </c>
      <c r="F119" s="13">
        <v>81375.508050000004</v>
      </c>
      <c r="G119" s="13">
        <v>84066.599159899997</v>
      </c>
      <c r="H119" s="13">
        <v>84004.978589899998</v>
      </c>
      <c r="I119" s="13">
        <v>81557.723462199996</v>
      </c>
      <c r="J119" s="13">
        <v>82359.055311100004</v>
      </c>
    </row>
    <row r="120" spans="1:10" ht="21" customHeight="1" thickBot="1" x14ac:dyDescent="0.55000000000000004">
      <c r="A120" s="2"/>
      <c r="B120" s="136" t="s">
        <v>336</v>
      </c>
      <c r="C120" s="137">
        <v>3881.5397200000002</v>
      </c>
      <c r="D120" s="137">
        <v>4151.4922100000003</v>
      </c>
      <c r="E120" s="137">
        <v>4394.5120900000002</v>
      </c>
      <c r="F120" s="137">
        <v>4500.08313</v>
      </c>
      <c r="G120" s="137">
        <v>4662.2024899999997</v>
      </c>
      <c r="H120" s="137">
        <v>4768.5981805000001</v>
      </c>
      <c r="I120" s="137">
        <v>5099.2233881000002</v>
      </c>
      <c r="J120" s="137">
        <v>5200.1249799999996</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2.2663684907386172</v>
      </c>
      <c r="D124" s="20">
        <v>2.3141493435444969</v>
      </c>
      <c r="E124" s="20">
        <v>2.4408594492907261</v>
      </c>
      <c r="F124" s="20">
        <v>2.4959294851528817</v>
      </c>
      <c r="G124" s="20">
        <v>2.6152818294340783</v>
      </c>
      <c r="H124" s="20">
        <v>2.6171563493848344</v>
      </c>
      <c r="I124" s="20">
        <v>2.6969190309063449</v>
      </c>
      <c r="J124" s="20">
        <v>2.5286012220701526</v>
      </c>
    </row>
    <row r="125" spans="1:10" ht="21" customHeight="1" x14ac:dyDescent="0.5">
      <c r="A125" s="2"/>
      <c r="B125" s="9" t="s">
        <v>90</v>
      </c>
      <c r="C125" s="13">
        <v>86.077558727515907</v>
      </c>
      <c r="D125" s="13">
        <v>85.402989081085749</v>
      </c>
      <c r="E125" s="13">
        <v>83.34256122820824</v>
      </c>
      <c r="F125" s="13">
        <v>82.51694844310768</v>
      </c>
      <c r="G125" s="13">
        <v>82.264168446552262</v>
      </c>
      <c r="H125" s="13">
        <v>82.316495159608721</v>
      </c>
      <c r="I125" s="13">
        <v>82.320305359696505</v>
      </c>
      <c r="J125" s="13">
        <v>87.343887244543566</v>
      </c>
    </row>
    <row r="126" spans="1:10" ht="21" customHeight="1" thickBot="1" x14ac:dyDescent="0.55000000000000004">
      <c r="A126" s="2"/>
      <c r="B126" s="141" t="s">
        <v>1</v>
      </c>
      <c r="C126" s="146">
        <v>0.66903479958351486</v>
      </c>
      <c r="D126" s="146">
        <v>0.71845551169660027</v>
      </c>
      <c r="E126" s="146">
        <v>0.74860644603074866</v>
      </c>
      <c r="F126" s="146">
        <v>0.88140840871036596</v>
      </c>
      <c r="G126" s="146">
        <v>0.91772079557793396</v>
      </c>
      <c r="H126" s="146">
        <v>0.89371862874857932</v>
      </c>
      <c r="I126" s="146">
        <v>0.90909778369224881</v>
      </c>
      <c r="J126" s="146">
        <v>0.96975250989451633</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row r="131" spans="1:10" ht="23" x14ac:dyDescent="0.25">
      <c r="B131" s="15"/>
      <c r="C131" s="16"/>
      <c r="D131" s="16"/>
      <c r="E131" s="16"/>
      <c r="F131" s="126"/>
      <c r="G131" s="5"/>
      <c r="H131" s="5"/>
      <c r="I131" s="5"/>
      <c r="J131"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382</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4685.1093042000002</v>
      </c>
      <c r="D8" s="97">
        <v>4356.2567226000001</v>
      </c>
      <c r="E8" s="97">
        <v>328.85258160000012</v>
      </c>
      <c r="F8" s="130">
        <v>7.5489715721741684</v>
      </c>
      <c r="G8" s="5"/>
      <c r="H8" s="5"/>
      <c r="I8" s="5"/>
      <c r="J8" s="5"/>
    </row>
    <row r="9" spans="1:10" ht="21" customHeight="1" x14ac:dyDescent="0.5">
      <c r="A9" s="2"/>
      <c r="B9" s="12" t="s">
        <v>4</v>
      </c>
      <c r="C9" s="97">
        <v>804.38802250000003</v>
      </c>
      <c r="D9" s="97">
        <v>902.21719719999999</v>
      </c>
      <c r="E9" s="97">
        <v>-97.829174699999953</v>
      </c>
      <c r="F9" s="130">
        <v>-10.843195519173147</v>
      </c>
      <c r="G9" s="5"/>
      <c r="H9" s="5"/>
      <c r="I9" s="5"/>
      <c r="J9" s="5"/>
    </row>
    <row r="10" spans="1:10" ht="21" customHeight="1" x14ac:dyDescent="0.5">
      <c r="A10" s="2"/>
      <c r="B10" s="12" t="s">
        <v>151</v>
      </c>
      <c r="C10" s="97">
        <v>-38.5024047</v>
      </c>
      <c r="D10" s="97">
        <v>-23.7803833</v>
      </c>
      <c r="E10" s="97">
        <v>-14.722021399999999</v>
      </c>
      <c r="F10" s="130">
        <v>61.908259485455808</v>
      </c>
      <c r="G10" s="5"/>
      <c r="H10" s="5"/>
      <c r="I10" s="5"/>
      <c r="J10" s="5"/>
    </row>
    <row r="11" spans="1:10" ht="21" customHeight="1" x14ac:dyDescent="0.5">
      <c r="A11" s="2"/>
      <c r="B11" s="12" t="s">
        <v>152</v>
      </c>
      <c r="C11" s="97">
        <v>474.16618160000002</v>
      </c>
      <c r="D11" s="97">
        <v>438.45058010000002</v>
      </c>
      <c r="E11" s="97">
        <v>35.715601499999991</v>
      </c>
      <c r="F11" s="130">
        <v>8.1458670876553807</v>
      </c>
      <c r="G11" s="5"/>
      <c r="H11" s="5"/>
      <c r="I11" s="5"/>
      <c r="J11" s="5"/>
    </row>
    <row r="12" spans="1:10" ht="21" customHeight="1" x14ac:dyDescent="0.5">
      <c r="A12" s="2"/>
      <c r="B12" s="38" t="s">
        <v>110</v>
      </c>
      <c r="C12" s="39">
        <v>5925.1611036000004</v>
      </c>
      <c r="D12" s="39">
        <v>5673.1441166000004</v>
      </c>
      <c r="E12" s="39">
        <v>252.01698699999997</v>
      </c>
      <c r="F12" s="40">
        <v>4.4422807145438341</v>
      </c>
      <c r="G12" s="5"/>
      <c r="H12" s="5"/>
      <c r="I12" s="5"/>
      <c r="J12" s="5"/>
    </row>
    <row r="13" spans="1:10" ht="21" customHeight="1" x14ac:dyDescent="0.5">
      <c r="A13" s="2"/>
      <c r="B13" s="12" t="s">
        <v>153</v>
      </c>
      <c r="C13" s="97">
        <v>-2611.1999522000001</v>
      </c>
      <c r="D13" s="97">
        <v>-2601.8329143999999</v>
      </c>
      <c r="E13" s="97">
        <v>-9.367037800000162</v>
      </c>
      <c r="F13" s="130">
        <v>0.36001688456463637</v>
      </c>
      <c r="G13" s="5"/>
      <c r="H13" s="5"/>
      <c r="I13" s="5"/>
      <c r="J13" s="5"/>
    </row>
    <row r="14" spans="1:10" ht="21" customHeight="1" x14ac:dyDescent="0.5">
      <c r="A14" s="2"/>
      <c r="B14" s="38" t="s">
        <v>111</v>
      </c>
      <c r="C14" s="39">
        <v>3313.9611513999998</v>
      </c>
      <c r="D14" s="39">
        <v>3071.3112022</v>
      </c>
      <c r="E14" s="39">
        <v>242.64994919999981</v>
      </c>
      <c r="F14" s="40">
        <v>7.9005328091203557</v>
      </c>
      <c r="G14" s="5"/>
      <c r="H14" s="5"/>
      <c r="I14" s="5"/>
      <c r="J14" s="5"/>
    </row>
    <row r="15" spans="1:10" ht="21" customHeight="1" x14ac:dyDescent="0.5">
      <c r="A15" s="2"/>
      <c r="B15" s="12" t="s">
        <v>5</v>
      </c>
      <c r="C15" s="97">
        <v>-1362.5435806999999</v>
      </c>
      <c r="D15" s="97">
        <v>-1206.7331730999999</v>
      </c>
      <c r="E15" s="97">
        <v>-155.81040759999996</v>
      </c>
      <c r="F15" s="130">
        <v>12.911753076260895</v>
      </c>
      <c r="G15" s="5"/>
      <c r="H15" s="5"/>
      <c r="I15" s="5"/>
      <c r="J15" s="5"/>
    </row>
    <row r="16" spans="1:10" ht="21" customHeight="1" x14ac:dyDescent="0.5">
      <c r="A16" s="2"/>
      <c r="B16" s="12" t="s">
        <v>93</v>
      </c>
      <c r="C16" s="97">
        <v>-553.7404669</v>
      </c>
      <c r="D16" s="97">
        <v>-731.98813790000008</v>
      </c>
      <c r="E16" s="97">
        <v>178.24767100000008</v>
      </c>
      <c r="F16" s="130">
        <v>-24.351169338805764</v>
      </c>
      <c r="G16" s="5"/>
      <c r="H16" s="5"/>
      <c r="I16" s="5"/>
      <c r="J16" s="5"/>
    </row>
    <row r="17" spans="1:10" ht="21" customHeight="1" x14ac:dyDescent="0.5">
      <c r="A17" s="2"/>
      <c r="B17" s="38" t="s">
        <v>112</v>
      </c>
      <c r="C17" s="39">
        <v>1397.6771037999999</v>
      </c>
      <c r="D17" s="39">
        <v>1132.5898912</v>
      </c>
      <c r="E17" s="39">
        <v>265.08721259999993</v>
      </c>
      <c r="F17" s="40">
        <v>23.405401607384565</v>
      </c>
      <c r="G17" s="5"/>
      <c r="H17" s="5"/>
      <c r="I17" s="5"/>
      <c r="J17" s="5"/>
    </row>
    <row r="18" spans="1:10" ht="21" customHeight="1" x14ac:dyDescent="0.5">
      <c r="A18" s="2"/>
      <c r="B18" s="12" t="s">
        <v>154</v>
      </c>
      <c r="C18" s="97">
        <v>-321.51199450000001</v>
      </c>
      <c r="D18" s="97">
        <v>-256.7608141</v>
      </c>
      <c r="E18" s="97">
        <v>-64.75118040000001</v>
      </c>
      <c r="F18" s="130">
        <v>25.218482277744116</v>
      </c>
      <c r="G18" s="5"/>
      <c r="H18" s="5"/>
      <c r="I18" s="5"/>
      <c r="J18" s="5"/>
    </row>
    <row r="19" spans="1:10" ht="21" customHeight="1" x14ac:dyDescent="0.5">
      <c r="A19" s="2"/>
      <c r="B19" s="38" t="s">
        <v>155</v>
      </c>
      <c r="C19" s="39">
        <v>1076.1651093</v>
      </c>
      <c r="D19" s="39">
        <v>875.82907709999995</v>
      </c>
      <c r="E19" s="39">
        <v>200.33603220000009</v>
      </c>
      <c r="F19" s="40">
        <v>22.873873160656235</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1076.1651093</v>
      </c>
      <c r="D21" s="39">
        <v>875.82907709999995</v>
      </c>
      <c r="E21" s="39">
        <v>200.33603220000009</v>
      </c>
      <c r="F21" s="40">
        <v>22.873873160656235</v>
      </c>
      <c r="G21" s="5"/>
      <c r="H21" s="5"/>
      <c r="I21" s="5"/>
      <c r="J21" s="5"/>
    </row>
    <row r="22" spans="1:10" ht="21" customHeight="1" thickBot="1" x14ac:dyDescent="0.55000000000000004">
      <c r="A22" s="2"/>
      <c r="B22" s="12" t="s">
        <v>159</v>
      </c>
      <c r="C22" s="97">
        <v>-304.27100999999999</v>
      </c>
      <c r="D22" s="97">
        <v>-233.59430760000001</v>
      </c>
      <c r="E22" s="97">
        <v>-70.676702399999982</v>
      </c>
      <c r="F22" s="130">
        <v>30.256174958263401</v>
      </c>
      <c r="G22" s="5"/>
      <c r="H22" s="5"/>
      <c r="I22" s="5"/>
      <c r="J22" s="5"/>
    </row>
    <row r="23" spans="1:10" ht="21" customHeight="1" thickBot="1" x14ac:dyDescent="0.55000000000000004">
      <c r="A23" s="2"/>
      <c r="B23" s="41" t="s">
        <v>160</v>
      </c>
      <c r="C23" s="42">
        <v>771.89409929999999</v>
      </c>
      <c r="D23" s="42">
        <v>642.23476949999997</v>
      </c>
      <c r="E23" s="42">
        <v>129.65932980000002</v>
      </c>
      <c r="F23" s="43">
        <v>20.188774566183</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139322.4477467</v>
      </c>
      <c r="D32" s="13">
        <v>136427.4021138</v>
      </c>
      <c r="E32" s="13">
        <v>2895.0456329000008</v>
      </c>
      <c r="F32" s="14">
        <v>2.12204116478383</v>
      </c>
      <c r="G32" s="5"/>
      <c r="H32" s="5"/>
      <c r="I32" s="5"/>
      <c r="J32" s="5"/>
    </row>
    <row r="33" spans="1:10" ht="21" customHeight="1" x14ac:dyDescent="0.5">
      <c r="A33" s="2"/>
      <c r="B33" s="9" t="s">
        <v>371</v>
      </c>
      <c r="C33" s="13">
        <v>16077.947815</v>
      </c>
      <c r="D33" s="13">
        <v>19046.924251699998</v>
      </c>
      <c r="E33" s="13">
        <v>-2968.9764366999989</v>
      </c>
      <c r="F33" s="14">
        <v>-15.587694881681532</v>
      </c>
      <c r="G33" s="5"/>
      <c r="H33" s="5"/>
      <c r="I33" s="5"/>
      <c r="J33" s="5"/>
    </row>
    <row r="34" spans="1:10" ht="21" customHeight="1" x14ac:dyDescent="0.5">
      <c r="A34" s="2"/>
      <c r="B34" s="9" t="s">
        <v>372</v>
      </c>
      <c r="C34" s="13">
        <v>8509.8537249000001</v>
      </c>
      <c r="D34" s="13">
        <v>6322.7120630999998</v>
      </c>
      <c r="E34" s="13">
        <v>2187.1416618000003</v>
      </c>
      <c r="F34" s="14">
        <v>34.591827683635714</v>
      </c>
      <c r="G34" s="5"/>
      <c r="H34" s="5"/>
      <c r="I34" s="5"/>
      <c r="J34" s="5"/>
    </row>
    <row r="35" spans="1:10" ht="21" customHeight="1" x14ac:dyDescent="0.5">
      <c r="A35" s="2"/>
      <c r="B35" s="9" t="s">
        <v>373</v>
      </c>
      <c r="C35" s="13">
        <v>126.426815</v>
      </c>
      <c r="D35" s="13">
        <v>128.09864350000001</v>
      </c>
      <c r="E35" s="13">
        <v>-1.6718285000000037</v>
      </c>
      <c r="F35" s="14">
        <v>-1.3051102293678885</v>
      </c>
      <c r="G35" s="5"/>
      <c r="H35" s="5"/>
      <c r="I35" s="5"/>
      <c r="J35" s="5"/>
    </row>
    <row r="36" spans="1:10" ht="21" customHeight="1" thickBot="1" x14ac:dyDescent="0.55000000000000004">
      <c r="A36" s="2"/>
      <c r="B36" s="9" t="s">
        <v>228</v>
      </c>
      <c r="C36" s="13">
        <v>12087.965753099999</v>
      </c>
      <c r="D36" s="13">
        <v>11032.8450617</v>
      </c>
      <c r="E36" s="13">
        <v>1055.1206913999995</v>
      </c>
      <c r="F36" s="14">
        <v>9.5634506376129682</v>
      </c>
      <c r="G36" s="5"/>
      <c r="H36" s="5"/>
      <c r="I36" s="5"/>
      <c r="J36" s="5"/>
    </row>
    <row r="37" spans="1:10" ht="21" customHeight="1" thickBot="1" x14ac:dyDescent="0.55000000000000004">
      <c r="A37" s="2"/>
      <c r="B37" s="41" t="s">
        <v>229</v>
      </c>
      <c r="C37" s="42">
        <v>176124.64185469999</v>
      </c>
      <c r="D37" s="42">
        <v>172957.98213379999</v>
      </c>
      <c r="E37" s="42">
        <v>3166.6597209000029</v>
      </c>
      <c r="F37" s="43">
        <v>1.8308838261366165</v>
      </c>
      <c r="G37" s="5"/>
      <c r="H37" s="5"/>
      <c r="I37" s="5"/>
      <c r="J37" s="5"/>
    </row>
    <row r="38" spans="1:10" ht="21" customHeight="1" x14ac:dyDescent="0.5">
      <c r="A38" s="2"/>
      <c r="B38" s="9" t="s">
        <v>104</v>
      </c>
      <c r="C38" s="13">
        <v>82359.055311000004</v>
      </c>
      <c r="D38" s="13">
        <v>81305.752306199996</v>
      </c>
      <c r="E38" s="13">
        <v>1053.3030048000073</v>
      </c>
      <c r="F38" s="14">
        <v>1.2954839908906266</v>
      </c>
      <c r="G38" s="5"/>
      <c r="H38" s="5"/>
      <c r="I38" s="5"/>
      <c r="J38" s="5"/>
    </row>
    <row r="39" spans="1:10" ht="21" customHeight="1" x14ac:dyDescent="0.5">
      <c r="A39" s="2"/>
      <c r="B39" s="9" t="s">
        <v>374</v>
      </c>
      <c r="C39" s="13">
        <v>26820.050469199999</v>
      </c>
      <c r="D39" s="13">
        <v>27503.255686799999</v>
      </c>
      <c r="E39" s="13">
        <v>-683.20521759999974</v>
      </c>
      <c r="F39" s="14">
        <v>-2.4840885216650896</v>
      </c>
      <c r="G39" s="5"/>
      <c r="H39" s="5"/>
      <c r="I39" s="5"/>
      <c r="J39" s="5"/>
    </row>
    <row r="40" spans="1:10" ht="21" customHeight="1" x14ac:dyDescent="0.5">
      <c r="A40" s="2"/>
      <c r="B40" s="9" t="s">
        <v>375</v>
      </c>
      <c r="C40" s="13">
        <v>45494.147188299998</v>
      </c>
      <c r="D40" s="13">
        <v>43091.729570000003</v>
      </c>
      <c r="E40" s="13">
        <v>2402.4176182999945</v>
      </c>
      <c r="F40" s="14">
        <v>5.575124605749247</v>
      </c>
      <c r="G40" s="5"/>
      <c r="H40" s="5"/>
      <c r="I40" s="5"/>
      <c r="J40" s="5"/>
    </row>
    <row r="41" spans="1:10" ht="21" customHeight="1" x14ac:dyDescent="0.5">
      <c r="A41" s="2"/>
      <c r="B41" s="9" t="s">
        <v>376</v>
      </c>
      <c r="C41" s="13">
        <v>2014.1070520000001</v>
      </c>
      <c r="D41" s="13">
        <v>1915.348148</v>
      </c>
      <c r="E41" s="13">
        <v>98.75890400000003</v>
      </c>
      <c r="F41" s="14">
        <v>5.1561855270606411</v>
      </c>
      <c r="G41" s="5"/>
      <c r="H41" s="5"/>
      <c r="I41" s="5"/>
      <c r="J41" s="5"/>
    </row>
    <row r="42" spans="1:10" ht="21" customHeight="1" thickBot="1" x14ac:dyDescent="0.55000000000000004">
      <c r="A42" s="2"/>
      <c r="B42" s="9" t="s">
        <v>241</v>
      </c>
      <c r="C42" s="13">
        <v>6208.4591099999998</v>
      </c>
      <c r="D42" s="13">
        <v>5693.9068165999997</v>
      </c>
      <c r="E42" s="13">
        <v>514.55229340000005</v>
      </c>
      <c r="F42" s="14">
        <v>9.0368934718052589</v>
      </c>
      <c r="G42" s="5"/>
      <c r="H42" s="5"/>
      <c r="I42" s="5"/>
      <c r="J42" s="5"/>
    </row>
    <row r="43" spans="1:10" ht="21" customHeight="1" thickBot="1" x14ac:dyDescent="0.55000000000000004">
      <c r="A43" s="2"/>
      <c r="B43" s="41" t="s">
        <v>242</v>
      </c>
      <c r="C43" s="42">
        <v>162895.81913049999</v>
      </c>
      <c r="D43" s="42">
        <v>159509.9925276</v>
      </c>
      <c r="E43" s="42">
        <v>3385.8266028999933</v>
      </c>
      <c r="F43" s="43">
        <v>2.1226423180442091</v>
      </c>
      <c r="G43" s="5"/>
      <c r="H43" s="5"/>
      <c r="I43" s="5"/>
      <c r="J43" s="5"/>
    </row>
    <row r="44" spans="1:10" ht="21" customHeight="1" thickBot="1" x14ac:dyDescent="0.55000000000000004">
      <c r="A44" s="2"/>
      <c r="B44" s="41" t="s">
        <v>250</v>
      </c>
      <c r="C44" s="42">
        <v>13228.8227241</v>
      </c>
      <c r="D44" s="42">
        <v>13447.989606900001</v>
      </c>
      <c r="E44" s="42">
        <v>-219.16688280000017</v>
      </c>
      <c r="F44" s="43">
        <v>-1.6297371518457175</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142476.96014730001</v>
      </c>
      <c r="D47" s="13">
        <v>139312.50106139999</v>
      </c>
      <c r="E47" s="13">
        <v>3164.4590859000164</v>
      </c>
      <c r="F47" s="14">
        <v>2.2714825028554517</v>
      </c>
      <c r="G47" s="5"/>
      <c r="H47" s="5"/>
      <c r="I47" s="5"/>
      <c r="J47" s="5"/>
    </row>
    <row r="48" spans="1:10" ht="21" customHeight="1" x14ac:dyDescent="0.5">
      <c r="A48" s="2"/>
      <c r="B48" s="9" t="s">
        <v>8</v>
      </c>
      <c r="C48" s="13">
        <v>87559.180290999997</v>
      </c>
      <c r="D48" s="13">
        <v>85805.835436199995</v>
      </c>
      <c r="E48" s="13">
        <v>1753.3448548000015</v>
      </c>
      <c r="F48" s="14">
        <v>2.0433864968352675</v>
      </c>
      <c r="G48" s="5"/>
      <c r="H48" s="5"/>
      <c r="I48" s="5"/>
      <c r="J48" s="5"/>
    </row>
    <row r="49" spans="1:10" ht="21" customHeight="1" x14ac:dyDescent="0.5">
      <c r="A49" s="2"/>
      <c r="B49" s="9" t="s">
        <v>335</v>
      </c>
      <c r="C49" s="13">
        <v>82359.055311000004</v>
      </c>
      <c r="D49" s="13">
        <v>81305.752306199996</v>
      </c>
      <c r="E49" s="13">
        <v>1053.3030048000073</v>
      </c>
      <c r="F49" s="14">
        <v>1.2954839908906266</v>
      </c>
      <c r="G49" s="5"/>
      <c r="H49" s="5"/>
      <c r="I49" s="5"/>
      <c r="J49" s="5"/>
    </row>
    <row r="50" spans="1:10" ht="21" customHeight="1" thickBot="1" x14ac:dyDescent="0.55000000000000004">
      <c r="A50" s="2"/>
      <c r="B50" s="136" t="s">
        <v>336</v>
      </c>
      <c r="C50" s="137">
        <v>5200.1249799999996</v>
      </c>
      <c r="D50" s="137">
        <v>4500.08313</v>
      </c>
      <c r="E50" s="137">
        <v>700.04184999999961</v>
      </c>
      <c r="F50" s="138">
        <v>15.556198180721157</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6"/>
      <c r="D55" s="126"/>
      <c r="E55" s="140"/>
      <c r="F55" s="5"/>
      <c r="G55" s="5"/>
      <c r="H55" s="5"/>
      <c r="I55" s="5"/>
      <c r="J55" s="5"/>
    </row>
    <row r="56" spans="1:10" ht="21" customHeight="1" x14ac:dyDescent="0.5">
      <c r="A56" s="2"/>
      <c r="B56" s="15"/>
      <c r="C56" s="127"/>
      <c r="D56" s="127"/>
      <c r="E56" s="82"/>
      <c r="F56" s="5"/>
      <c r="G56" s="5"/>
      <c r="H56" s="5"/>
      <c r="I56" s="5"/>
      <c r="J56" s="5"/>
    </row>
    <row r="57" spans="1:10" ht="21" customHeight="1" x14ac:dyDescent="0.5">
      <c r="A57" s="2"/>
      <c r="B57" s="15"/>
      <c r="C57" s="126"/>
      <c r="D57" s="126"/>
      <c r="E57" s="140"/>
      <c r="F57" s="5"/>
      <c r="G57" s="5"/>
      <c r="H57" s="5"/>
      <c r="I57" s="5"/>
      <c r="J57" s="5"/>
    </row>
    <row r="58" spans="1:10" ht="21" customHeight="1" x14ac:dyDescent="0.5">
      <c r="A58" s="2"/>
      <c r="B58" s="2"/>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382</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1091.5270765</v>
      </c>
      <c r="D78" s="97">
        <v>1090.5692035000002</v>
      </c>
      <c r="E78" s="97">
        <v>1069.1735185999996</v>
      </c>
      <c r="F78" s="97">
        <v>1104.9869240000003</v>
      </c>
      <c r="G78" s="97">
        <v>1108.5830306</v>
      </c>
      <c r="H78" s="97">
        <v>1154.1495096000001</v>
      </c>
      <c r="I78" s="97">
        <v>1208.6071106999998</v>
      </c>
      <c r="J78" s="97">
        <v>1213.7696533000003</v>
      </c>
    </row>
    <row r="79" spans="1:10" ht="21" customHeight="1" x14ac:dyDescent="0.5">
      <c r="A79" s="2"/>
      <c r="B79" s="12" t="s">
        <v>4</v>
      </c>
      <c r="C79" s="97">
        <v>219.77608749999999</v>
      </c>
      <c r="D79" s="97">
        <v>231.11213870000003</v>
      </c>
      <c r="E79" s="97">
        <v>229.23451649999998</v>
      </c>
      <c r="F79" s="97">
        <v>222.09445449999998</v>
      </c>
      <c r="G79" s="97">
        <v>187.3410265</v>
      </c>
      <c r="H79" s="97">
        <v>184.85300410000002</v>
      </c>
      <c r="I79" s="97">
        <v>198.46656589999998</v>
      </c>
      <c r="J79" s="97">
        <v>233.72742600000004</v>
      </c>
    </row>
    <row r="80" spans="1:10" ht="21" customHeight="1" x14ac:dyDescent="0.5">
      <c r="A80" s="2"/>
      <c r="B80" s="12" t="s">
        <v>151</v>
      </c>
      <c r="C80" s="97">
        <v>3.8905221000000001</v>
      </c>
      <c r="D80" s="97">
        <v>6.1953013000000006</v>
      </c>
      <c r="E80" s="97">
        <v>-2.4705485000000005</v>
      </c>
      <c r="F80" s="97">
        <v>-31.3956582</v>
      </c>
      <c r="G80" s="97">
        <v>-4.4694951999999999</v>
      </c>
      <c r="H80" s="97">
        <v>-15.9739741</v>
      </c>
      <c r="I80" s="97">
        <v>-24.852816000000001</v>
      </c>
      <c r="J80" s="97">
        <v>6.7938806000000014</v>
      </c>
    </row>
    <row r="81" spans="1:10" ht="21" customHeight="1" x14ac:dyDescent="0.5">
      <c r="A81" s="2"/>
      <c r="B81" s="12" t="s">
        <v>152</v>
      </c>
      <c r="C81" s="97">
        <v>91.116771999999997</v>
      </c>
      <c r="D81" s="97">
        <v>114.10261</v>
      </c>
      <c r="E81" s="97">
        <v>102.4105399</v>
      </c>
      <c r="F81" s="97">
        <v>130.82065820000003</v>
      </c>
      <c r="G81" s="97">
        <v>106.6625615</v>
      </c>
      <c r="H81" s="97">
        <v>100.68717180000003</v>
      </c>
      <c r="I81" s="97">
        <v>123.93470529999996</v>
      </c>
      <c r="J81" s="97">
        <v>142.88174300000003</v>
      </c>
    </row>
    <row r="82" spans="1:10" ht="21" customHeight="1" x14ac:dyDescent="0.5">
      <c r="A82" s="2"/>
      <c r="B82" s="38" t="s">
        <v>110</v>
      </c>
      <c r="C82" s="39">
        <v>1406.3104581</v>
      </c>
      <c r="D82" s="39">
        <v>1441.9792534999999</v>
      </c>
      <c r="E82" s="39">
        <v>1398.3480265000003</v>
      </c>
      <c r="F82" s="39">
        <v>1426.5063785000002</v>
      </c>
      <c r="G82" s="39">
        <v>1398.1171234000001</v>
      </c>
      <c r="H82" s="39">
        <v>1423.7157113999999</v>
      </c>
      <c r="I82" s="39">
        <v>1506.1555659000001</v>
      </c>
      <c r="J82" s="39">
        <v>1597.1727029000003</v>
      </c>
    </row>
    <row r="83" spans="1:10" ht="21" customHeight="1" x14ac:dyDescent="0.5">
      <c r="A83" s="2"/>
      <c r="B83" s="12" t="s">
        <v>153</v>
      </c>
      <c r="C83" s="97">
        <v>-663.1377056</v>
      </c>
      <c r="D83" s="97">
        <v>-653.7688002000001</v>
      </c>
      <c r="E83" s="97">
        <v>-656.4044237999999</v>
      </c>
      <c r="F83" s="97">
        <v>-628.52198479999993</v>
      </c>
      <c r="G83" s="97">
        <v>-665.04650509999999</v>
      </c>
      <c r="H83" s="97">
        <v>-659.43222709999998</v>
      </c>
      <c r="I83" s="97">
        <v>-652.86932070000012</v>
      </c>
      <c r="J83" s="97">
        <v>-633.85189930000001</v>
      </c>
    </row>
    <row r="84" spans="1:10" ht="21" customHeight="1" x14ac:dyDescent="0.5">
      <c r="A84" s="2"/>
      <c r="B84" s="38" t="s">
        <v>111</v>
      </c>
      <c r="C84" s="39">
        <v>743.1727525</v>
      </c>
      <c r="D84" s="39">
        <v>788.21045330000004</v>
      </c>
      <c r="E84" s="39">
        <v>741.94360269999993</v>
      </c>
      <c r="F84" s="39">
        <v>797.98439370000006</v>
      </c>
      <c r="G84" s="39">
        <v>733.07061829999998</v>
      </c>
      <c r="H84" s="39">
        <v>764.28348430000005</v>
      </c>
      <c r="I84" s="39">
        <v>853.28624520000017</v>
      </c>
      <c r="J84" s="39">
        <v>963.32080359999964</v>
      </c>
    </row>
    <row r="85" spans="1:10" ht="21" customHeight="1" x14ac:dyDescent="0.5">
      <c r="A85" s="2"/>
      <c r="B85" s="12" t="s">
        <v>5</v>
      </c>
      <c r="C85" s="97">
        <v>-274.33972949999998</v>
      </c>
      <c r="D85" s="97">
        <v>-309.3167588</v>
      </c>
      <c r="E85" s="97">
        <v>-278.75802650000003</v>
      </c>
      <c r="F85" s="97">
        <v>-344.31865829999992</v>
      </c>
      <c r="G85" s="97">
        <v>-334.46721220000001</v>
      </c>
      <c r="H85" s="97">
        <v>-283.73573370000003</v>
      </c>
      <c r="I85" s="97">
        <v>-307.72662819999994</v>
      </c>
      <c r="J85" s="97">
        <v>-436.61400659999993</v>
      </c>
    </row>
    <row r="86" spans="1:10" ht="21" customHeight="1" x14ac:dyDescent="0.5">
      <c r="A86" s="2"/>
      <c r="B86" s="12" t="s">
        <v>93</v>
      </c>
      <c r="C86" s="97">
        <v>-69.137196299999999</v>
      </c>
      <c r="D86" s="97">
        <v>-124.88632489999998</v>
      </c>
      <c r="E86" s="97">
        <v>-60.817799000000036</v>
      </c>
      <c r="F86" s="97">
        <v>-477.14681770000004</v>
      </c>
      <c r="G86" s="97">
        <v>-43.0044866</v>
      </c>
      <c r="H86" s="97">
        <v>-110.53226379999998</v>
      </c>
      <c r="I86" s="97">
        <v>-59.6532938</v>
      </c>
      <c r="J86" s="97">
        <v>-340.55042270000001</v>
      </c>
    </row>
    <row r="87" spans="1:10" ht="21" customHeight="1" x14ac:dyDescent="0.5">
      <c r="A87" s="2"/>
      <c r="B87" s="38" t="s">
        <v>112</v>
      </c>
      <c r="C87" s="39">
        <v>399.6958267</v>
      </c>
      <c r="D87" s="39">
        <v>354.00736959999995</v>
      </c>
      <c r="E87" s="39">
        <v>402.36777720000009</v>
      </c>
      <c r="F87" s="39">
        <v>-23.481082300000025</v>
      </c>
      <c r="G87" s="39">
        <v>355.59891950000002</v>
      </c>
      <c r="H87" s="39">
        <v>370.01548680000002</v>
      </c>
      <c r="I87" s="39">
        <v>485.90632319999997</v>
      </c>
      <c r="J87" s="39">
        <v>186.15637429999992</v>
      </c>
    </row>
    <row r="88" spans="1:10" ht="21" customHeight="1" x14ac:dyDescent="0.5">
      <c r="A88" s="2"/>
      <c r="B88" s="12" t="s">
        <v>154</v>
      </c>
      <c r="C88" s="97">
        <v>-103.2726081</v>
      </c>
      <c r="D88" s="97">
        <v>-77.198997500000004</v>
      </c>
      <c r="E88" s="97">
        <v>-100.17740489999997</v>
      </c>
      <c r="F88" s="97">
        <v>23.88819639999997</v>
      </c>
      <c r="G88" s="97">
        <v>-100.35082610000001</v>
      </c>
      <c r="H88" s="97">
        <v>-108.3117603</v>
      </c>
      <c r="I88" s="97">
        <v>-104.6325425</v>
      </c>
      <c r="J88" s="97">
        <v>-8.2168656000000055</v>
      </c>
    </row>
    <row r="89" spans="1:10" ht="21" customHeight="1" x14ac:dyDescent="0.5">
      <c r="A89" s="2"/>
      <c r="B89" s="38" t="s">
        <v>155</v>
      </c>
      <c r="C89" s="39">
        <v>296.42321859999998</v>
      </c>
      <c r="D89" s="39">
        <v>276.80837209999999</v>
      </c>
      <c r="E89" s="39">
        <v>302.19037230000004</v>
      </c>
      <c r="F89" s="39">
        <v>0.4071140999999443</v>
      </c>
      <c r="G89" s="39">
        <v>255.24809339999999</v>
      </c>
      <c r="H89" s="39">
        <v>261.70372650000002</v>
      </c>
      <c r="I89" s="39">
        <v>381.27378069999997</v>
      </c>
      <c r="J89" s="39">
        <v>177.93950870000003</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296.42321859999998</v>
      </c>
      <c r="D91" s="39">
        <v>276.80837209999999</v>
      </c>
      <c r="E91" s="39">
        <v>302.19037230000004</v>
      </c>
      <c r="F91" s="39">
        <v>0.4071140999999443</v>
      </c>
      <c r="G91" s="39">
        <v>255.24809339999999</v>
      </c>
      <c r="H91" s="39">
        <v>261.70372650000002</v>
      </c>
      <c r="I91" s="39">
        <v>381.27378069999997</v>
      </c>
      <c r="J91" s="39">
        <v>177.93950870000003</v>
      </c>
    </row>
    <row r="92" spans="1:10" ht="21" customHeight="1" thickBot="1" x14ac:dyDescent="0.55000000000000004">
      <c r="A92" s="2"/>
      <c r="B92" s="12" t="s">
        <v>159</v>
      </c>
      <c r="C92" s="97">
        <v>-68.760220500000003</v>
      </c>
      <c r="D92" s="97">
        <v>-54.641056300000002</v>
      </c>
      <c r="E92" s="97">
        <v>-58.870589999999993</v>
      </c>
      <c r="F92" s="97">
        <v>-51.32244080000001</v>
      </c>
      <c r="G92" s="97">
        <v>-63.005011600000003</v>
      </c>
      <c r="H92" s="97">
        <v>-59.552993700000002</v>
      </c>
      <c r="I92" s="97">
        <v>-91.799926200000002</v>
      </c>
      <c r="J92" s="97">
        <v>-89.913078499999983</v>
      </c>
    </row>
    <row r="93" spans="1:10" ht="21" customHeight="1" thickBot="1" x14ac:dyDescent="0.55000000000000004">
      <c r="A93" s="2"/>
      <c r="B93" s="41" t="s">
        <v>160</v>
      </c>
      <c r="C93" s="42">
        <v>227.66299810000001</v>
      </c>
      <c r="D93" s="42">
        <v>222.16731580000001</v>
      </c>
      <c r="E93" s="42">
        <v>243.31978229999999</v>
      </c>
      <c r="F93" s="42">
        <v>-50.915326700000037</v>
      </c>
      <c r="G93" s="42">
        <v>192.2430818</v>
      </c>
      <c r="H93" s="42">
        <v>202.15073279999999</v>
      </c>
      <c r="I93" s="42">
        <v>289.47385449999996</v>
      </c>
      <c r="J93" s="42">
        <v>88.02643020000005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131773.46146329999</v>
      </c>
      <c r="D102" s="13">
        <v>134786.32271790001</v>
      </c>
      <c r="E102" s="13">
        <v>134793.46583629999</v>
      </c>
      <c r="F102" s="13">
        <v>136427.4021138</v>
      </c>
      <c r="G102" s="13">
        <v>135454.71793330001</v>
      </c>
      <c r="H102" s="13">
        <v>139138.06329719999</v>
      </c>
      <c r="I102" s="13">
        <v>137952.09351480001</v>
      </c>
      <c r="J102" s="13">
        <v>139322.4477467</v>
      </c>
    </row>
    <row r="103" spans="1:10" ht="21" customHeight="1" x14ac:dyDescent="0.5">
      <c r="A103" s="2"/>
      <c r="B103" s="9" t="s">
        <v>371</v>
      </c>
      <c r="C103" s="13">
        <v>19078.933975200001</v>
      </c>
      <c r="D103" s="13">
        <v>18978.796301499999</v>
      </c>
      <c r="E103" s="13">
        <v>21126.787171399999</v>
      </c>
      <c r="F103" s="13">
        <v>19046.924251699998</v>
      </c>
      <c r="G103" s="13">
        <v>16873.056456400001</v>
      </c>
      <c r="H103" s="13">
        <v>17633.743354599999</v>
      </c>
      <c r="I103" s="13">
        <v>17552.824302599998</v>
      </c>
      <c r="J103" s="13">
        <v>16077.947815</v>
      </c>
    </row>
    <row r="104" spans="1:10" ht="21" customHeight="1" x14ac:dyDescent="0.5">
      <c r="A104" s="2"/>
      <c r="B104" s="9" t="s">
        <v>372</v>
      </c>
      <c r="C104" s="13">
        <v>6976.9841785999997</v>
      </c>
      <c r="D104" s="13">
        <v>5926.0224301999997</v>
      </c>
      <c r="E104" s="13">
        <v>6152.7361505999997</v>
      </c>
      <c r="F104" s="13">
        <v>6322.7120630999998</v>
      </c>
      <c r="G104" s="13">
        <v>7985.6669745999998</v>
      </c>
      <c r="H104" s="13">
        <v>8125.2407713000002</v>
      </c>
      <c r="I104" s="13">
        <v>8287.2197070000002</v>
      </c>
      <c r="J104" s="13">
        <v>8509.8537249000001</v>
      </c>
    </row>
    <row r="105" spans="1:10" ht="21" customHeight="1" x14ac:dyDescent="0.5">
      <c r="A105" s="2"/>
      <c r="B105" s="9" t="s">
        <v>373</v>
      </c>
      <c r="C105" s="13">
        <v>108.8771435</v>
      </c>
      <c r="D105" s="13">
        <v>98.205177699999993</v>
      </c>
      <c r="E105" s="13">
        <v>134.22163190000001</v>
      </c>
      <c r="F105" s="13">
        <v>128.09864350000001</v>
      </c>
      <c r="G105" s="13">
        <v>100.61849290000001</v>
      </c>
      <c r="H105" s="13">
        <v>104.97019520000001</v>
      </c>
      <c r="I105" s="13">
        <v>105.5552594</v>
      </c>
      <c r="J105" s="13">
        <v>126.426815</v>
      </c>
    </row>
    <row r="106" spans="1:10" ht="21" customHeight="1" thickBot="1" x14ac:dyDescent="0.55000000000000004">
      <c r="A106" s="2"/>
      <c r="B106" s="9" t="s">
        <v>228</v>
      </c>
      <c r="C106" s="13">
        <v>10134.5353393</v>
      </c>
      <c r="D106" s="13">
        <v>10504.135646799999</v>
      </c>
      <c r="E106" s="13">
        <v>11237.9289873</v>
      </c>
      <c r="F106" s="13">
        <v>11032.8450617</v>
      </c>
      <c r="G106" s="13">
        <v>11310.9469611</v>
      </c>
      <c r="H106" s="13">
        <v>11737.434057799999</v>
      </c>
      <c r="I106" s="13">
        <v>11879.0928964</v>
      </c>
      <c r="J106" s="13">
        <v>12087.965753099999</v>
      </c>
    </row>
    <row r="107" spans="1:10" ht="21" customHeight="1" thickBot="1" x14ac:dyDescent="0.55000000000000004">
      <c r="A107" s="2"/>
      <c r="B107" s="41" t="s">
        <v>229</v>
      </c>
      <c r="C107" s="42">
        <v>168072.79209989999</v>
      </c>
      <c r="D107" s="42">
        <v>170293.48227410001</v>
      </c>
      <c r="E107" s="42">
        <v>173445.13977750001</v>
      </c>
      <c r="F107" s="42">
        <v>172957.98213379999</v>
      </c>
      <c r="G107" s="42">
        <v>171725.0068183</v>
      </c>
      <c r="H107" s="42">
        <v>176739.4516761</v>
      </c>
      <c r="I107" s="42">
        <v>175776.7856802</v>
      </c>
      <c r="J107" s="42">
        <v>176124.64185469999</v>
      </c>
    </row>
    <row r="108" spans="1:10" ht="21" customHeight="1" x14ac:dyDescent="0.5">
      <c r="A108" s="2"/>
      <c r="B108" s="9" t="s">
        <v>104</v>
      </c>
      <c r="C108" s="13">
        <v>73211.634415099994</v>
      </c>
      <c r="D108" s="13">
        <v>76630.916070699997</v>
      </c>
      <c r="E108" s="13">
        <v>79898.948350299994</v>
      </c>
      <c r="F108" s="13">
        <v>81305.752306199996</v>
      </c>
      <c r="G108" s="13">
        <v>83623.544148800007</v>
      </c>
      <c r="H108" s="13">
        <v>84028.412128399999</v>
      </c>
      <c r="I108" s="13">
        <v>81511.667682900006</v>
      </c>
      <c r="J108" s="13">
        <v>82359.055311000004</v>
      </c>
    </row>
    <row r="109" spans="1:10" ht="21" customHeight="1" x14ac:dyDescent="0.5">
      <c r="A109" s="2"/>
      <c r="B109" s="9" t="s">
        <v>374</v>
      </c>
      <c r="C109" s="13">
        <v>29827.5767481</v>
      </c>
      <c r="D109" s="13">
        <v>28757.2413481</v>
      </c>
      <c r="E109" s="13">
        <v>29308.314586100001</v>
      </c>
      <c r="F109" s="13">
        <v>27503.255686799999</v>
      </c>
      <c r="G109" s="13">
        <v>27830.6608566</v>
      </c>
      <c r="H109" s="13">
        <v>30945.890193399999</v>
      </c>
      <c r="I109" s="13">
        <v>29648.772108500001</v>
      </c>
      <c r="J109" s="13">
        <v>26820.050469199999</v>
      </c>
    </row>
    <row r="110" spans="1:10" ht="21" customHeight="1" x14ac:dyDescent="0.5">
      <c r="A110" s="2"/>
      <c r="B110" s="9" t="s">
        <v>375</v>
      </c>
      <c r="C110" s="13">
        <v>44030.6538802</v>
      </c>
      <c r="D110" s="13">
        <v>44225.849431299997</v>
      </c>
      <c r="E110" s="13">
        <v>43575.868399999999</v>
      </c>
      <c r="F110" s="13">
        <v>43091.729570000003</v>
      </c>
      <c r="G110" s="13">
        <v>39026.683683900003</v>
      </c>
      <c r="H110" s="13">
        <v>39778.35772</v>
      </c>
      <c r="I110" s="13">
        <v>42612.659792699997</v>
      </c>
      <c r="J110" s="13">
        <v>45494.147188299998</v>
      </c>
    </row>
    <row r="111" spans="1:10" ht="21" customHeight="1" x14ac:dyDescent="0.5">
      <c r="A111" s="2"/>
      <c r="B111" s="9" t="s">
        <v>376</v>
      </c>
      <c r="C111" s="13">
        <v>2285.6302789000001</v>
      </c>
      <c r="D111" s="13">
        <v>2505.9580003000001</v>
      </c>
      <c r="E111" s="13">
        <v>2123.9073265000002</v>
      </c>
      <c r="F111" s="13">
        <v>1915.348148</v>
      </c>
      <c r="G111" s="13">
        <v>2194.4181865999999</v>
      </c>
      <c r="H111" s="13">
        <v>2584.8278872999999</v>
      </c>
      <c r="I111" s="13">
        <v>2180.7584840999998</v>
      </c>
      <c r="J111" s="13">
        <v>2014.1070520000001</v>
      </c>
    </row>
    <row r="112" spans="1:10" ht="21" customHeight="1" thickBot="1" x14ac:dyDescent="0.55000000000000004">
      <c r="A112" s="2"/>
      <c r="B112" s="9" t="s">
        <v>241</v>
      </c>
      <c r="C112" s="13">
        <v>5082.4783790000001</v>
      </c>
      <c r="D112" s="13">
        <v>5128.8878069000002</v>
      </c>
      <c r="E112" s="13">
        <v>5267.9394407</v>
      </c>
      <c r="F112" s="13">
        <v>5693.9068165999997</v>
      </c>
      <c r="G112" s="13">
        <v>5353.1553113</v>
      </c>
      <c r="H112" s="13">
        <v>5679.6553947000002</v>
      </c>
      <c r="I112" s="13">
        <v>5767.5483228000003</v>
      </c>
      <c r="J112" s="13">
        <v>6208.4591099999998</v>
      </c>
    </row>
    <row r="113" spans="1:10" ht="21" customHeight="1" thickBot="1" x14ac:dyDescent="0.55000000000000004">
      <c r="A113" s="2"/>
      <c r="B113" s="41" t="s">
        <v>242</v>
      </c>
      <c r="C113" s="42">
        <v>154437.97370130001</v>
      </c>
      <c r="D113" s="42">
        <v>157248.85265730001</v>
      </c>
      <c r="E113" s="42">
        <v>160174.97810360001</v>
      </c>
      <c r="F113" s="42">
        <v>159509.9925276</v>
      </c>
      <c r="G113" s="42">
        <v>158028.4621872</v>
      </c>
      <c r="H113" s="42">
        <v>163017.1433238</v>
      </c>
      <c r="I113" s="42">
        <v>161721.406391</v>
      </c>
      <c r="J113" s="42">
        <v>162895.81913049999</v>
      </c>
    </row>
    <row r="114" spans="1:10" ht="21" customHeight="1" thickBot="1" x14ac:dyDescent="0.55000000000000004">
      <c r="A114" s="2"/>
      <c r="B114" s="41" t="s">
        <v>250</v>
      </c>
      <c r="C114" s="42">
        <v>13634.8183988</v>
      </c>
      <c r="D114" s="42">
        <v>13044.629617099999</v>
      </c>
      <c r="E114" s="42">
        <v>13270.1616743</v>
      </c>
      <c r="F114" s="42">
        <v>13447.989606900001</v>
      </c>
      <c r="G114" s="42">
        <v>13696.544631700001</v>
      </c>
      <c r="H114" s="42">
        <v>13722.3083523</v>
      </c>
      <c r="I114" s="42">
        <v>14055.3792897</v>
      </c>
      <c r="J114" s="42">
        <v>13228.8227241</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134381.0128308</v>
      </c>
      <c r="D117" s="13">
        <v>137495.00382839999</v>
      </c>
      <c r="E117" s="13">
        <v>137606.28746590001</v>
      </c>
      <c r="F117" s="13">
        <v>139312.50106139999</v>
      </c>
      <c r="G117" s="13">
        <v>138444.68701590001</v>
      </c>
      <c r="H117" s="13">
        <v>142189.8980824</v>
      </c>
      <c r="I117" s="13">
        <v>141093.66509600001</v>
      </c>
      <c r="J117" s="13">
        <v>142476.96014730001</v>
      </c>
    </row>
    <row r="118" spans="1:10" ht="21" customHeight="1" x14ac:dyDescent="0.5">
      <c r="A118" s="2"/>
      <c r="B118" s="9" t="s">
        <v>8</v>
      </c>
      <c r="C118" s="13">
        <v>77093.174135099995</v>
      </c>
      <c r="D118" s="13">
        <v>80782.408280699994</v>
      </c>
      <c r="E118" s="13">
        <v>84293.460440299998</v>
      </c>
      <c r="F118" s="13">
        <v>85805.835436199995</v>
      </c>
      <c r="G118" s="13">
        <v>88285.746638800003</v>
      </c>
      <c r="H118" s="13">
        <v>88797.010308900004</v>
      </c>
      <c r="I118" s="13">
        <v>86610.891071000005</v>
      </c>
      <c r="J118" s="13">
        <v>87559.180290999997</v>
      </c>
    </row>
    <row r="119" spans="1:10" ht="21" customHeight="1" x14ac:dyDescent="0.5">
      <c r="A119" s="2"/>
      <c r="B119" s="9" t="s">
        <v>335</v>
      </c>
      <c r="C119" s="13">
        <v>73211.634415099994</v>
      </c>
      <c r="D119" s="13">
        <v>76630.916070699997</v>
      </c>
      <c r="E119" s="13">
        <v>79898.948350299994</v>
      </c>
      <c r="F119" s="13">
        <v>81305.752306199996</v>
      </c>
      <c r="G119" s="13">
        <v>83623.544148800007</v>
      </c>
      <c r="H119" s="13">
        <v>84028.412128399999</v>
      </c>
      <c r="I119" s="13">
        <v>81511.667682900006</v>
      </c>
      <c r="J119" s="13">
        <v>82359.055311000004</v>
      </c>
    </row>
    <row r="120" spans="1:10" ht="21" customHeight="1" thickBot="1" x14ac:dyDescent="0.55000000000000004">
      <c r="A120" s="2"/>
      <c r="B120" s="136" t="s">
        <v>336</v>
      </c>
      <c r="C120" s="137">
        <v>3881.5397200000002</v>
      </c>
      <c r="D120" s="137">
        <v>4151.4922100000003</v>
      </c>
      <c r="E120" s="137">
        <v>4394.5120900000002</v>
      </c>
      <c r="F120" s="137">
        <v>4500.08313</v>
      </c>
      <c r="G120" s="137">
        <v>4662.2024899999997</v>
      </c>
      <c r="H120" s="137">
        <v>4768.5981805000001</v>
      </c>
      <c r="I120" s="137">
        <v>5099.2233881000002</v>
      </c>
      <c r="J120" s="137">
        <v>5200.1249799999996</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20"/>
      <c r="D126" s="20"/>
      <c r="E126" s="20"/>
      <c r="F126" s="20"/>
      <c r="G126" s="20"/>
      <c r="H126" s="20"/>
      <c r="I126" s="20"/>
      <c r="J126" s="20"/>
    </row>
    <row r="127" spans="1:10" ht="21" customHeight="1" x14ac:dyDescent="0.5">
      <c r="A127" s="2"/>
      <c r="B127" s="9"/>
      <c r="C127" s="5"/>
      <c r="D127" s="5"/>
      <c r="E127" s="5"/>
      <c r="F127" s="5"/>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9A1C-D154-4BAB-8CEA-D7AA79CDE8FA}">
  <sheetPr>
    <pageSetUpPr autoPageBreaks="0"/>
  </sheetPr>
  <dimension ref="A1:J7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149</v>
      </c>
      <c r="C3" s="5"/>
      <c r="D3" s="5"/>
      <c r="E3" s="5"/>
      <c r="F3" s="5"/>
      <c r="G3" s="2"/>
      <c r="H3" s="2"/>
      <c r="I3" s="2"/>
      <c r="J3" s="2"/>
    </row>
    <row r="4" spans="1:10" ht="21" customHeight="1" x14ac:dyDescent="0.5">
      <c r="A4" s="2"/>
      <c r="B4" s="34" t="s">
        <v>176</v>
      </c>
      <c r="C4" s="5"/>
      <c r="D4" s="5"/>
      <c r="E4" s="5"/>
      <c r="F4" s="5"/>
      <c r="G4" s="2"/>
      <c r="H4" s="2"/>
      <c r="I4" s="2"/>
      <c r="J4" s="2"/>
    </row>
    <row r="5" spans="1:10" ht="23.5" thickBot="1" x14ac:dyDescent="0.3">
      <c r="B5" s="35"/>
      <c r="C5" s="7"/>
      <c r="D5" s="7"/>
      <c r="E5" s="8" t="s">
        <v>2</v>
      </c>
      <c r="F5" s="8"/>
    </row>
    <row r="6" spans="1:10" ht="23.5" thickBot="1" x14ac:dyDescent="0.3">
      <c r="B6" s="35"/>
      <c r="C6" s="10">
        <v>2025</v>
      </c>
      <c r="D6" s="10">
        <v>2024</v>
      </c>
      <c r="E6" s="10" t="s">
        <v>3</v>
      </c>
      <c r="F6" s="10" t="s">
        <v>0</v>
      </c>
    </row>
    <row r="7" spans="1:10" ht="23" x14ac:dyDescent="0.7">
      <c r="B7" s="35"/>
      <c r="C7" s="29"/>
      <c r="D7" s="29"/>
      <c r="E7" s="29"/>
      <c r="F7" s="30"/>
    </row>
    <row r="8" spans="1:10" ht="23" x14ac:dyDescent="0.7">
      <c r="B8" s="35" t="s">
        <v>109</v>
      </c>
      <c r="C8" s="29">
        <v>45353.999999300002</v>
      </c>
      <c r="D8" s="29">
        <v>45075.640205199998</v>
      </c>
      <c r="E8" s="29">
        <v>278.35979410000436</v>
      </c>
      <c r="F8" s="30">
        <v>0.61753930245430511</v>
      </c>
    </row>
    <row r="9" spans="1:10" ht="23" x14ac:dyDescent="0.7">
      <c r="B9" s="9" t="s">
        <v>4</v>
      </c>
      <c r="C9" s="29">
        <v>13661.000000200002</v>
      </c>
      <c r="D9" s="29">
        <v>12532.165429999999</v>
      </c>
      <c r="E9" s="29">
        <v>1128.8345702000024</v>
      </c>
      <c r="F9" s="30">
        <v>9.0074981574832478</v>
      </c>
    </row>
    <row r="10" spans="1:10" ht="23" x14ac:dyDescent="0.7">
      <c r="B10" s="9" t="s">
        <v>151</v>
      </c>
      <c r="C10" s="29">
        <v>2436</v>
      </c>
      <c r="D10" s="29">
        <v>2204.4445989999999</v>
      </c>
      <c r="E10" s="29">
        <v>231.55540100000007</v>
      </c>
      <c r="F10" s="30">
        <v>10.504024510529334</v>
      </c>
    </row>
    <row r="11" spans="1:10" ht="23" x14ac:dyDescent="0.7">
      <c r="B11" s="9" t="s">
        <v>152</v>
      </c>
      <c r="C11" s="29">
        <v>939.00000019999982</v>
      </c>
      <c r="D11" s="29">
        <v>253.98971359999996</v>
      </c>
      <c r="E11" s="29">
        <v>685.01028659999986</v>
      </c>
      <c r="F11" s="30">
        <v>269.70001142597448</v>
      </c>
    </row>
    <row r="12" spans="1:10" ht="23" x14ac:dyDescent="0.25">
      <c r="B12" s="38" t="s">
        <v>110</v>
      </c>
      <c r="C12" s="39">
        <v>62389.999999700005</v>
      </c>
      <c r="D12" s="39">
        <v>60066.239947800001</v>
      </c>
      <c r="E12" s="39">
        <v>2323.7600519000043</v>
      </c>
      <c r="F12" s="40">
        <v>3.8686624198875208</v>
      </c>
    </row>
    <row r="13" spans="1:10" ht="23" x14ac:dyDescent="0.7">
      <c r="B13" s="9" t="s">
        <v>153</v>
      </c>
      <c r="C13" s="29">
        <v>-25724.999999699998</v>
      </c>
      <c r="D13" s="29">
        <v>-25194.801409399999</v>
      </c>
      <c r="E13" s="29">
        <v>-530.19859029999861</v>
      </c>
      <c r="F13" s="30">
        <v>2.1043967828307046</v>
      </c>
    </row>
    <row r="14" spans="1:10" ht="23" x14ac:dyDescent="0.25">
      <c r="B14" s="38" t="s">
        <v>111</v>
      </c>
      <c r="C14" s="39">
        <v>36665</v>
      </c>
      <c r="D14" s="39">
        <v>34871.438538399998</v>
      </c>
      <c r="E14" s="39">
        <v>1793.5614616000021</v>
      </c>
      <c r="F14" s="40">
        <v>5.1433538069413292</v>
      </c>
    </row>
    <row r="15" spans="1:10" ht="23" x14ac:dyDescent="0.7">
      <c r="B15" s="9" t="s">
        <v>5</v>
      </c>
      <c r="C15" s="29">
        <v>-12411.000000100001</v>
      </c>
      <c r="D15" s="29">
        <v>-11733.6731141</v>
      </c>
      <c r="E15" s="29">
        <v>-677.32688600000074</v>
      </c>
      <c r="F15" s="30">
        <v>5.7725051602645854</v>
      </c>
    </row>
    <row r="16" spans="1:10" ht="23" x14ac:dyDescent="0.7">
      <c r="B16" s="9" t="s">
        <v>93</v>
      </c>
      <c r="C16" s="29">
        <v>-3386.9999999000001</v>
      </c>
      <c r="D16" s="29">
        <v>-4729.4672871000002</v>
      </c>
      <c r="E16" s="29">
        <v>1342.4672872000001</v>
      </c>
      <c r="F16" s="30">
        <v>-28.385169104809897</v>
      </c>
    </row>
    <row r="17" spans="2:10" ht="23" x14ac:dyDescent="0.25">
      <c r="B17" s="38" t="s">
        <v>112</v>
      </c>
      <c r="C17" s="39">
        <v>20867</v>
      </c>
      <c r="D17" s="39">
        <v>18408.298137199999</v>
      </c>
      <c r="E17" s="39">
        <v>2458.7018628000005</v>
      </c>
      <c r="F17" s="40">
        <v>13.356486539249316</v>
      </c>
    </row>
    <row r="18" spans="2:10" ht="23" x14ac:dyDescent="0.7">
      <c r="B18" s="9" t="s">
        <v>154</v>
      </c>
      <c r="C18" s="29">
        <v>-5341</v>
      </c>
      <c r="D18" s="29">
        <v>-5127.671679</v>
      </c>
      <c r="E18" s="29">
        <v>-213.32832099999996</v>
      </c>
      <c r="F18" s="30">
        <v>4.1603350283457168</v>
      </c>
    </row>
    <row r="19" spans="2:10" ht="23" x14ac:dyDescent="0.25">
      <c r="B19" s="38" t="s">
        <v>155</v>
      </c>
      <c r="C19" s="39">
        <v>15526</v>
      </c>
      <c r="D19" s="39">
        <v>13280.6264582</v>
      </c>
      <c r="E19" s="39">
        <v>2245.3735417999997</v>
      </c>
      <c r="F19" s="40">
        <v>16.90713573540512</v>
      </c>
    </row>
    <row r="20" spans="2:10" ht="23" x14ac:dyDescent="0.7">
      <c r="B20" s="9" t="s">
        <v>156</v>
      </c>
      <c r="C20" s="29">
        <v>0</v>
      </c>
      <c r="D20" s="29">
        <v>0</v>
      </c>
      <c r="E20" s="29">
        <v>0</v>
      </c>
      <c r="F20" s="30" t="s">
        <v>157</v>
      </c>
    </row>
    <row r="21" spans="2:10" ht="23" x14ac:dyDescent="0.25">
      <c r="B21" s="38" t="s">
        <v>158</v>
      </c>
      <c r="C21" s="39">
        <v>15526</v>
      </c>
      <c r="D21" s="39">
        <v>13280.6264582</v>
      </c>
      <c r="E21" s="39">
        <v>2245.3735417999997</v>
      </c>
      <c r="F21" s="40">
        <v>16.90713573540512</v>
      </c>
    </row>
    <row r="22" spans="2:10" ht="23.5" thickBot="1" x14ac:dyDescent="0.75">
      <c r="B22" s="9" t="s">
        <v>159</v>
      </c>
      <c r="C22" s="29">
        <v>-1425</v>
      </c>
      <c r="D22" s="29">
        <v>-1143.1769394</v>
      </c>
      <c r="E22" s="29">
        <v>-281.82306059999996</v>
      </c>
      <c r="F22" s="30">
        <v>24.65261945783438</v>
      </c>
    </row>
    <row r="23" spans="2:10" ht="23.5" thickBot="1" x14ac:dyDescent="0.3">
      <c r="B23" s="41" t="s">
        <v>160</v>
      </c>
      <c r="C23" s="42">
        <v>14101</v>
      </c>
      <c r="D23" s="42">
        <v>12137.4495188</v>
      </c>
      <c r="E23" s="42">
        <v>1963.5504811999999</v>
      </c>
      <c r="F23" s="43">
        <v>16.177620167718164</v>
      </c>
    </row>
    <row r="24" spans="2:10" ht="22" customHeight="1" x14ac:dyDescent="0.45">
      <c r="B24" s="50"/>
      <c r="C24" s="51"/>
      <c r="D24" s="36"/>
      <c r="E24" s="36"/>
      <c r="F24" s="46"/>
      <c r="G24" s="36"/>
      <c r="H24" s="46"/>
      <c r="I24" s="46"/>
      <c r="J24" s="46"/>
    </row>
    <row r="25" spans="2:10" ht="22" customHeight="1" x14ac:dyDescent="0.25">
      <c r="B25" s="52" t="s">
        <v>166</v>
      </c>
    </row>
    <row r="26" spans="2:10" ht="19" x14ac:dyDescent="0.35">
      <c r="B26" s="53"/>
      <c r="C26" s="31"/>
      <c r="D26" s="31"/>
      <c r="E26" s="31"/>
      <c r="F26" s="31"/>
      <c r="G26" s="31"/>
      <c r="H26" s="31"/>
      <c r="I26" s="31"/>
      <c r="J26" s="31"/>
    </row>
    <row r="27" spans="2:10" ht="23" x14ac:dyDescent="0.25">
      <c r="B27" s="35"/>
    </row>
    <row r="28" spans="2:10" ht="23" x14ac:dyDescent="0.25">
      <c r="B28" s="35"/>
    </row>
    <row r="29" spans="2:10" ht="23" x14ac:dyDescent="0.25">
      <c r="B29" s="35"/>
    </row>
    <row r="30" spans="2:10" ht="23" x14ac:dyDescent="0.25">
      <c r="B30" s="35"/>
    </row>
    <row r="31" spans="2:10" ht="23" x14ac:dyDescent="0.25">
      <c r="B31" s="35"/>
    </row>
    <row r="32" spans="2:10" ht="23" x14ac:dyDescent="0.25">
      <c r="B32" s="35"/>
    </row>
    <row r="33" spans="2:2" ht="23" x14ac:dyDescent="0.25">
      <c r="B33" s="35"/>
    </row>
    <row r="34" spans="2:2" ht="23" x14ac:dyDescent="0.25">
      <c r="B34" s="35"/>
    </row>
    <row r="35" spans="2:2" ht="23" x14ac:dyDescent="0.25">
      <c r="B35" s="35"/>
    </row>
    <row r="36" spans="2:2" ht="23" x14ac:dyDescent="0.25">
      <c r="B36" s="35"/>
    </row>
    <row r="37" spans="2:2" ht="23" x14ac:dyDescent="0.25">
      <c r="B37" s="35"/>
    </row>
    <row r="38" spans="2:2" ht="23" x14ac:dyDescent="0.25">
      <c r="B38" s="35"/>
    </row>
    <row r="39" spans="2:2" ht="23" x14ac:dyDescent="0.25">
      <c r="B39" s="35"/>
    </row>
    <row r="40" spans="2:2" ht="23" x14ac:dyDescent="0.25">
      <c r="B40" s="35"/>
    </row>
    <row r="41" spans="2:2" ht="23" x14ac:dyDescent="0.25">
      <c r="B41" s="35"/>
    </row>
    <row r="42" spans="2:2" ht="23" x14ac:dyDescent="0.25">
      <c r="B42" s="35"/>
    </row>
    <row r="43" spans="2:2" ht="23" x14ac:dyDescent="0.25">
      <c r="B43" s="35"/>
    </row>
    <row r="44" spans="2:2" ht="23" x14ac:dyDescent="0.25">
      <c r="B44" s="35"/>
    </row>
    <row r="45" spans="2:2" ht="23" x14ac:dyDescent="0.25">
      <c r="B45" s="35"/>
    </row>
    <row r="46" spans="2:2" ht="23" x14ac:dyDescent="0.25">
      <c r="B46" s="35"/>
    </row>
    <row r="47" spans="2:2" ht="23" x14ac:dyDescent="0.25">
      <c r="B47" s="35"/>
    </row>
    <row r="48" spans="2:2" ht="23" x14ac:dyDescent="0.25">
      <c r="B48" s="35"/>
    </row>
    <row r="49" spans="1:10" ht="23" x14ac:dyDescent="0.25">
      <c r="B49" s="35"/>
    </row>
    <row r="50" spans="1:10" ht="23" x14ac:dyDescent="0.25">
      <c r="B50" s="35"/>
    </row>
    <row r="51" spans="1:10" ht="25" customHeight="1" x14ac:dyDescent="0.25"/>
    <row r="52" spans="1:10" ht="75" customHeight="1" x14ac:dyDescent="0.5">
      <c r="A52" s="2"/>
      <c r="B52" s="2"/>
      <c r="C52" s="2"/>
      <c r="D52" s="2"/>
      <c r="E52" s="2"/>
      <c r="F52" s="2"/>
      <c r="G52" s="2"/>
      <c r="H52" s="2"/>
      <c r="I52" s="2"/>
      <c r="J52" s="2"/>
    </row>
    <row r="53" spans="1:10" ht="29" x14ac:dyDescent="0.5">
      <c r="A53" s="2"/>
      <c r="B53" s="4" t="s">
        <v>167</v>
      </c>
      <c r="C53" s="5"/>
      <c r="D53" s="5"/>
      <c r="E53" s="5"/>
      <c r="F53" s="5"/>
      <c r="G53" s="2"/>
      <c r="H53" s="2"/>
      <c r="I53" s="2"/>
      <c r="J53" s="2"/>
    </row>
    <row r="54" spans="1:10" ht="21" customHeight="1" x14ac:dyDescent="0.5">
      <c r="A54" s="2"/>
      <c r="B54" s="34" t="s">
        <v>176</v>
      </c>
      <c r="C54" s="5"/>
      <c r="D54" s="5"/>
      <c r="E54" s="5"/>
      <c r="F54" s="5"/>
      <c r="G54" s="2"/>
      <c r="H54" s="2"/>
      <c r="I54" s="2"/>
      <c r="J54" s="2"/>
    </row>
    <row r="55" spans="1:10" ht="23.5" thickBot="1" x14ac:dyDescent="0.3">
      <c r="B55" s="35"/>
      <c r="C55" s="10" t="s">
        <v>168</v>
      </c>
      <c r="D55" s="10" t="s">
        <v>169</v>
      </c>
      <c r="E55" s="10" t="s">
        <v>170</v>
      </c>
      <c r="F55" s="10" t="s">
        <v>171</v>
      </c>
      <c r="G55" s="10" t="s">
        <v>172</v>
      </c>
      <c r="H55" s="10" t="s">
        <v>173</v>
      </c>
      <c r="I55" s="10" t="s">
        <v>174</v>
      </c>
      <c r="J55" s="10" t="s">
        <v>175</v>
      </c>
    </row>
    <row r="56" spans="1:10" ht="23" x14ac:dyDescent="0.25">
      <c r="B56" s="35"/>
    </row>
    <row r="57" spans="1:10" ht="23" x14ac:dyDescent="0.7">
      <c r="B57" s="9" t="s">
        <v>109</v>
      </c>
      <c r="C57" s="29">
        <v>11344.742544500001</v>
      </c>
      <c r="D57" s="29">
        <v>10906.1908841</v>
      </c>
      <c r="E57" s="29">
        <v>11019.043832199997</v>
      </c>
      <c r="F57" s="29">
        <v>11805.662944399999</v>
      </c>
      <c r="G57" s="29">
        <v>11130.444889300001</v>
      </c>
      <c r="H57" s="29">
        <v>11408.209787</v>
      </c>
      <c r="I57" s="29">
        <v>11228.835813400001</v>
      </c>
      <c r="J57" s="29">
        <v>11586.5095096</v>
      </c>
    </row>
    <row r="58" spans="1:10" ht="23" x14ac:dyDescent="0.7">
      <c r="B58" s="9" t="s">
        <v>4</v>
      </c>
      <c r="C58" s="29">
        <v>3044.4850058000002</v>
      </c>
      <c r="D58" s="29">
        <v>3058.5686455999994</v>
      </c>
      <c r="E58" s="29">
        <v>3130.1026813000008</v>
      </c>
      <c r="F58" s="29">
        <v>3299.0090972999988</v>
      </c>
      <c r="G58" s="29">
        <v>3305.0687799000002</v>
      </c>
      <c r="H58" s="29">
        <v>3340.8076970999996</v>
      </c>
      <c r="I58" s="29">
        <v>3359.5108211999996</v>
      </c>
      <c r="J58" s="29">
        <v>3655.6127020000022</v>
      </c>
    </row>
    <row r="59" spans="1:10" ht="23" x14ac:dyDescent="0.7">
      <c r="B59" s="9" t="s">
        <v>151</v>
      </c>
      <c r="C59" s="29">
        <v>597.55252740000003</v>
      </c>
      <c r="D59" s="29">
        <v>317.82544580000001</v>
      </c>
      <c r="E59" s="29">
        <v>529.02115929999991</v>
      </c>
      <c r="F59" s="29">
        <v>760.04546649999997</v>
      </c>
      <c r="G59" s="29">
        <v>664.42537919999995</v>
      </c>
      <c r="H59" s="29">
        <v>396.27145500000006</v>
      </c>
      <c r="I59" s="29">
        <v>646.07519329999991</v>
      </c>
      <c r="J59" s="29">
        <v>729.22797250000008</v>
      </c>
    </row>
    <row r="60" spans="1:10" ht="23" x14ac:dyDescent="0.7">
      <c r="B60" s="9" t="s">
        <v>152</v>
      </c>
      <c r="C60" s="29">
        <v>-463.54830530000004</v>
      </c>
      <c r="D60" s="29">
        <v>618.39216529999999</v>
      </c>
      <c r="E60" s="29">
        <v>185.73744679999993</v>
      </c>
      <c r="F60" s="29">
        <v>-86.59159319999992</v>
      </c>
      <c r="G60" s="29">
        <v>107.55257500000002</v>
      </c>
      <c r="H60" s="29">
        <v>427.37162909999995</v>
      </c>
      <c r="I60" s="29">
        <v>204.52155749999997</v>
      </c>
      <c r="J60" s="29">
        <v>199.55423859999985</v>
      </c>
    </row>
    <row r="61" spans="1:10" ht="23" x14ac:dyDescent="0.25">
      <c r="B61" s="38" t="s">
        <v>110</v>
      </c>
      <c r="C61" s="39">
        <v>14523.2317724</v>
      </c>
      <c r="D61" s="39">
        <v>14900.9771408</v>
      </c>
      <c r="E61" s="39">
        <v>14863.905119599996</v>
      </c>
      <c r="F61" s="39">
        <v>15778.125915000004</v>
      </c>
      <c r="G61" s="39">
        <v>15207.491623399999</v>
      </c>
      <c r="H61" s="39">
        <v>15572.660568199999</v>
      </c>
      <c r="I61" s="39">
        <v>15438.943385400002</v>
      </c>
      <c r="J61" s="39">
        <v>16170.904422700005</v>
      </c>
    </row>
    <row r="62" spans="1:10" ht="23" x14ac:dyDescent="0.7">
      <c r="B62" s="9" t="s">
        <v>153</v>
      </c>
      <c r="C62" s="29">
        <v>-6225.9727039999998</v>
      </c>
      <c r="D62" s="29">
        <v>-6075.0157041000002</v>
      </c>
      <c r="E62" s="29">
        <v>-6241.4646397999986</v>
      </c>
      <c r="F62" s="29">
        <v>-6652.3483615000005</v>
      </c>
      <c r="G62" s="29">
        <v>-6345.3305522000001</v>
      </c>
      <c r="H62" s="29">
        <v>-6411.3761196000005</v>
      </c>
      <c r="I62" s="29">
        <v>-6343.1225020000002</v>
      </c>
      <c r="J62" s="29">
        <v>-6625.170825899997</v>
      </c>
    </row>
    <row r="63" spans="1:10" ht="23" x14ac:dyDescent="0.25">
      <c r="B63" s="38" t="s">
        <v>111</v>
      </c>
      <c r="C63" s="39">
        <v>8297.2590684000006</v>
      </c>
      <c r="D63" s="39">
        <v>8825.9614366999976</v>
      </c>
      <c r="E63" s="39">
        <v>8622.4404798000032</v>
      </c>
      <c r="F63" s="39">
        <v>9125.7775534999964</v>
      </c>
      <c r="G63" s="39">
        <v>8862.1610712000002</v>
      </c>
      <c r="H63" s="39">
        <v>9161.2844485999995</v>
      </c>
      <c r="I63" s="39">
        <v>9095.8208833999997</v>
      </c>
      <c r="J63" s="39">
        <v>9545.7335968000007</v>
      </c>
    </row>
    <row r="64" spans="1:10" ht="23" x14ac:dyDescent="0.7">
      <c r="B64" s="9" t="s">
        <v>5</v>
      </c>
      <c r="C64" s="29">
        <v>-2867.8167990000002</v>
      </c>
      <c r="D64" s="29">
        <v>-2905.3307617</v>
      </c>
      <c r="E64" s="29">
        <v>-2903.5519895999996</v>
      </c>
      <c r="F64" s="29">
        <v>-3056.9735638000002</v>
      </c>
      <c r="G64" s="29">
        <v>-3080.6174296999998</v>
      </c>
      <c r="H64" s="29">
        <v>-3049.7097791000006</v>
      </c>
      <c r="I64" s="29">
        <v>-2969.8028425000002</v>
      </c>
      <c r="J64" s="29">
        <v>-3310.8699488000002</v>
      </c>
    </row>
    <row r="65" spans="2:10" ht="23" x14ac:dyDescent="0.7">
      <c r="B65" s="9" t="s">
        <v>93</v>
      </c>
      <c r="C65" s="29">
        <v>-1090.7506762999999</v>
      </c>
      <c r="D65" s="29">
        <v>-1228.7241829000002</v>
      </c>
      <c r="E65" s="29">
        <v>-881.11777389999997</v>
      </c>
      <c r="F65" s="29">
        <v>-1528.8746540000002</v>
      </c>
      <c r="G65" s="29">
        <v>-688.54340009999999</v>
      </c>
      <c r="H65" s="29">
        <v>-967.03484100000003</v>
      </c>
      <c r="I65" s="29">
        <v>-876.82686539999986</v>
      </c>
      <c r="J65" s="29">
        <v>-854.59489340000027</v>
      </c>
    </row>
    <row r="66" spans="2:10" ht="23" x14ac:dyDescent="0.25">
      <c r="B66" s="38" t="s">
        <v>112</v>
      </c>
      <c r="C66" s="39">
        <v>4338.6915931000003</v>
      </c>
      <c r="D66" s="39">
        <v>4691.906492099999</v>
      </c>
      <c r="E66" s="39">
        <v>4837.7707163000014</v>
      </c>
      <c r="F66" s="39">
        <v>4539.9293356999988</v>
      </c>
      <c r="G66" s="39">
        <v>5093.0002414</v>
      </c>
      <c r="H66" s="39">
        <v>5144.5398285000001</v>
      </c>
      <c r="I66" s="39">
        <v>5249.1911755000001</v>
      </c>
      <c r="J66" s="39">
        <v>5380.2687545999997</v>
      </c>
    </row>
    <row r="67" spans="2:10" ht="23" x14ac:dyDescent="0.7">
      <c r="B67" s="9" t="s">
        <v>154</v>
      </c>
      <c r="C67" s="29">
        <v>-1392.2657353</v>
      </c>
      <c r="D67" s="29">
        <v>-1387.1965368000001</v>
      </c>
      <c r="E67" s="29">
        <v>-1313.9333071000001</v>
      </c>
      <c r="F67" s="29">
        <v>-1034.2760997999999</v>
      </c>
      <c r="G67" s="29">
        <v>-1428.0255102000001</v>
      </c>
      <c r="H67" s="29">
        <v>-1377.1114309999998</v>
      </c>
      <c r="I67" s="29">
        <v>-1315.4378370999998</v>
      </c>
      <c r="J67" s="29">
        <v>-1220.4252217000003</v>
      </c>
    </row>
    <row r="68" spans="2:10" ht="23" x14ac:dyDescent="0.25">
      <c r="B68" s="38" t="s">
        <v>155</v>
      </c>
      <c r="C68" s="39">
        <v>2946.4258577999999</v>
      </c>
      <c r="D68" s="39">
        <v>3304.7099552999998</v>
      </c>
      <c r="E68" s="39">
        <v>3523.8374091999995</v>
      </c>
      <c r="F68" s="39">
        <v>3505.6532359000012</v>
      </c>
      <c r="G68" s="39">
        <v>3664.9747312</v>
      </c>
      <c r="H68" s="39">
        <v>3767.4283974999998</v>
      </c>
      <c r="I68" s="39">
        <v>3933.7533383999998</v>
      </c>
      <c r="J68" s="39">
        <v>4159.8435329000004</v>
      </c>
    </row>
    <row r="69" spans="2:10" ht="23" x14ac:dyDescent="0.7">
      <c r="B69" s="9" t="s">
        <v>156</v>
      </c>
      <c r="C69" s="29">
        <v>0</v>
      </c>
      <c r="D69" s="29">
        <v>0</v>
      </c>
      <c r="E69" s="29">
        <v>0</v>
      </c>
      <c r="F69" s="29">
        <v>0</v>
      </c>
      <c r="G69" s="29">
        <v>0</v>
      </c>
      <c r="H69" s="29">
        <v>0</v>
      </c>
      <c r="I69" s="29">
        <v>0</v>
      </c>
      <c r="J69" s="29">
        <v>0</v>
      </c>
    </row>
    <row r="70" spans="2:10" ht="23" x14ac:dyDescent="0.25">
      <c r="B70" s="38" t="s">
        <v>158</v>
      </c>
      <c r="C70" s="39">
        <v>2946.4258577999999</v>
      </c>
      <c r="D70" s="39">
        <v>3304.7099552999998</v>
      </c>
      <c r="E70" s="39">
        <v>3523.8374992000008</v>
      </c>
      <c r="F70" s="39">
        <v>3505.6531458999998</v>
      </c>
      <c r="G70" s="39">
        <v>3664.9747312</v>
      </c>
      <c r="H70" s="39">
        <v>3767.4283974999998</v>
      </c>
      <c r="I70" s="39">
        <v>3933.7533383999998</v>
      </c>
      <c r="J70" s="39">
        <v>4159.8435329000004</v>
      </c>
    </row>
    <row r="71" spans="2:10" ht="23.5" thickBot="1" x14ac:dyDescent="0.75">
      <c r="B71" s="9" t="s">
        <v>159</v>
      </c>
      <c r="C71" s="29">
        <v>-255.34751850000001</v>
      </c>
      <c r="D71" s="29">
        <v>-259.82219710000004</v>
      </c>
      <c r="E71" s="29">
        <v>-333.88164240000003</v>
      </c>
      <c r="F71" s="29">
        <v>-294.12558139999999</v>
      </c>
      <c r="G71" s="29">
        <v>-331.81340060000002</v>
      </c>
      <c r="H71" s="29">
        <v>-318.527919</v>
      </c>
      <c r="I71" s="29">
        <v>-390.96390480000002</v>
      </c>
      <c r="J71" s="29">
        <v>-383.69477559999996</v>
      </c>
    </row>
    <row r="72" spans="2:10" ht="23.5" thickBot="1" x14ac:dyDescent="0.3">
      <c r="B72" s="41" t="s">
        <v>160</v>
      </c>
      <c r="C72" s="42">
        <v>2691.0783393000002</v>
      </c>
      <c r="D72" s="42">
        <v>3044.8877581999996</v>
      </c>
      <c r="E72" s="42">
        <v>3189.9558568000002</v>
      </c>
      <c r="F72" s="42">
        <v>3211.5275645000002</v>
      </c>
      <c r="G72" s="42">
        <v>3333.1613305999999</v>
      </c>
      <c r="H72" s="42">
        <v>3448.9004784999997</v>
      </c>
      <c r="I72" s="42">
        <v>3542.7894336000008</v>
      </c>
      <c r="J72" s="42">
        <v>3776.1487572999995</v>
      </c>
    </row>
    <row r="73" spans="2:10" ht="22" customHeight="1" x14ac:dyDescent="0.45">
      <c r="B73" s="54"/>
      <c r="C73" s="36"/>
      <c r="D73" s="36"/>
      <c r="E73" s="36"/>
      <c r="F73" s="36"/>
      <c r="G73" s="36"/>
      <c r="H73" s="36"/>
      <c r="I73" s="36"/>
      <c r="J73" s="36"/>
    </row>
    <row r="74" spans="2:10" ht="22" customHeight="1" x14ac:dyDescent="0.35">
      <c r="B74" s="52" t="s">
        <v>166</v>
      </c>
      <c r="C74" s="55"/>
      <c r="D74" s="55"/>
      <c r="E74" s="55"/>
      <c r="F74" s="55"/>
      <c r="G74" s="55"/>
      <c r="H74" s="55"/>
      <c r="I74" s="55"/>
      <c r="J74" s="55"/>
    </row>
    <row r="75" spans="2:10" ht="22" customHeight="1" x14ac:dyDescent="0.35">
      <c r="B75" s="52"/>
      <c r="C75" s="55"/>
      <c r="D75" s="55"/>
      <c r="E75" s="55"/>
      <c r="F75" s="55"/>
      <c r="G75" s="55"/>
      <c r="H75" s="55"/>
      <c r="I75" s="55"/>
      <c r="J75" s="55"/>
    </row>
    <row r="76" spans="2:10" ht="19" x14ac:dyDescent="0.35">
      <c r="B76" s="53"/>
      <c r="C76" s="56"/>
      <c r="D76" s="56"/>
      <c r="E76" s="56"/>
      <c r="F76" s="56"/>
      <c r="G76" s="56"/>
      <c r="H76" s="56"/>
      <c r="I76" s="56"/>
      <c r="J76" s="56"/>
    </row>
    <row r="77" spans="2:10" ht="19" x14ac:dyDescent="0.35">
      <c r="B77" s="53"/>
      <c r="C77" s="56"/>
      <c r="D77" s="56"/>
      <c r="E77" s="56"/>
      <c r="F77" s="56"/>
      <c r="G77" s="56"/>
      <c r="H77" s="56"/>
      <c r="I77" s="56"/>
      <c r="J77" s="5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383</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5887.9407638000002</v>
      </c>
      <c r="D8" s="97">
        <v>5692.5982874000001</v>
      </c>
      <c r="E8" s="97">
        <v>195.34247640000012</v>
      </c>
      <c r="F8" s="130">
        <v>3.4315169723528753</v>
      </c>
      <c r="G8" s="5"/>
      <c r="H8" s="5"/>
      <c r="I8" s="5"/>
      <c r="J8" s="5"/>
    </row>
    <row r="9" spans="1:10" ht="21" customHeight="1" x14ac:dyDescent="0.5">
      <c r="A9" s="2"/>
      <c r="B9" s="12" t="s">
        <v>4</v>
      </c>
      <c r="C9" s="97">
        <v>1327.8118907999999</v>
      </c>
      <c r="D9" s="97">
        <v>1151.8699032</v>
      </c>
      <c r="E9" s="97">
        <v>175.94198759999995</v>
      </c>
      <c r="F9" s="130">
        <v>15.274466943811712</v>
      </c>
      <c r="G9" s="5"/>
      <c r="H9" s="5"/>
      <c r="I9" s="5"/>
      <c r="J9" s="5"/>
    </row>
    <row r="10" spans="1:10" ht="21" customHeight="1" x14ac:dyDescent="0.5">
      <c r="A10" s="2"/>
      <c r="B10" s="12" t="s">
        <v>151</v>
      </c>
      <c r="C10" s="97">
        <v>547.32761070000004</v>
      </c>
      <c r="D10" s="97">
        <v>370.56193289999999</v>
      </c>
      <c r="E10" s="97">
        <v>176.76567780000005</v>
      </c>
      <c r="F10" s="130">
        <v>47.702060602026847</v>
      </c>
      <c r="G10" s="5"/>
      <c r="H10" s="5"/>
      <c r="I10" s="5"/>
      <c r="J10" s="5"/>
    </row>
    <row r="11" spans="1:10" ht="21" customHeight="1" x14ac:dyDescent="0.5">
      <c r="A11" s="2"/>
      <c r="B11" s="12" t="s">
        <v>152</v>
      </c>
      <c r="C11" s="97">
        <v>165.42760609999999</v>
      </c>
      <c r="D11" s="97">
        <v>364.87674140000001</v>
      </c>
      <c r="E11" s="97">
        <v>-199.44913530000002</v>
      </c>
      <c r="F11" s="130">
        <v>-54.662057804707203</v>
      </c>
      <c r="G11" s="5"/>
      <c r="H11" s="5"/>
      <c r="I11" s="5"/>
      <c r="J11" s="5"/>
    </row>
    <row r="12" spans="1:10" ht="21" customHeight="1" x14ac:dyDescent="0.5">
      <c r="A12" s="2"/>
      <c r="B12" s="38" t="s">
        <v>110</v>
      </c>
      <c r="C12" s="39">
        <v>7928.5078714000001</v>
      </c>
      <c r="D12" s="39">
        <v>7579.9068649000001</v>
      </c>
      <c r="E12" s="39">
        <v>348.60100650000004</v>
      </c>
      <c r="F12" s="40">
        <v>4.5990143772643712</v>
      </c>
      <c r="G12" s="5"/>
      <c r="H12" s="5"/>
      <c r="I12" s="5"/>
      <c r="J12" s="5"/>
    </row>
    <row r="13" spans="1:10" ht="21" customHeight="1" x14ac:dyDescent="0.5">
      <c r="A13" s="2"/>
      <c r="B13" s="12" t="s">
        <v>153</v>
      </c>
      <c r="C13" s="97">
        <v>-3812.3762296</v>
      </c>
      <c r="D13" s="97">
        <v>-3830.0837486999999</v>
      </c>
      <c r="E13" s="97">
        <v>17.707519099999899</v>
      </c>
      <c r="F13" s="130">
        <v>-0.46232720383751802</v>
      </c>
      <c r="G13" s="5"/>
      <c r="H13" s="5"/>
      <c r="I13" s="5"/>
      <c r="J13" s="5"/>
    </row>
    <row r="14" spans="1:10" ht="21" customHeight="1" x14ac:dyDescent="0.5">
      <c r="A14" s="2"/>
      <c r="B14" s="38" t="s">
        <v>111</v>
      </c>
      <c r="C14" s="39">
        <v>4116.1316417999997</v>
      </c>
      <c r="D14" s="39">
        <v>3749.8231162000002</v>
      </c>
      <c r="E14" s="39">
        <v>366.30852559999948</v>
      </c>
      <c r="F14" s="40">
        <v>9.7686881287139116</v>
      </c>
      <c r="G14" s="5"/>
      <c r="H14" s="5"/>
      <c r="I14" s="5"/>
      <c r="J14" s="5"/>
    </row>
    <row r="15" spans="1:10" ht="21" customHeight="1" x14ac:dyDescent="0.5">
      <c r="A15" s="2"/>
      <c r="B15" s="12" t="s">
        <v>5</v>
      </c>
      <c r="C15" s="97">
        <v>-2243.8603379000001</v>
      </c>
      <c r="D15" s="97">
        <v>-2506.9667463999999</v>
      </c>
      <c r="E15" s="97">
        <v>263.10640849999982</v>
      </c>
      <c r="F15" s="130">
        <v>-10.49500991099384</v>
      </c>
      <c r="G15" s="5"/>
      <c r="H15" s="5"/>
      <c r="I15" s="5"/>
      <c r="J15" s="5"/>
    </row>
    <row r="16" spans="1:10" ht="21" customHeight="1" x14ac:dyDescent="0.5">
      <c r="A16" s="2"/>
      <c r="B16" s="12" t="s">
        <v>93</v>
      </c>
      <c r="C16" s="97">
        <v>-124.2634561</v>
      </c>
      <c r="D16" s="97">
        <v>-189.66965769999999</v>
      </c>
      <c r="E16" s="97">
        <v>65.406201599999989</v>
      </c>
      <c r="F16" s="130">
        <v>-34.484272494155498</v>
      </c>
      <c r="G16" s="5"/>
      <c r="H16" s="5"/>
      <c r="I16" s="5"/>
      <c r="J16" s="5"/>
    </row>
    <row r="17" spans="1:10" ht="21" customHeight="1" x14ac:dyDescent="0.5">
      <c r="A17" s="2"/>
      <c r="B17" s="38" t="s">
        <v>112</v>
      </c>
      <c r="C17" s="39">
        <v>1748.0078478</v>
      </c>
      <c r="D17" s="39">
        <v>1053.1867121</v>
      </c>
      <c r="E17" s="39">
        <v>694.82113570000001</v>
      </c>
      <c r="F17" s="40">
        <v>65.973215168520539</v>
      </c>
      <c r="G17" s="5"/>
      <c r="H17" s="5"/>
      <c r="I17" s="5"/>
      <c r="J17" s="5"/>
    </row>
    <row r="18" spans="1:10" ht="21" customHeight="1" x14ac:dyDescent="0.5">
      <c r="A18" s="2"/>
      <c r="B18" s="12" t="s">
        <v>154</v>
      </c>
      <c r="C18" s="97">
        <v>-206.9318212</v>
      </c>
      <c r="D18" s="97">
        <v>55.595010299999998</v>
      </c>
      <c r="E18" s="97">
        <v>-262.52683150000001</v>
      </c>
      <c r="F18" s="130" t="s">
        <v>157</v>
      </c>
      <c r="G18" s="5"/>
      <c r="H18" s="5"/>
      <c r="I18" s="5"/>
      <c r="J18" s="5"/>
    </row>
    <row r="19" spans="1:10" ht="21" customHeight="1" x14ac:dyDescent="0.5">
      <c r="A19" s="2"/>
      <c r="B19" s="38" t="s">
        <v>155</v>
      </c>
      <c r="C19" s="39">
        <v>1541.0760266</v>
      </c>
      <c r="D19" s="39">
        <v>1108.7817224</v>
      </c>
      <c r="E19" s="39">
        <v>432.29430419999994</v>
      </c>
      <c r="F19" s="40">
        <v>38.988224234458208</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1541.0760266</v>
      </c>
      <c r="D21" s="39">
        <v>1108.7817224</v>
      </c>
      <c r="E21" s="39">
        <v>432.29430419999994</v>
      </c>
      <c r="F21" s="40">
        <v>38.988224234458208</v>
      </c>
      <c r="G21" s="5"/>
      <c r="H21" s="5"/>
      <c r="I21" s="5"/>
      <c r="J21" s="5"/>
    </row>
    <row r="22" spans="1:10" ht="21" customHeight="1" thickBot="1" x14ac:dyDescent="0.55000000000000004">
      <c r="A22" s="2"/>
      <c r="B22" s="12" t="s">
        <v>159</v>
      </c>
      <c r="C22" s="97">
        <v>-1.5499999999999999E-3</v>
      </c>
      <c r="D22" s="97">
        <v>0</v>
      </c>
      <c r="E22" s="97">
        <v>-1.5499999999999999E-3</v>
      </c>
      <c r="F22" s="130" t="s">
        <v>157</v>
      </c>
      <c r="G22" s="5"/>
      <c r="H22" s="5"/>
      <c r="I22" s="5"/>
      <c r="J22" s="5"/>
    </row>
    <row r="23" spans="1:10" ht="21" customHeight="1" thickBot="1" x14ac:dyDescent="0.55000000000000004">
      <c r="A23" s="2"/>
      <c r="B23" s="41" t="s">
        <v>160</v>
      </c>
      <c r="C23" s="42">
        <v>1541.0744766</v>
      </c>
      <c r="D23" s="42">
        <v>1108.7817224</v>
      </c>
      <c r="E23" s="42">
        <v>432.29275419999999</v>
      </c>
      <c r="F23" s="43">
        <v>38.988084441389056</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132658.98162969999</v>
      </c>
      <c r="D32" s="13">
        <v>134856.43937209999</v>
      </c>
      <c r="E32" s="13">
        <v>-2197.4577424000017</v>
      </c>
      <c r="F32" s="14">
        <v>-1.6294792837713217</v>
      </c>
      <c r="G32" s="5"/>
      <c r="H32" s="5"/>
      <c r="I32" s="5"/>
      <c r="J32" s="5"/>
    </row>
    <row r="33" spans="1:10" ht="21" customHeight="1" x14ac:dyDescent="0.5">
      <c r="A33" s="2"/>
      <c r="B33" s="9" t="s">
        <v>371</v>
      </c>
      <c r="C33" s="13">
        <v>21317.7241584</v>
      </c>
      <c r="D33" s="13">
        <v>28200.4212825</v>
      </c>
      <c r="E33" s="13">
        <v>-6882.6971240999992</v>
      </c>
      <c r="F33" s="14">
        <v>-24.40636278143516</v>
      </c>
      <c r="G33" s="5"/>
      <c r="H33" s="5"/>
      <c r="I33" s="5"/>
      <c r="J33" s="5"/>
    </row>
    <row r="34" spans="1:10" ht="21" customHeight="1" x14ac:dyDescent="0.5">
      <c r="A34" s="2"/>
      <c r="B34" s="9" t="s">
        <v>372</v>
      </c>
      <c r="C34" s="13">
        <v>38411.111262600003</v>
      </c>
      <c r="D34" s="13">
        <v>27041.811924500002</v>
      </c>
      <c r="E34" s="13">
        <v>11369.299338100001</v>
      </c>
      <c r="F34" s="14">
        <v>42.043408074291669</v>
      </c>
      <c r="G34" s="5"/>
      <c r="H34" s="5"/>
      <c r="I34" s="5"/>
      <c r="J34" s="5"/>
    </row>
    <row r="35" spans="1:10" ht="21" customHeight="1" x14ac:dyDescent="0.5">
      <c r="A35" s="2"/>
      <c r="B35" s="9" t="s">
        <v>373</v>
      </c>
      <c r="C35" s="13">
        <v>3159.1380396999998</v>
      </c>
      <c r="D35" s="13">
        <v>2820.5472782000002</v>
      </c>
      <c r="E35" s="13">
        <v>338.59076149999964</v>
      </c>
      <c r="F35" s="14">
        <v>12.004434888114318</v>
      </c>
      <c r="G35" s="5"/>
      <c r="H35" s="5"/>
      <c r="I35" s="5"/>
      <c r="J35" s="5"/>
    </row>
    <row r="36" spans="1:10" ht="21" customHeight="1" thickBot="1" x14ac:dyDescent="0.55000000000000004">
      <c r="A36" s="2"/>
      <c r="B36" s="9" t="s">
        <v>228</v>
      </c>
      <c r="C36" s="13">
        <v>11171.2156454</v>
      </c>
      <c r="D36" s="13">
        <v>16058.384147000001</v>
      </c>
      <c r="E36" s="13">
        <v>-4887.168501600001</v>
      </c>
      <c r="F36" s="14">
        <v>-30.433750101270391</v>
      </c>
      <c r="G36" s="5"/>
      <c r="H36" s="5"/>
      <c r="I36" s="5"/>
      <c r="J36" s="5"/>
    </row>
    <row r="37" spans="1:10" ht="21" customHeight="1" thickBot="1" x14ac:dyDescent="0.55000000000000004">
      <c r="A37" s="2"/>
      <c r="B37" s="41" t="s">
        <v>229</v>
      </c>
      <c r="C37" s="42">
        <v>206718.1707358</v>
      </c>
      <c r="D37" s="42">
        <v>208977.6040043</v>
      </c>
      <c r="E37" s="42">
        <v>-2259.4332684999972</v>
      </c>
      <c r="F37" s="43">
        <v>-1.0811844069441559</v>
      </c>
      <c r="G37" s="5"/>
      <c r="H37" s="5"/>
      <c r="I37" s="5"/>
      <c r="J37" s="5"/>
    </row>
    <row r="38" spans="1:10" ht="21" customHeight="1" x14ac:dyDescent="0.5">
      <c r="A38" s="2"/>
      <c r="B38" s="9" t="s">
        <v>104</v>
      </c>
      <c r="C38" s="13">
        <v>122000.37247259999</v>
      </c>
      <c r="D38" s="13">
        <v>125403.28163880001</v>
      </c>
      <c r="E38" s="13">
        <v>-3402.9091662000137</v>
      </c>
      <c r="F38" s="14">
        <v>-2.7135726607230568</v>
      </c>
      <c r="G38" s="5"/>
      <c r="H38" s="5"/>
      <c r="I38" s="5"/>
      <c r="J38" s="5"/>
    </row>
    <row r="39" spans="1:10" ht="21" customHeight="1" x14ac:dyDescent="0.5">
      <c r="A39" s="2"/>
      <c r="B39" s="9" t="s">
        <v>374</v>
      </c>
      <c r="C39" s="13">
        <v>34933.770057599999</v>
      </c>
      <c r="D39" s="13">
        <v>26794.499055699998</v>
      </c>
      <c r="E39" s="13">
        <v>8139.2710019000006</v>
      </c>
      <c r="F39" s="14">
        <v>30.376649270360335</v>
      </c>
      <c r="G39" s="5"/>
      <c r="H39" s="5"/>
      <c r="I39" s="5"/>
      <c r="J39" s="5"/>
    </row>
    <row r="40" spans="1:10" ht="21" customHeight="1" x14ac:dyDescent="0.5">
      <c r="A40" s="2"/>
      <c r="B40" s="9" t="s">
        <v>375</v>
      </c>
      <c r="C40" s="13">
        <v>26432.608141799999</v>
      </c>
      <c r="D40" s="13">
        <v>31782.6490715</v>
      </c>
      <c r="E40" s="13">
        <v>-5350.0409297000006</v>
      </c>
      <c r="F40" s="14">
        <v>-16.833212730833903</v>
      </c>
      <c r="G40" s="5"/>
      <c r="H40" s="5"/>
      <c r="I40" s="5"/>
      <c r="J40" s="5"/>
    </row>
    <row r="41" spans="1:10" ht="21" customHeight="1" x14ac:dyDescent="0.5">
      <c r="A41" s="2"/>
      <c r="B41" s="9" t="s">
        <v>376</v>
      </c>
      <c r="C41" s="13">
        <v>6255.2188273000002</v>
      </c>
      <c r="D41" s="13">
        <v>5222.8977537000001</v>
      </c>
      <c r="E41" s="13">
        <v>1032.3210736000001</v>
      </c>
      <c r="F41" s="14">
        <v>19.765293564643962</v>
      </c>
      <c r="G41" s="5"/>
      <c r="H41" s="5"/>
      <c r="I41" s="5"/>
      <c r="J41" s="5"/>
    </row>
    <row r="42" spans="1:10" ht="21" customHeight="1" thickBot="1" x14ac:dyDescent="0.55000000000000004">
      <c r="A42" s="2"/>
      <c r="B42" s="9" t="s">
        <v>241</v>
      </c>
      <c r="C42" s="13">
        <v>3085.3919550000001</v>
      </c>
      <c r="D42" s="13">
        <v>3683.0497427</v>
      </c>
      <c r="E42" s="13">
        <v>-597.65778769999997</v>
      </c>
      <c r="F42" s="14">
        <v>-16.227252669736252</v>
      </c>
      <c r="G42" s="5"/>
      <c r="H42" s="5"/>
      <c r="I42" s="5"/>
      <c r="J42" s="5"/>
    </row>
    <row r="43" spans="1:10" ht="21" customHeight="1" thickBot="1" x14ac:dyDescent="0.55000000000000004">
      <c r="A43" s="2"/>
      <c r="B43" s="41" t="s">
        <v>242</v>
      </c>
      <c r="C43" s="42">
        <v>192707.3614543</v>
      </c>
      <c r="D43" s="42">
        <v>192886.3772624</v>
      </c>
      <c r="E43" s="42">
        <v>-179.01580809999723</v>
      </c>
      <c r="F43" s="43">
        <v>-9.2808943089053186E-2</v>
      </c>
      <c r="G43" s="5"/>
      <c r="H43" s="5"/>
      <c r="I43" s="5"/>
      <c r="J43" s="5"/>
    </row>
    <row r="44" spans="1:10" ht="21" customHeight="1" thickBot="1" x14ac:dyDescent="0.55000000000000004">
      <c r="A44" s="2"/>
      <c r="B44" s="41" t="s">
        <v>250</v>
      </c>
      <c r="C44" s="42">
        <v>14010.8092832</v>
      </c>
      <c r="D44" s="42">
        <v>16091.2267422</v>
      </c>
      <c r="E44" s="42">
        <v>-2080.4174590000002</v>
      </c>
      <c r="F44" s="43">
        <v>-12.928892820483398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108950.42373900001</v>
      </c>
      <c r="D47" s="13">
        <v>117511.0310607</v>
      </c>
      <c r="E47" s="13">
        <v>-8560.6073216999939</v>
      </c>
      <c r="F47" s="14">
        <v>-7.2849393324427867</v>
      </c>
      <c r="G47" s="5"/>
      <c r="H47" s="5"/>
      <c r="I47" s="5"/>
      <c r="J47" s="5"/>
    </row>
    <row r="48" spans="1:10" ht="21" customHeight="1" x14ac:dyDescent="0.5">
      <c r="A48" s="2"/>
      <c r="B48" s="9" t="s">
        <v>8</v>
      </c>
      <c r="C48" s="13">
        <v>103178.0792738</v>
      </c>
      <c r="D48" s="13">
        <v>108246.2183809</v>
      </c>
      <c r="E48" s="13">
        <v>-5068.1391070999962</v>
      </c>
      <c r="F48" s="14">
        <v>-4.6820472649363865</v>
      </c>
      <c r="G48" s="5"/>
      <c r="H48" s="5"/>
      <c r="I48" s="5"/>
      <c r="J48" s="5"/>
    </row>
    <row r="49" spans="1:10" ht="21" customHeight="1" x14ac:dyDescent="0.5">
      <c r="A49" s="2"/>
      <c r="B49" s="9" t="s">
        <v>335</v>
      </c>
      <c r="C49" s="13">
        <v>87686.124230500005</v>
      </c>
      <c r="D49" s="13">
        <v>93544.636460900001</v>
      </c>
      <c r="E49" s="13">
        <v>-5858.512230399996</v>
      </c>
      <c r="F49" s="14">
        <v>-6.2627986510469258</v>
      </c>
      <c r="G49" s="5"/>
      <c r="H49" s="5"/>
      <c r="I49" s="5"/>
      <c r="J49" s="5"/>
    </row>
    <row r="50" spans="1:10" ht="21" customHeight="1" thickBot="1" x14ac:dyDescent="0.55000000000000004">
      <c r="A50" s="2"/>
      <c r="B50" s="136" t="s">
        <v>336</v>
      </c>
      <c r="C50" s="137">
        <v>15491.9550433</v>
      </c>
      <c r="D50" s="137">
        <v>14701.581920000001</v>
      </c>
      <c r="E50" s="137">
        <v>790.37312329999986</v>
      </c>
      <c r="F50" s="138">
        <v>5.3761093710927659</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10.76879881535314</v>
      </c>
      <c r="D54" s="14">
        <v>7.5210590735463505</v>
      </c>
      <c r="E54" s="253">
        <v>3.2477397418067895</v>
      </c>
      <c r="F54" s="26"/>
      <c r="G54" s="5"/>
      <c r="H54" s="5"/>
      <c r="I54" s="5"/>
      <c r="J54" s="5"/>
    </row>
    <row r="55" spans="1:10" ht="21" customHeight="1" x14ac:dyDescent="0.5">
      <c r="A55" s="2"/>
      <c r="B55" s="9" t="s">
        <v>119</v>
      </c>
      <c r="C55" s="14">
        <v>10.16331458860928</v>
      </c>
      <c r="D55" s="14">
        <v>6.9438895602542141</v>
      </c>
      <c r="E55" s="253">
        <v>3.2194250283550661</v>
      </c>
      <c r="F55" s="26"/>
      <c r="G55" s="5"/>
      <c r="H55" s="5"/>
      <c r="I55" s="5"/>
      <c r="J55" s="5"/>
    </row>
    <row r="56" spans="1:10" ht="21" customHeight="1" x14ac:dyDescent="0.5">
      <c r="A56" s="2"/>
      <c r="B56" s="9" t="s">
        <v>9</v>
      </c>
      <c r="C56" s="14">
        <v>48.084409972677719</v>
      </c>
      <c r="D56" s="14">
        <v>50.5294302023133</v>
      </c>
      <c r="E56" s="253">
        <v>-2.4450202296355812</v>
      </c>
      <c r="F56" s="26"/>
      <c r="G56" s="5"/>
      <c r="H56" s="5"/>
      <c r="I56" s="5"/>
      <c r="J56" s="5"/>
    </row>
    <row r="57" spans="1:10" ht="21" customHeight="1" x14ac:dyDescent="0.5">
      <c r="A57" s="2"/>
      <c r="B57" s="9" t="s">
        <v>10</v>
      </c>
      <c r="C57" s="20">
        <v>4.8540108236378341</v>
      </c>
      <c r="D57" s="20">
        <v>4.717540800825148</v>
      </c>
      <c r="E57" s="254">
        <v>0.13647002281268605</v>
      </c>
      <c r="F57" s="26"/>
      <c r="G57" s="5"/>
      <c r="H57" s="5"/>
      <c r="I57" s="5"/>
      <c r="J57" s="5"/>
    </row>
    <row r="58" spans="1:10" ht="21" customHeight="1" x14ac:dyDescent="0.5">
      <c r="A58" s="2"/>
      <c r="B58" s="9" t="s">
        <v>90</v>
      </c>
      <c r="C58" s="13">
        <v>55.017468084059693</v>
      </c>
      <c r="D58" s="13">
        <v>63.756476855563513</v>
      </c>
      <c r="E58" s="277">
        <v>-8.7390087715038192</v>
      </c>
      <c r="F58" s="26"/>
      <c r="G58" s="5"/>
      <c r="H58" s="5"/>
      <c r="I58" s="5"/>
      <c r="J58" s="5"/>
    </row>
    <row r="59" spans="1:10" ht="21" customHeight="1" x14ac:dyDescent="0.5">
      <c r="A59" s="2"/>
      <c r="B59" s="9" t="s">
        <v>144</v>
      </c>
      <c r="C59" s="13">
        <v>376</v>
      </c>
      <c r="D59" s="13">
        <v>405</v>
      </c>
      <c r="E59" s="13">
        <v>-29</v>
      </c>
      <c r="F59" s="14">
        <v>-7.1604938271604937</v>
      </c>
      <c r="G59" s="5"/>
      <c r="H59" s="5"/>
      <c r="I59" s="5"/>
      <c r="J59" s="5"/>
    </row>
    <row r="60" spans="1:10" ht="21" customHeight="1" x14ac:dyDescent="0.5">
      <c r="A60" s="2"/>
      <c r="B60" s="9" t="s">
        <v>340</v>
      </c>
      <c r="C60" s="13">
        <v>4368.527</v>
      </c>
      <c r="D60" s="13">
        <v>4473.683</v>
      </c>
      <c r="E60" s="13">
        <v>-105.15599999999995</v>
      </c>
      <c r="F60" s="14">
        <v>-2.3505465183831746</v>
      </c>
      <c r="G60" s="5"/>
      <c r="H60" s="5"/>
      <c r="I60" s="5"/>
      <c r="J60" s="5"/>
    </row>
    <row r="61" spans="1:10" ht="21" customHeight="1" thickBot="1" x14ac:dyDescent="0.55000000000000004">
      <c r="A61" s="2"/>
      <c r="B61" s="141" t="s">
        <v>341</v>
      </c>
      <c r="C61" s="142">
        <v>4169.4960000000001</v>
      </c>
      <c r="D61" s="142">
        <v>4307.5559999999996</v>
      </c>
      <c r="E61" s="142">
        <v>-138.05999999999949</v>
      </c>
      <c r="F61" s="143">
        <v>-3.2050657031504524</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383</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1396.3655041</v>
      </c>
      <c r="D78" s="97">
        <v>1427.5556632</v>
      </c>
      <c r="E78" s="97">
        <v>1410.8218671000004</v>
      </c>
      <c r="F78" s="97">
        <v>1457.8552529999997</v>
      </c>
      <c r="G78" s="97">
        <v>1498.819886</v>
      </c>
      <c r="H78" s="97">
        <v>1449.9103625999999</v>
      </c>
      <c r="I78" s="97">
        <v>1463.0788320000001</v>
      </c>
      <c r="J78" s="97">
        <v>1476.1316832000002</v>
      </c>
    </row>
    <row r="79" spans="1:10" ht="21" customHeight="1" x14ac:dyDescent="0.5">
      <c r="A79" s="2"/>
      <c r="B79" s="12" t="s">
        <v>4</v>
      </c>
      <c r="C79" s="97">
        <v>266.78302769999999</v>
      </c>
      <c r="D79" s="97">
        <v>272.31107960000003</v>
      </c>
      <c r="E79" s="97">
        <v>295.96819229999994</v>
      </c>
      <c r="F79" s="97">
        <v>316.80760359999999</v>
      </c>
      <c r="G79" s="97">
        <v>354.82838620000001</v>
      </c>
      <c r="H79" s="97">
        <v>323.44896260000002</v>
      </c>
      <c r="I79" s="97">
        <v>335.32552039999996</v>
      </c>
      <c r="J79" s="97">
        <v>314.20902159999991</v>
      </c>
    </row>
    <row r="80" spans="1:10" ht="21" customHeight="1" x14ac:dyDescent="0.5">
      <c r="A80" s="2"/>
      <c r="B80" s="12" t="s">
        <v>151</v>
      </c>
      <c r="C80" s="97">
        <v>101.07927410000001</v>
      </c>
      <c r="D80" s="97">
        <v>96.541346999999988</v>
      </c>
      <c r="E80" s="97">
        <v>92.79294520000002</v>
      </c>
      <c r="F80" s="97">
        <v>80.148366599999974</v>
      </c>
      <c r="G80" s="97">
        <v>96.432131999999996</v>
      </c>
      <c r="H80" s="97">
        <v>75.561008500000014</v>
      </c>
      <c r="I80" s="97">
        <v>111.01218159999999</v>
      </c>
      <c r="J80" s="97">
        <v>264.32228860000004</v>
      </c>
    </row>
    <row r="81" spans="1:10" ht="21" customHeight="1" x14ac:dyDescent="0.5">
      <c r="A81" s="2"/>
      <c r="B81" s="12" t="s">
        <v>152</v>
      </c>
      <c r="C81" s="97">
        <v>104.40895780000001</v>
      </c>
      <c r="D81" s="97">
        <v>104.0179868</v>
      </c>
      <c r="E81" s="97">
        <v>69.999441999999988</v>
      </c>
      <c r="F81" s="97">
        <v>86.450354800000014</v>
      </c>
      <c r="G81" s="97">
        <v>63.526460700000001</v>
      </c>
      <c r="H81" s="97">
        <v>64.230775899999998</v>
      </c>
      <c r="I81" s="97">
        <v>20.278024700000003</v>
      </c>
      <c r="J81" s="97">
        <v>17.392344799999989</v>
      </c>
    </row>
    <row r="82" spans="1:10" ht="21" customHeight="1" x14ac:dyDescent="0.5">
      <c r="A82" s="2"/>
      <c r="B82" s="38" t="s">
        <v>110</v>
      </c>
      <c r="C82" s="39">
        <v>1868.6367637000001</v>
      </c>
      <c r="D82" s="39">
        <v>1900.4260766</v>
      </c>
      <c r="E82" s="39">
        <v>1869.5824466000004</v>
      </c>
      <c r="F82" s="39">
        <v>1941.2615779999996</v>
      </c>
      <c r="G82" s="39">
        <v>2013.6068648999999</v>
      </c>
      <c r="H82" s="39">
        <v>1913.1511095999999</v>
      </c>
      <c r="I82" s="39">
        <v>1929.6945587000005</v>
      </c>
      <c r="J82" s="39">
        <v>2072.0553381999998</v>
      </c>
    </row>
    <row r="83" spans="1:10" ht="21" customHeight="1" x14ac:dyDescent="0.5">
      <c r="A83" s="2"/>
      <c r="B83" s="12" t="s">
        <v>153</v>
      </c>
      <c r="C83" s="97">
        <v>-939.85378360000004</v>
      </c>
      <c r="D83" s="97">
        <v>-962.80159049999997</v>
      </c>
      <c r="E83" s="97">
        <v>-940.34314410000002</v>
      </c>
      <c r="F83" s="97">
        <v>-987.08523049999985</v>
      </c>
      <c r="G83" s="97">
        <v>-1007.1141848</v>
      </c>
      <c r="H83" s="97">
        <v>-936.99896220000005</v>
      </c>
      <c r="I83" s="97">
        <v>-908.09143910000012</v>
      </c>
      <c r="J83" s="97">
        <v>-960.17164349999985</v>
      </c>
    </row>
    <row r="84" spans="1:10" ht="21" customHeight="1" x14ac:dyDescent="0.5">
      <c r="A84" s="2"/>
      <c r="B84" s="38" t="s">
        <v>111</v>
      </c>
      <c r="C84" s="39">
        <v>928.78298010000003</v>
      </c>
      <c r="D84" s="39">
        <v>937.62448610000001</v>
      </c>
      <c r="E84" s="39">
        <v>929.23930249999989</v>
      </c>
      <c r="F84" s="39">
        <v>954.17634750000025</v>
      </c>
      <c r="G84" s="39">
        <v>1006.4926801</v>
      </c>
      <c r="H84" s="39">
        <v>976.15214739999999</v>
      </c>
      <c r="I84" s="39">
        <v>1021.6031196000001</v>
      </c>
      <c r="J84" s="39">
        <v>1111.8836946999995</v>
      </c>
    </row>
    <row r="85" spans="1:10" ht="21" customHeight="1" x14ac:dyDescent="0.5">
      <c r="A85" s="2"/>
      <c r="B85" s="12" t="s">
        <v>5</v>
      </c>
      <c r="C85" s="97">
        <v>-615.04094629999997</v>
      </c>
      <c r="D85" s="97">
        <v>-555.65651450000007</v>
      </c>
      <c r="E85" s="97">
        <v>-650.05569100000002</v>
      </c>
      <c r="F85" s="97">
        <v>-686.21359459999985</v>
      </c>
      <c r="G85" s="97">
        <v>-534.94136900000001</v>
      </c>
      <c r="H85" s="97">
        <v>-493.31514129999994</v>
      </c>
      <c r="I85" s="97">
        <v>-568.73118440000007</v>
      </c>
      <c r="J85" s="97">
        <v>-646.87264320000008</v>
      </c>
    </row>
    <row r="86" spans="1:10" ht="21" customHeight="1" x14ac:dyDescent="0.5">
      <c r="A86" s="2"/>
      <c r="B86" s="12" t="s">
        <v>93</v>
      </c>
      <c r="C86" s="97">
        <v>-40.0587862</v>
      </c>
      <c r="D86" s="97">
        <v>-43.152322799999993</v>
      </c>
      <c r="E86" s="97">
        <v>-61.873916400000013</v>
      </c>
      <c r="F86" s="97">
        <v>-44.584632299999981</v>
      </c>
      <c r="G86" s="97">
        <v>-24.589135900000002</v>
      </c>
      <c r="H86" s="97">
        <v>-26.289167800000001</v>
      </c>
      <c r="I86" s="97">
        <v>-28.236115399999989</v>
      </c>
      <c r="J86" s="97">
        <v>-45.149037000000007</v>
      </c>
    </row>
    <row r="87" spans="1:10" ht="21" customHeight="1" x14ac:dyDescent="0.5">
      <c r="A87" s="2"/>
      <c r="B87" s="38" t="s">
        <v>112</v>
      </c>
      <c r="C87" s="39">
        <v>273.68324760000002</v>
      </c>
      <c r="D87" s="39">
        <v>338.81564880000002</v>
      </c>
      <c r="E87" s="39">
        <v>217.3096951</v>
      </c>
      <c r="F87" s="39">
        <v>223.37812059999999</v>
      </c>
      <c r="G87" s="39">
        <v>446.96217519999999</v>
      </c>
      <c r="H87" s="39">
        <v>456.54783830000002</v>
      </c>
      <c r="I87" s="39">
        <v>424.63581980000004</v>
      </c>
      <c r="J87" s="39">
        <v>419.86201449999999</v>
      </c>
    </row>
    <row r="88" spans="1:10" ht="21" customHeight="1" x14ac:dyDescent="0.5">
      <c r="A88" s="2"/>
      <c r="B88" s="12" t="s">
        <v>154</v>
      </c>
      <c r="C88" s="97">
        <v>5.7828502999999998</v>
      </c>
      <c r="D88" s="97">
        <v>45.995613300000002</v>
      </c>
      <c r="E88" s="97">
        <v>-1.7333593000000036</v>
      </c>
      <c r="F88" s="97">
        <v>5.549906</v>
      </c>
      <c r="G88" s="97">
        <v>-30.300727699999999</v>
      </c>
      <c r="H88" s="97">
        <v>-34.596495099999999</v>
      </c>
      <c r="I88" s="97">
        <v>-69.668789799999999</v>
      </c>
      <c r="J88" s="97">
        <v>-72.365808600000008</v>
      </c>
    </row>
    <row r="89" spans="1:10" ht="21" customHeight="1" x14ac:dyDescent="0.5">
      <c r="A89" s="2"/>
      <c r="B89" s="38" t="s">
        <v>155</v>
      </c>
      <c r="C89" s="39">
        <v>279.46609790000002</v>
      </c>
      <c r="D89" s="39">
        <v>384.81126210000002</v>
      </c>
      <c r="E89" s="39">
        <v>215.57633579999992</v>
      </c>
      <c r="F89" s="39">
        <v>228.92802660000007</v>
      </c>
      <c r="G89" s="39">
        <v>416.66144750000001</v>
      </c>
      <c r="H89" s="39">
        <v>421.9513432</v>
      </c>
      <c r="I89" s="39">
        <v>354.96703000000002</v>
      </c>
      <c r="J89" s="39">
        <v>347.49620589999995</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279.46609790000002</v>
      </c>
      <c r="D91" s="39">
        <v>384.81126210000002</v>
      </c>
      <c r="E91" s="39">
        <v>215.57633579999992</v>
      </c>
      <c r="F91" s="39">
        <v>228.92802660000007</v>
      </c>
      <c r="G91" s="39">
        <v>416.66144750000001</v>
      </c>
      <c r="H91" s="39">
        <v>421.9513432</v>
      </c>
      <c r="I91" s="39">
        <v>354.96703000000002</v>
      </c>
      <c r="J91" s="39">
        <v>347.49620589999995</v>
      </c>
    </row>
    <row r="92" spans="1:10" ht="21" customHeight="1" thickBot="1" x14ac:dyDescent="0.55000000000000004">
      <c r="A92" s="2"/>
      <c r="B92" s="12" t="s">
        <v>159</v>
      </c>
      <c r="C92" s="97">
        <v>0</v>
      </c>
      <c r="D92" s="97">
        <v>0</v>
      </c>
      <c r="E92" s="97">
        <v>0</v>
      </c>
      <c r="F92" s="97">
        <v>0</v>
      </c>
      <c r="G92" s="97">
        <v>0</v>
      </c>
      <c r="H92" s="97">
        <v>0</v>
      </c>
      <c r="I92" s="97">
        <v>0</v>
      </c>
      <c r="J92" s="97">
        <v>-1.5499999999999999E-3</v>
      </c>
    </row>
    <row r="93" spans="1:10" ht="21" customHeight="1" thickBot="1" x14ac:dyDescent="0.55000000000000004">
      <c r="A93" s="2"/>
      <c r="B93" s="41" t="s">
        <v>160</v>
      </c>
      <c r="C93" s="42">
        <v>279.46609790000002</v>
      </c>
      <c r="D93" s="42">
        <v>384.81126210000002</v>
      </c>
      <c r="E93" s="42">
        <v>215.57633579999992</v>
      </c>
      <c r="F93" s="42">
        <v>228.92802660000007</v>
      </c>
      <c r="G93" s="42">
        <v>416.66144750000001</v>
      </c>
      <c r="H93" s="42">
        <v>421.9513432</v>
      </c>
      <c r="I93" s="42">
        <v>354.96703000000002</v>
      </c>
      <c r="J93" s="42">
        <v>347.4946559</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127154.8951842</v>
      </c>
      <c r="D102" s="13">
        <v>136225.2435755</v>
      </c>
      <c r="E102" s="13">
        <v>133941.7624676</v>
      </c>
      <c r="F102" s="13">
        <v>134856.43937209999</v>
      </c>
      <c r="G102" s="13">
        <v>136552.47639190001</v>
      </c>
      <c r="H102" s="13">
        <v>122610.1593899</v>
      </c>
      <c r="I102" s="13">
        <v>132561.83714700001</v>
      </c>
      <c r="J102" s="13">
        <v>132658.98162969999</v>
      </c>
    </row>
    <row r="103" spans="1:10" ht="21" customHeight="1" x14ac:dyDescent="0.5">
      <c r="A103" s="2"/>
      <c r="B103" s="9" t="s">
        <v>371</v>
      </c>
      <c r="C103" s="13">
        <v>25129.5716053</v>
      </c>
      <c r="D103" s="13">
        <v>24506.519051800002</v>
      </c>
      <c r="E103" s="13">
        <v>24626.1574688</v>
      </c>
      <c r="F103" s="13">
        <v>28200.4212825</v>
      </c>
      <c r="G103" s="13">
        <v>28480.980381099998</v>
      </c>
      <c r="H103" s="13">
        <v>28069.7173239</v>
      </c>
      <c r="I103" s="13">
        <v>23268.7898284</v>
      </c>
      <c r="J103" s="13">
        <v>21317.7241584</v>
      </c>
    </row>
    <row r="104" spans="1:10" ht="21" customHeight="1" x14ac:dyDescent="0.5">
      <c r="A104" s="2"/>
      <c r="B104" s="9" t="s">
        <v>372</v>
      </c>
      <c r="C104" s="13">
        <v>24550.327807599999</v>
      </c>
      <c r="D104" s="13">
        <v>26559.708086300001</v>
      </c>
      <c r="E104" s="13">
        <v>26026.8457485</v>
      </c>
      <c r="F104" s="13">
        <v>27041.811924500002</v>
      </c>
      <c r="G104" s="13">
        <v>30349.256798800001</v>
      </c>
      <c r="H104" s="13">
        <v>38151.318496899999</v>
      </c>
      <c r="I104" s="13">
        <v>38854.516402200003</v>
      </c>
      <c r="J104" s="13">
        <v>38411.111262600003</v>
      </c>
    </row>
    <row r="105" spans="1:10" ht="21" customHeight="1" x14ac:dyDescent="0.5">
      <c r="A105" s="2"/>
      <c r="B105" s="9" t="s">
        <v>373</v>
      </c>
      <c r="C105" s="13">
        <v>2004.9618097</v>
      </c>
      <c r="D105" s="13">
        <v>2405.5134549999998</v>
      </c>
      <c r="E105" s="13">
        <v>2269.3642313999999</v>
      </c>
      <c r="F105" s="13">
        <v>2820.5472782000002</v>
      </c>
      <c r="G105" s="13">
        <v>2298.9456137000002</v>
      </c>
      <c r="H105" s="13">
        <v>2284.0259329999999</v>
      </c>
      <c r="I105" s="13">
        <v>2877.8490224000002</v>
      </c>
      <c r="J105" s="13">
        <v>3159.1380396999998</v>
      </c>
    </row>
    <row r="106" spans="1:10" ht="21" customHeight="1" thickBot="1" x14ac:dyDescent="0.55000000000000004">
      <c r="A106" s="2"/>
      <c r="B106" s="9" t="s">
        <v>228</v>
      </c>
      <c r="C106" s="13">
        <v>16805.638286199999</v>
      </c>
      <c r="D106" s="13">
        <v>16544.2487736</v>
      </c>
      <c r="E106" s="13">
        <v>15451.888518</v>
      </c>
      <c r="F106" s="13">
        <v>16058.384147000001</v>
      </c>
      <c r="G106" s="13">
        <v>15088.976568300001</v>
      </c>
      <c r="H106" s="13">
        <v>12943.6999101</v>
      </c>
      <c r="I106" s="13">
        <v>12123.068463899999</v>
      </c>
      <c r="J106" s="13">
        <v>11171.2156454</v>
      </c>
    </row>
    <row r="107" spans="1:10" ht="21" customHeight="1" thickBot="1" x14ac:dyDescent="0.55000000000000004">
      <c r="A107" s="2"/>
      <c r="B107" s="41" t="s">
        <v>229</v>
      </c>
      <c r="C107" s="42">
        <v>195645.39469300001</v>
      </c>
      <c r="D107" s="42">
        <v>206241.2329422</v>
      </c>
      <c r="E107" s="42">
        <v>202316.0184343</v>
      </c>
      <c r="F107" s="42">
        <v>208977.6040043</v>
      </c>
      <c r="G107" s="42">
        <v>212770.63575379999</v>
      </c>
      <c r="H107" s="42">
        <v>204058.9210538</v>
      </c>
      <c r="I107" s="42">
        <v>209686.0608639</v>
      </c>
      <c r="J107" s="42">
        <v>206718.1707358</v>
      </c>
    </row>
    <row r="108" spans="1:10" ht="21" customHeight="1" x14ac:dyDescent="0.5">
      <c r="A108" s="2"/>
      <c r="B108" s="9" t="s">
        <v>104</v>
      </c>
      <c r="C108" s="13">
        <v>119111.21458109999</v>
      </c>
      <c r="D108" s="13">
        <v>123678.5886439</v>
      </c>
      <c r="E108" s="13">
        <v>118960.44625730001</v>
      </c>
      <c r="F108" s="13">
        <v>125403.28163880001</v>
      </c>
      <c r="G108" s="13">
        <v>122634.6583222</v>
      </c>
      <c r="H108" s="13">
        <v>113937.34024</v>
      </c>
      <c r="I108" s="13">
        <v>117535.28093940001</v>
      </c>
      <c r="J108" s="13">
        <v>122000.37247259999</v>
      </c>
    </row>
    <row r="109" spans="1:10" ht="21" customHeight="1" x14ac:dyDescent="0.5">
      <c r="A109" s="2"/>
      <c r="B109" s="9" t="s">
        <v>374</v>
      </c>
      <c r="C109" s="13">
        <v>22998.944492800001</v>
      </c>
      <c r="D109" s="13">
        <v>27169.349758200002</v>
      </c>
      <c r="E109" s="13">
        <v>28265.704029600001</v>
      </c>
      <c r="F109" s="13">
        <v>26794.499055699998</v>
      </c>
      <c r="G109" s="13">
        <v>31139.639973000001</v>
      </c>
      <c r="H109" s="13">
        <v>37731.328089100003</v>
      </c>
      <c r="I109" s="13">
        <v>40084.125700099998</v>
      </c>
      <c r="J109" s="13">
        <v>34933.770057599999</v>
      </c>
    </row>
    <row r="110" spans="1:10" ht="21" customHeight="1" x14ac:dyDescent="0.5">
      <c r="A110" s="2"/>
      <c r="B110" s="9" t="s">
        <v>375</v>
      </c>
      <c r="C110" s="13">
        <v>29382.950318800002</v>
      </c>
      <c r="D110" s="13">
        <v>30796.401393700002</v>
      </c>
      <c r="E110" s="13">
        <v>31384.883973700002</v>
      </c>
      <c r="F110" s="13">
        <v>31782.6490715</v>
      </c>
      <c r="G110" s="13">
        <v>33795.278337099997</v>
      </c>
      <c r="H110" s="13">
        <v>28655.843447300002</v>
      </c>
      <c r="I110" s="13">
        <v>27402.481984900001</v>
      </c>
      <c r="J110" s="13">
        <v>26432.608141799999</v>
      </c>
    </row>
    <row r="111" spans="1:10" ht="21" customHeight="1" x14ac:dyDescent="0.5">
      <c r="A111" s="2"/>
      <c r="B111" s="9" t="s">
        <v>376</v>
      </c>
      <c r="C111" s="13">
        <v>5847.1571379999996</v>
      </c>
      <c r="D111" s="13">
        <v>5830.4780596999999</v>
      </c>
      <c r="E111" s="13">
        <v>5063.6732867999999</v>
      </c>
      <c r="F111" s="13">
        <v>5222.8977537000001</v>
      </c>
      <c r="G111" s="13">
        <v>6567.1666210000003</v>
      </c>
      <c r="H111" s="13">
        <v>5824.6256559000003</v>
      </c>
      <c r="I111" s="13">
        <v>6894.8850732000001</v>
      </c>
      <c r="J111" s="13">
        <v>6255.2188273000002</v>
      </c>
    </row>
    <row r="112" spans="1:10" ht="21" customHeight="1" thickBot="1" x14ac:dyDescent="0.55000000000000004">
      <c r="A112" s="2"/>
      <c r="B112" s="9" t="s">
        <v>241</v>
      </c>
      <c r="C112" s="13">
        <v>3194.4218679999999</v>
      </c>
      <c r="D112" s="13">
        <v>3019.8554635999999</v>
      </c>
      <c r="E112" s="13">
        <v>2976.9216590999999</v>
      </c>
      <c r="F112" s="13">
        <v>3683.0497427</v>
      </c>
      <c r="G112" s="13">
        <v>3315.4401163000002</v>
      </c>
      <c r="H112" s="13">
        <v>3074.3136005000001</v>
      </c>
      <c r="I112" s="13">
        <v>3002.1344623999998</v>
      </c>
      <c r="J112" s="13">
        <v>3085.3919550000001</v>
      </c>
    </row>
    <row r="113" spans="1:10" ht="21" customHeight="1" thickBot="1" x14ac:dyDescent="0.55000000000000004">
      <c r="A113" s="2"/>
      <c r="B113" s="41" t="s">
        <v>242</v>
      </c>
      <c r="C113" s="42">
        <v>180534.6883987</v>
      </c>
      <c r="D113" s="42">
        <v>190494.67331909999</v>
      </c>
      <c r="E113" s="42">
        <v>186651.62920649999</v>
      </c>
      <c r="F113" s="42">
        <v>192886.3772624</v>
      </c>
      <c r="G113" s="42">
        <v>197452.18336960001</v>
      </c>
      <c r="H113" s="42">
        <v>189223.45103279999</v>
      </c>
      <c r="I113" s="42">
        <v>194918.90815999999</v>
      </c>
      <c r="J113" s="42">
        <v>192707.3614543</v>
      </c>
    </row>
    <row r="114" spans="1:10" ht="21" customHeight="1" thickBot="1" x14ac:dyDescent="0.55000000000000004">
      <c r="A114" s="2"/>
      <c r="B114" s="41" t="s">
        <v>250</v>
      </c>
      <c r="C114" s="42">
        <v>15110.706294199999</v>
      </c>
      <c r="D114" s="42">
        <v>15746.559622299999</v>
      </c>
      <c r="E114" s="42">
        <v>15664.389228800001</v>
      </c>
      <c r="F114" s="42">
        <v>16091.2267422</v>
      </c>
      <c r="G114" s="42">
        <v>15318.4523832</v>
      </c>
      <c r="H114" s="42">
        <v>14835.4700218</v>
      </c>
      <c r="I114" s="42">
        <v>14767.1527045</v>
      </c>
      <c r="J114" s="42">
        <v>14010.8092832</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115075.93414139999</v>
      </c>
      <c r="D117" s="13">
        <v>117954.59073739999</v>
      </c>
      <c r="E117" s="13">
        <v>113054.1210617</v>
      </c>
      <c r="F117" s="13">
        <v>117511.0310607</v>
      </c>
      <c r="G117" s="13">
        <v>117108.35308469999</v>
      </c>
      <c r="H117" s="13">
        <v>105969.9829969</v>
      </c>
      <c r="I117" s="13">
        <v>106849.6494389</v>
      </c>
      <c r="J117" s="13">
        <v>108950.42373900001</v>
      </c>
    </row>
    <row r="118" spans="1:10" ht="21" customHeight="1" x14ac:dyDescent="0.5">
      <c r="A118" s="2"/>
      <c r="B118" s="9" t="s">
        <v>8</v>
      </c>
      <c r="C118" s="13">
        <v>107184.67863720001</v>
      </c>
      <c r="D118" s="13">
        <v>101898.311159</v>
      </c>
      <c r="E118" s="13">
        <v>98516.523577200001</v>
      </c>
      <c r="F118" s="13">
        <v>108246.2183809</v>
      </c>
      <c r="G118" s="13">
        <v>105475.7136761</v>
      </c>
      <c r="H118" s="13">
        <v>96992.600711300009</v>
      </c>
      <c r="I118" s="13">
        <v>98086.947229099998</v>
      </c>
      <c r="J118" s="13">
        <v>103178.0792738</v>
      </c>
    </row>
    <row r="119" spans="1:10" ht="21" customHeight="1" x14ac:dyDescent="0.5">
      <c r="A119" s="2"/>
      <c r="B119" s="9" t="s">
        <v>335</v>
      </c>
      <c r="C119" s="13">
        <v>94047.700127200005</v>
      </c>
      <c r="D119" s="13">
        <v>88551.476089000003</v>
      </c>
      <c r="E119" s="13">
        <v>84826.961477200006</v>
      </c>
      <c r="F119" s="13">
        <v>93544.636460900001</v>
      </c>
      <c r="G119" s="13">
        <v>91033.931836100004</v>
      </c>
      <c r="H119" s="13">
        <v>82827.793965100005</v>
      </c>
      <c r="I119" s="13">
        <v>82874.222860900001</v>
      </c>
      <c r="J119" s="13">
        <v>87686.124230500005</v>
      </c>
    </row>
    <row r="120" spans="1:10" ht="21" customHeight="1" thickBot="1" x14ac:dyDescent="0.55000000000000004">
      <c r="A120" s="2"/>
      <c r="B120" s="136" t="s">
        <v>336</v>
      </c>
      <c r="C120" s="137">
        <v>13136.978510000001</v>
      </c>
      <c r="D120" s="137">
        <v>13346.835069999999</v>
      </c>
      <c r="E120" s="137">
        <v>13689.562099999999</v>
      </c>
      <c r="F120" s="137">
        <v>14701.581920000001</v>
      </c>
      <c r="G120" s="137">
        <v>14441.78184</v>
      </c>
      <c r="H120" s="137">
        <v>14164.8067462</v>
      </c>
      <c r="I120" s="137">
        <v>15212.724368200001</v>
      </c>
      <c r="J120" s="137">
        <v>15491.9550433</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4.5992286987118645</v>
      </c>
      <c r="D124" s="20">
        <v>4.3267306077657555</v>
      </c>
      <c r="E124" s="20">
        <v>4.4005802848997151</v>
      </c>
      <c r="F124" s="20">
        <v>4.717540800825148</v>
      </c>
      <c r="G124" s="20">
        <v>4.4491976576067094</v>
      </c>
      <c r="H124" s="20">
        <v>4.6456632944200216</v>
      </c>
      <c r="I124" s="20">
        <v>4.712850560039656</v>
      </c>
      <c r="J124" s="20">
        <v>4.8540108236378341</v>
      </c>
    </row>
    <row r="125" spans="1:10" ht="21" customHeight="1" x14ac:dyDescent="0.5">
      <c r="A125" s="2"/>
      <c r="B125" s="9" t="s">
        <v>90</v>
      </c>
      <c r="C125" s="13">
        <v>67.779357276019397</v>
      </c>
      <c r="D125" s="13">
        <v>67.890880749320232</v>
      </c>
      <c r="E125" s="13">
        <v>64.517258133654138</v>
      </c>
      <c r="F125" s="13">
        <v>63.756476855563513</v>
      </c>
      <c r="G125" s="13">
        <v>63.786267041836439</v>
      </c>
      <c r="H125" s="13">
        <v>63.13435745935746</v>
      </c>
      <c r="I125" s="13">
        <v>57.834991167756719</v>
      </c>
      <c r="J125" s="13">
        <v>55.017468084059693</v>
      </c>
    </row>
    <row r="126" spans="1:10" ht="21" customHeight="1" thickBot="1" x14ac:dyDescent="0.55000000000000004">
      <c r="A126" s="2"/>
      <c r="B126" s="141" t="s">
        <v>1</v>
      </c>
      <c r="C126" s="146">
        <v>1.9768769896390617</v>
      </c>
      <c r="D126" s="146">
        <v>2.0605968837421784</v>
      </c>
      <c r="E126" s="146">
        <v>1.9445275110919746</v>
      </c>
      <c r="F126" s="146">
        <v>1.8221797453345692</v>
      </c>
      <c r="G126" s="146">
        <v>1.726553544644235</v>
      </c>
      <c r="H126" s="146">
        <v>1.6887039114938278</v>
      </c>
      <c r="I126" s="146">
        <v>1.6492298569340351</v>
      </c>
      <c r="J126" s="146">
        <v>1.6306723832425607</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383</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5887.9407635999996</v>
      </c>
      <c r="D8" s="97">
        <v>5456.4999977999996</v>
      </c>
      <c r="E8" s="97">
        <v>431.44076580000001</v>
      </c>
      <c r="F8" s="130">
        <v>7.9069140653157177</v>
      </c>
      <c r="G8" s="5"/>
      <c r="H8" s="5"/>
      <c r="I8" s="5"/>
      <c r="J8" s="5"/>
    </row>
    <row r="9" spans="1:10" ht="21" customHeight="1" x14ac:dyDescent="0.5">
      <c r="A9" s="2"/>
      <c r="B9" s="12" t="s">
        <v>4</v>
      </c>
      <c r="C9" s="97">
        <v>1327.8118907999999</v>
      </c>
      <c r="D9" s="97">
        <v>1104.0965483</v>
      </c>
      <c r="E9" s="97">
        <v>223.71534249999991</v>
      </c>
      <c r="F9" s="130">
        <v>20.262298876349082</v>
      </c>
      <c r="G9" s="5"/>
      <c r="H9" s="5"/>
      <c r="I9" s="5"/>
      <c r="J9" s="5"/>
    </row>
    <row r="10" spans="1:10" ht="21" customHeight="1" x14ac:dyDescent="0.5">
      <c r="A10" s="2"/>
      <c r="B10" s="12" t="s">
        <v>151</v>
      </c>
      <c r="C10" s="97">
        <v>547.32761070000004</v>
      </c>
      <c r="D10" s="97">
        <v>355.19302190000002</v>
      </c>
      <c r="E10" s="97">
        <v>192.13458880000002</v>
      </c>
      <c r="F10" s="130">
        <v>54.093007732030564</v>
      </c>
      <c r="G10" s="5"/>
      <c r="H10" s="5"/>
      <c r="I10" s="5"/>
      <c r="J10" s="5"/>
    </row>
    <row r="11" spans="1:10" ht="21" customHeight="1" x14ac:dyDescent="0.5">
      <c r="A11" s="2"/>
      <c r="B11" s="12" t="s">
        <v>152</v>
      </c>
      <c r="C11" s="97">
        <v>165.42760609999999</v>
      </c>
      <c r="D11" s="97">
        <v>349.74362159999998</v>
      </c>
      <c r="E11" s="97">
        <v>-184.31601549999999</v>
      </c>
      <c r="F11" s="130">
        <v>-52.700322212252175</v>
      </c>
      <c r="G11" s="5"/>
      <c r="H11" s="5"/>
      <c r="I11" s="5"/>
      <c r="J11" s="5"/>
    </row>
    <row r="12" spans="1:10" ht="21" customHeight="1" x14ac:dyDescent="0.5">
      <c r="A12" s="2"/>
      <c r="B12" s="38" t="s">
        <v>110</v>
      </c>
      <c r="C12" s="39">
        <v>7928.5078712000004</v>
      </c>
      <c r="D12" s="39">
        <v>7265.5331895999998</v>
      </c>
      <c r="E12" s="39">
        <v>662.97468160000062</v>
      </c>
      <c r="F12" s="40">
        <v>9.1249281270780394</v>
      </c>
      <c r="G12" s="5"/>
      <c r="H12" s="5"/>
      <c r="I12" s="5"/>
      <c r="J12" s="5"/>
    </row>
    <row r="13" spans="1:10" ht="21" customHeight="1" x14ac:dyDescent="0.5">
      <c r="A13" s="2"/>
      <c r="B13" s="12" t="s">
        <v>153</v>
      </c>
      <c r="C13" s="97">
        <v>-3812.3762295000001</v>
      </c>
      <c r="D13" s="97">
        <v>-3671.2325212000001</v>
      </c>
      <c r="E13" s="97">
        <v>-141.14370830000007</v>
      </c>
      <c r="F13" s="130">
        <v>3.8445864565904704</v>
      </c>
      <c r="G13" s="5"/>
      <c r="H13" s="5"/>
      <c r="I13" s="5"/>
      <c r="J13" s="5"/>
    </row>
    <row r="14" spans="1:10" ht="21" customHeight="1" x14ac:dyDescent="0.5">
      <c r="A14" s="2"/>
      <c r="B14" s="38" t="s">
        <v>111</v>
      </c>
      <c r="C14" s="39">
        <v>4116.1316416999998</v>
      </c>
      <c r="D14" s="39">
        <v>3594.3006684000002</v>
      </c>
      <c r="E14" s="39">
        <v>521.83097329999964</v>
      </c>
      <c r="F14" s="40">
        <v>14.518289409892139</v>
      </c>
      <c r="G14" s="5"/>
      <c r="H14" s="5"/>
      <c r="I14" s="5"/>
      <c r="J14" s="5"/>
    </row>
    <row r="15" spans="1:10" ht="21" customHeight="1" x14ac:dyDescent="0.5">
      <c r="A15" s="2"/>
      <c r="B15" s="12" t="s">
        <v>5</v>
      </c>
      <c r="C15" s="97">
        <v>-2243.8603379000001</v>
      </c>
      <c r="D15" s="97">
        <v>-2402.9912794000002</v>
      </c>
      <c r="E15" s="97">
        <v>159.13094150000006</v>
      </c>
      <c r="F15" s="130">
        <v>-6.622202205400149</v>
      </c>
      <c r="G15" s="5"/>
      <c r="H15" s="5"/>
      <c r="I15" s="5"/>
      <c r="J15" s="5"/>
    </row>
    <row r="16" spans="1:10" ht="21" customHeight="1" x14ac:dyDescent="0.5">
      <c r="A16" s="2"/>
      <c r="B16" s="12" t="s">
        <v>93</v>
      </c>
      <c r="C16" s="97">
        <v>-124.26345600000001</v>
      </c>
      <c r="D16" s="97">
        <v>-181.80318270000001</v>
      </c>
      <c r="E16" s="97">
        <v>57.539726700000003</v>
      </c>
      <c r="F16" s="130">
        <v>-31.649460612000606</v>
      </c>
      <c r="G16" s="5"/>
      <c r="H16" s="5"/>
      <c r="I16" s="5"/>
      <c r="J16" s="5"/>
    </row>
    <row r="17" spans="1:10" ht="21" customHeight="1" x14ac:dyDescent="0.5">
      <c r="A17" s="2"/>
      <c r="B17" s="38" t="s">
        <v>112</v>
      </c>
      <c r="C17" s="39">
        <v>1748.0078478</v>
      </c>
      <c r="D17" s="39">
        <v>1009.5062063</v>
      </c>
      <c r="E17" s="39">
        <v>738.50164150000001</v>
      </c>
      <c r="F17" s="40">
        <v>73.154740098797944</v>
      </c>
      <c r="G17" s="5"/>
      <c r="H17" s="5"/>
      <c r="I17" s="5"/>
      <c r="J17" s="5"/>
    </row>
    <row r="18" spans="1:10" ht="21" customHeight="1" x14ac:dyDescent="0.5">
      <c r="A18" s="2"/>
      <c r="B18" s="12" t="s">
        <v>154</v>
      </c>
      <c r="C18" s="97">
        <v>-206.9318212</v>
      </c>
      <c r="D18" s="97">
        <v>53.289229599999999</v>
      </c>
      <c r="E18" s="97">
        <v>-260.2210508</v>
      </c>
      <c r="F18" s="130" t="s">
        <v>157</v>
      </c>
      <c r="G18" s="5"/>
      <c r="H18" s="5"/>
      <c r="I18" s="5"/>
      <c r="J18" s="5"/>
    </row>
    <row r="19" spans="1:10" ht="21" customHeight="1" x14ac:dyDescent="0.5">
      <c r="A19" s="2"/>
      <c r="B19" s="38" t="s">
        <v>155</v>
      </c>
      <c r="C19" s="39">
        <v>1541.0760266</v>
      </c>
      <c r="D19" s="39">
        <v>1062.7954359</v>
      </c>
      <c r="E19" s="39">
        <v>478.28059069999995</v>
      </c>
      <c r="F19" s="40">
        <v>45.002130658848827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1541.0760266</v>
      </c>
      <c r="D21" s="39">
        <v>1062.7954359</v>
      </c>
      <c r="E21" s="39">
        <v>478.28059069999995</v>
      </c>
      <c r="F21" s="40">
        <v>45.002130658848827</v>
      </c>
      <c r="G21" s="5"/>
      <c r="H21" s="5"/>
      <c r="I21" s="5"/>
      <c r="J21" s="5"/>
    </row>
    <row r="22" spans="1:10" ht="21" customHeight="1" thickBot="1" x14ac:dyDescent="0.55000000000000004">
      <c r="A22" s="2"/>
      <c r="B22" s="12" t="s">
        <v>159</v>
      </c>
      <c r="C22" s="97">
        <v>-1.5499999999999999E-3</v>
      </c>
      <c r="D22" s="97">
        <v>0</v>
      </c>
      <c r="E22" s="97">
        <v>-1.5499999999999999E-3</v>
      </c>
      <c r="F22" s="130" t="s">
        <v>157</v>
      </c>
      <c r="G22" s="5"/>
      <c r="H22" s="5"/>
      <c r="I22" s="5"/>
      <c r="J22" s="5"/>
    </row>
    <row r="23" spans="1:10" ht="21" customHeight="1" thickBot="1" x14ac:dyDescent="0.55000000000000004">
      <c r="A23" s="2"/>
      <c r="B23" s="41" t="s">
        <v>160</v>
      </c>
      <c r="C23" s="42">
        <v>1541.0744766</v>
      </c>
      <c r="D23" s="42">
        <v>1062.7954359</v>
      </c>
      <c r="E23" s="42">
        <v>478.2790407</v>
      </c>
      <c r="F23" s="43">
        <v>45.001984817048267</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132658.98162969999</v>
      </c>
      <c r="D32" s="13">
        <v>119180.9269185</v>
      </c>
      <c r="E32" s="13">
        <v>13478.054711199991</v>
      </c>
      <c r="F32" s="14">
        <v>11.308902405513885</v>
      </c>
      <c r="G32" s="5"/>
      <c r="H32" s="5"/>
      <c r="I32" s="5"/>
      <c r="J32" s="5"/>
    </row>
    <row r="33" spans="1:10" ht="21" customHeight="1" x14ac:dyDescent="0.5">
      <c r="A33" s="2"/>
      <c r="B33" s="9" t="s">
        <v>371</v>
      </c>
      <c r="C33" s="13">
        <v>21317.7241584</v>
      </c>
      <c r="D33" s="13">
        <v>24922.446147499999</v>
      </c>
      <c r="E33" s="13">
        <v>-3604.7219890999986</v>
      </c>
      <c r="F33" s="14">
        <v>-14.463756758730494</v>
      </c>
      <c r="G33" s="5"/>
      <c r="H33" s="5"/>
      <c r="I33" s="5"/>
      <c r="J33" s="5"/>
    </row>
    <row r="34" spans="1:10" ht="21" customHeight="1" x14ac:dyDescent="0.5">
      <c r="A34" s="2"/>
      <c r="B34" s="9" t="s">
        <v>372</v>
      </c>
      <c r="C34" s="13">
        <v>38411.111262600003</v>
      </c>
      <c r="D34" s="13">
        <v>23898.511823000001</v>
      </c>
      <c r="E34" s="13">
        <v>14512.599439600002</v>
      </c>
      <c r="F34" s="14">
        <v>60.725954599537168</v>
      </c>
      <c r="G34" s="5"/>
      <c r="H34" s="5"/>
      <c r="I34" s="5"/>
      <c r="J34" s="5"/>
    </row>
    <row r="35" spans="1:10" ht="21" customHeight="1" x14ac:dyDescent="0.5">
      <c r="A35" s="2"/>
      <c r="B35" s="9" t="s">
        <v>373</v>
      </c>
      <c r="C35" s="13">
        <v>3159.1380396999998</v>
      </c>
      <c r="D35" s="13">
        <v>2492.6910465999999</v>
      </c>
      <c r="E35" s="13">
        <v>666.44699309999987</v>
      </c>
      <c r="F35" s="14">
        <v>26.736044726001058</v>
      </c>
      <c r="G35" s="5"/>
      <c r="H35" s="5"/>
      <c r="I35" s="5"/>
      <c r="J35" s="5"/>
    </row>
    <row r="36" spans="1:10" ht="21" customHeight="1" thickBot="1" x14ac:dyDescent="0.55000000000000004">
      <c r="A36" s="2"/>
      <c r="B36" s="9" t="s">
        <v>228</v>
      </c>
      <c r="C36" s="13">
        <v>11171.2156454</v>
      </c>
      <c r="D36" s="13">
        <v>14191.781396099999</v>
      </c>
      <c r="E36" s="13">
        <v>-3020.5657506999996</v>
      </c>
      <c r="F36" s="14">
        <v>-21.283908386089376</v>
      </c>
      <c r="G36" s="5"/>
      <c r="H36" s="5"/>
      <c r="I36" s="5"/>
      <c r="J36" s="5"/>
    </row>
    <row r="37" spans="1:10" ht="21" customHeight="1" thickBot="1" x14ac:dyDescent="0.55000000000000004">
      <c r="A37" s="2"/>
      <c r="B37" s="41" t="s">
        <v>229</v>
      </c>
      <c r="C37" s="42">
        <v>206718.1707358</v>
      </c>
      <c r="D37" s="42">
        <v>184686.35733170001</v>
      </c>
      <c r="E37" s="42">
        <v>22031.813404099987</v>
      </c>
      <c r="F37" s="43">
        <v>11.929312875303754</v>
      </c>
      <c r="G37" s="5"/>
      <c r="H37" s="5"/>
      <c r="I37" s="5"/>
      <c r="J37" s="5"/>
    </row>
    <row r="38" spans="1:10" ht="21" customHeight="1" x14ac:dyDescent="0.5">
      <c r="A38" s="2"/>
      <c r="B38" s="9" t="s">
        <v>104</v>
      </c>
      <c r="C38" s="13">
        <v>122000.37247259999</v>
      </c>
      <c r="D38" s="13">
        <v>110826.5902168</v>
      </c>
      <c r="E38" s="13">
        <v>11173.78225579999</v>
      </c>
      <c r="F38" s="14">
        <v>10.082221454203124</v>
      </c>
      <c r="G38" s="5"/>
      <c r="H38" s="5"/>
      <c r="I38" s="5"/>
      <c r="J38" s="5"/>
    </row>
    <row r="39" spans="1:10" ht="21" customHeight="1" x14ac:dyDescent="0.5">
      <c r="A39" s="2"/>
      <c r="B39" s="9" t="s">
        <v>374</v>
      </c>
      <c r="C39" s="13">
        <v>34933.770057599999</v>
      </c>
      <c r="D39" s="13">
        <v>23679.946235200001</v>
      </c>
      <c r="E39" s="13">
        <v>11253.823822399998</v>
      </c>
      <c r="F39" s="14">
        <v>47.524701748145446</v>
      </c>
      <c r="G39" s="5"/>
      <c r="H39" s="5"/>
      <c r="I39" s="5"/>
      <c r="J39" s="5"/>
    </row>
    <row r="40" spans="1:10" ht="21" customHeight="1" x14ac:dyDescent="0.5">
      <c r="A40" s="2"/>
      <c r="B40" s="9" t="s">
        <v>375</v>
      </c>
      <c r="C40" s="13">
        <v>26432.608141799999</v>
      </c>
      <c r="D40" s="13">
        <v>28088.281092900001</v>
      </c>
      <c r="E40" s="13">
        <v>-1655.6729511000012</v>
      </c>
      <c r="F40" s="14">
        <v>-5.8945328324790687</v>
      </c>
      <c r="G40" s="5"/>
      <c r="H40" s="5"/>
      <c r="I40" s="5"/>
      <c r="J40" s="5"/>
    </row>
    <row r="41" spans="1:10" ht="21" customHeight="1" x14ac:dyDescent="0.5">
      <c r="A41" s="2"/>
      <c r="B41" s="9" t="s">
        <v>376</v>
      </c>
      <c r="C41" s="13">
        <v>6255.2188273000002</v>
      </c>
      <c r="D41" s="13">
        <v>4615.7958669</v>
      </c>
      <c r="E41" s="13">
        <v>1639.4229604000002</v>
      </c>
      <c r="F41" s="14">
        <v>35.517666024971938</v>
      </c>
      <c r="G41" s="5"/>
      <c r="H41" s="5"/>
      <c r="I41" s="5"/>
      <c r="J41" s="5"/>
    </row>
    <row r="42" spans="1:10" ht="21" customHeight="1" thickBot="1" x14ac:dyDescent="0.55000000000000004">
      <c r="A42" s="2"/>
      <c r="B42" s="9" t="s">
        <v>241</v>
      </c>
      <c r="C42" s="13">
        <v>3085.3919550000001</v>
      </c>
      <c r="D42" s="13">
        <v>3254.9375040999998</v>
      </c>
      <c r="E42" s="13">
        <v>-169.54554909999979</v>
      </c>
      <c r="F42" s="14">
        <v>-5.2088726399949614</v>
      </c>
      <c r="G42" s="5"/>
      <c r="H42" s="5"/>
      <c r="I42" s="5"/>
      <c r="J42" s="5"/>
    </row>
    <row r="43" spans="1:10" ht="21" customHeight="1" thickBot="1" x14ac:dyDescent="0.55000000000000004">
      <c r="A43" s="2"/>
      <c r="B43" s="41" t="s">
        <v>242</v>
      </c>
      <c r="C43" s="42">
        <v>192707.3614543</v>
      </c>
      <c r="D43" s="42">
        <v>170465.55091590001</v>
      </c>
      <c r="E43" s="42">
        <v>22241.810538399994</v>
      </c>
      <c r="F43" s="43">
        <v>13.047686420450486</v>
      </c>
      <c r="G43" s="5"/>
      <c r="H43" s="5"/>
      <c r="I43" s="5"/>
      <c r="J43" s="5"/>
    </row>
    <row r="44" spans="1:10" ht="21" customHeight="1" thickBot="1" x14ac:dyDescent="0.55000000000000004">
      <c r="A44" s="2"/>
      <c r="B44" s="41" t="s">
        <v>250</v>
      </c>
      <c r="C44" s="42">
        <v>14010.8092832</v>
      </c>
      <c r="D44" s="42">
        <v>14220.806416699999</v>
      </c>
      <c r="E44" s="42">
        <v>-209.99713349999911</v>
      </c>
      <c r="F44" s="43">
        <v>-1.4766893476124674</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108950.42373900001</v>
      </c>
      <c r="D47" s="13">
        <v>103851.7231373</v>
      </c>
      <c r="E47" s="13">
        <v>5098.7006017000094</v>
      </c>
      <c r="F47" s="14">
        <v>4.9095965359757523</v>
      </c>
      <c r="G47" s="5"/>
      <c r="H47" s="5"/>
      <c r="I47" s="5"/>
      <c r="J47" s="5"/>
    </row>
    <row r="48" spans="1:10" ht="21" customHeight="1" x14ac:dyDescent="0.5">
      <c r="A48" s="2"/>
      <c r="B48" s="9" t="s">
        <v>8</v>
      </c>
      <c r="C48" s="13">
        <v>103178.0792738</v>
      </c>
      <c r="D48" s="13">
        <v>95663.838539299992</v>
      </c>
      <c r="E48" s="13">
        <v>7514.2407345000101</v>
      </c>
      <c r="F48" s="14">
        <v>7.8548392467160495</v>
      </c>
      <c r="G48" s="5"/>
      <c r="H48" s="5"/>
      <c r="I48" s="5"/>
      <c r="J48" s="5"/>
    </row>
    <row r="49" spans="1:10" ht="21" customHeight="1" x14ac:dyDescent="0.5">
      <c r="A49" s="2"/>
      <c r="B49" s="9" t="s">
        <v>335</v>
      </c>
      <c r="C49" s="13">
        <v>87686.124230500005</v>
      </c>
      <c r="D49" s="13">
        <v>82671.146691899994</v>
      </c>
      <c r="E49" s="13">
        <v>5014.977538600011</v>
      </c>
      <c r="F49" s="14">
        <v>6.0661763375436184</v>
      </c>
      <c r="G49" s="5"/>
      <c r="H49" s="5"/>
      <c r="I49" s="5"/>
      <c r="J49" s="5"/>
    </row>
    <row r="50" spans="1:10" ht="21" customHeight="1" thickBot="1" x14ac:dyDescent="0.55000000000000004">
      <c r="A50" s="2"/>
      <c r="B50" s="136" t="s">
        <v>336</v>
      </c>
      <c r="C50" s="137">
        <v>15491.9550433</v>
      </c>
      <c r="D50" s="137">
        <v>12992.691847399999</v>
      </c>
      <c r="E50" s="137">
        <v>2499.2631959000009</v>
      </c>
      <c r="F50" s="138">
        <v>19.2359152764801</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383</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1342.9895908000001</v>
      </c>
      <c r="D78" s="97">
        <v>1361.9946231000001</v>
      </c>
      <c r="E78" s="97">
        <v>1373.5066754999998</v>
      </c>
      <c r="F78" s="97">
        <v>1378.0091083999996</v>
      </c>
      <c r="G78" s="97">
        <v>1397.6905085999999</v>
      </c>
      <c r="H78" s="97">
        <v>1455.0111205999999</v>
      </c>
      <c r="I78" s="97">
        <v>1514.1190034000001</v>
      </c>
      <c r="J78" s="97">
        <v>1521.1201309999997</v>
      </c>
    </row>
    <row r="79" spans="1:10" ht="21" customHeight="1" x14ac:dyDescent="0.5">
      <c r="A79" s="2"/>
      <c r="B79" s="12" t="s">
        <v>4</v>
      </c>
      <c r="C79" s="97">
        <v>256.58527720000001</v>
      </c>
      <c r="D79" s="97">
        <v>259.80344819999999</v>
      </c>
      <c r="E79" s="97">
        <v>287.86172220000003</v>
      </c>
      <c r="F79" s="97">
        <v>299.84610069999997</v>
      </c>
      <c r="G79" s="97">
        <v>330.88716829999998</v>
      </c>
      <c r="H79" s="97">
        <v>325.30133780000006</v>
      </c>
      <c r="I79" s="97">
        <v>347.07837159999997</v>
      </c>
      <c r="J79" s="97">
        <v>324.54501309999989</v>
      </c>
    </row>
    <row r="80" spans="1:10" ht="21" customHeight="1" x14ac:dyDescent="0.5">
      <c r="A80" s="2"/>
      <c r="B80" s="12" t="s">
        <v>151</v>
      </c>
      <c r="C80" s="97">
        <v>97.215530299999998</v>
      </c>
      <c r="D80" s="97">
        <v>92.081772399999991</v>
      </c>
      <c r="E80" s="97">
        <v>90.400680300000033</v>
      </c>
      <c r="F80" s="97">
        <v>75.495038899999997</v>
      </c>
      <c r="G80" s="97">
        <v>89.925598600000001</v>
      </c>
      <c r="H80" s="97">
        <v>76.466397699999987</v>
      </c>
      <c r="I80" s="97">
        <v>113.72744150000003</v>
      </c>
      <c r="J80" s="97">
        <v>267.20817290000002</v>
      </c>
    </row>
    <row r="81" spans="1:10" ht="21" customHeight="1" x14ac:dyDescent="0.5">
      <c r="A81" s="2"/>
      <c r="B81" s="12" t="s">
        <v>152</v>
      </c>
      <c r="C81" s="97">
        <v>100.4179376</v>
      </c>
      <c r="D81" s="97">
        <v>99.230552000000003</v>
      </c>
      <c r="E81" s="97">
        <v>68.504612099999974</v>
      </c>
      <c r="F81" s="97">
        <v>81.590519900000004</v>
      </c>
      <c r="G81" s="97">
        <v>59.240160799999998</v>
      </c>
      <c r="H81" s="97">
        <v>64.35652180000001</v>
      </c>
      <c r="I81" s="97">
        <v>22.929021500000005</v>
      </c>
      <c r="J81" s="97">
        <v>18.901901999999978</v>
      </c>
    </row>
    <row r="82" spans="1:10" ht="21" customHeight="1" x14ac:dyDescent="0.5">
      <c r="A82" s="2"/>
      <c r="B82" s="38" t="s">
        <v>110</v>
      </c>
      <c r="C82" s="39">
        <v>1797.2083359000001</v>
      </c>
      <c r="D82" s="39">
        <v>1813.1103956999998</v>
      </c>
      <c r="E82" s="39">
        <v>1820.2736901000003</v>
      </c>
      <c r="F82" s="39">
        <v>1834.9407678999996</v>
      </c>
      <c r="G82" s="39">
        <v>1877.7434363</v>
      </c>
      <c r="H82" s="39">
        <v>1921.1353778999999</v>
      </c>
      <c r="I82" s="39">
        <v>1997.8538380000005</v>
      </c>
      <c r="J82" s="39">
        <v>2131.7752190000001</v>
      </c>
    </row>
    <row r="83" spans="1:10" ht="21" customHeight="1" x14ac:dyDescent="0.5">
      <c r="A83" s="2"/>
      <c r="B83" s="12" t="s">
        <v>153</v>
      </c>
      <c r="C83" s="97">
        <v>-903.92797949999999</v>
      </c>
      <c r="D83" s="97">
        <v>-918.59199979999994</v>
      </c>
      <c r="E83" s="97">
        <v>-915.57852209999987</v>
      </c>
      <c r="F83" s="97">
        <v>-933.13401980000026</v>
      </c>
      <c r="G83" s="97">
        <v>-939.16150279999999</v>
      </c>
      <c r="H83" s="97">
        <v>-941.6394790999999</v>
      </c>
      <c r="I83" s="97">
        <v>-942.31888040000013</v>
      </c>
      <c r="J83" s="97">
        <v>-989.25636720000011</v>
      </c>
    </row>
    <row r="84" spans="1:10" ht="21" customHeight="1" x14ac:dyDescent="0.5">
      <c r="A84" s="2"/>
      <c r="B84" s="38" t="s">
        <v>111</v>
      </c>
      <c r="C84" s="39">
        <v>893.28035639999996</v>
      </c>
      <c r="D84" s="39">
        <v>894.51839589999997</v>
      </c>
      <c r="E84" s="39">
        <v>904.69516799999997</v>
      </c>
      <c r="F84" s="39">
        <v>901.80674810000028</v>
      </c>
      <c r="G84" s="39">
        <v>938.58193349999999</v>
      </c>
      <c r="H84" s="39">
        <v>979.49589879999996</v>
      </c>
      <c r="I84" s="39">
        <v>1055.5349575999999</v>
      </c>
      <c r="J84" s="39">
        <v>1142.5188518</v>
      </c>
    </row>
    <row r="85" spans="1:10" ht="21" customHeight="1" x14ac:dyDescent="0.5">
      <c r="A85" s="2"/>
      <c r="B85" s="12" t="s">
        <v>5</v>
      </c>
      <c r="C85" s="97">
        <v>-591.53107690000002</v>
      </c>
      <c r="D85" s="97">
        <v>-529.85934610000004</v>
      </c>
      <c r="E85" s="97">
        <v>-632.18118340000001</v>
      </c>
      <c r="F85" s="97">
        <v>-649.4196730000001</v>
      </c>
      <c r="G85" s="97">
        <v>-498.84744799999999</v>
      </c>
      <c r="H85" s="97">
        <v>-495.92276690000006</v>
      </c>
      <c r="I85" s="97">
        <v>-585.9325513</v>
      </c>
      <c r="J85" s="97">
        <v>-663.15757170000006</v>
      </c>
    </row>
    <row r="86" spans="1:10" ht="21" customHeight="1" x14ac:dyDescent="0.5">
      <c r="A86" s="2"/>
      <c r="B86" s="12" t="s">
        <v>93</v>
      </c>
      <c r="C86" s="97">
        <v>-38.527543700000003</v>
      </c>
      <c r="D86" s="97">
        <v>-41.178908200000002</v>
      </c>
      <c r="E86" s="97">
        <v>-60.025274399999986</v>
      </c>
      <c r="F86" s="97">
        <v>-42.071456400000017</v>
      </c>
      <c r="G86" s="97">
        <v>-22.930041899999999</v>
      </c>
      <c r="H86" s="97">
        <v>-26.2913541</v>
      </c>
      <c r="I86" s="97">
        <v>-29.086271699999998</v>
      </c>
      <c r="J86" s="97">
        <v>-45.955788300000009</v>
      </c>
    </row>
    <row r="87" spans="1:10" ht="21" customHeight="1" x14ac:dyDescent="0.5">
      <c r="A87" s="2"/>
      <c r="B87" s="38" t="s">
        <v>112</v>
      </c>
      <c r="C87" s="39">
        <v>263.22173579999998</v>
      </c>
      <c r="D87" s="39">
        <v>323.48014159999997</v>
      </c>
      <c r="E87" s="39">
        <v>212.48871020000001</v>
      </c>
      <c r="F87" s="39">
        <v>210.31561870000007</v>
      </c>
      <c r="G87" s="39">
        <v>416.80444360000001</v>
      </c>
      <c r="H87" s="39">
        <v>457.28177779999999</v>
      </c>
      <c r="I87" s="39">
        <v>440.5161346000001</v>
      </c>
      <c r="J87" s="39">
        <v>433.40549179999994</v>
      </c>
    </row>
    <row r="88" spans="1:10" ht="21" customHeight="1" x14ac:dyDescent="0.5">
      <c r="A88" s="2"/>
      <c r="B88" s="12" t="s">
        <v>154</v>
      </c>
      <c r="C88" s="97">
        <v>5.5618027000000003</v>
      </c>
      <c r="D88" s="97">
        <v>44.035871999999998</v>
      </c>
      <c r="E88" s="97">
        <v>-1.3991156999999959</v>
      </c>
      <c r="F88" s="97">
        <v>5.0906705999999957</v>
      </c>
      <c r="G88" s="97">
        <v>-28.256256199999999</v>
      </c>
      <c r="H88" s="97">
        <v>-34.527517900000007</v>
      </c>
      <c r="I88" s="97">
        <v>-70.410030700000007</v>
      </c>
      <c r="J88" s="97">
        <v>-73.738016399999992</v>
      </c>
    </row>
    <row r="89" spans="1:10" ht="21" customHeight="1" x14ac:dyDescent="0.5">
      <c r="A89" s="2"/>
      <c r="B89" s="38" t="s">
        <v>155</v>
      </c>
      <c r="C89" s="39">
        <v>268.78353850000002</v>
      </c>
      <c r="D89" s="39">
        <v>367.51601360000001</v>
      </c>
      <c r="E89" s="39">
        <v>211.08959449999998</v>
      </c>
      <c r="F89" s="39">
        <v>215.40628930000003</v>
      </c>
      <c r="G89" s="39">
        <v>388.54818740000002</v>
      </c>
      <c r="H89" s="39">
        <v>422.75425990000002</v>
      </c>
      <c r="I89" s="39">
        <v>370.10610389999988</v>
      </c>
      <c r="J89" s="39">
        <v>359.66747540000006</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268.78353850000002</v>
      </c>
      <c r="D91" s="39">
        <v>367.51601360000001</v>
      </c>
      <c r="E91" s="39">
        <v>211.08959449999998</v>
      </c>
      <c r="F91" s="39">
        <v>215.40628930000003</v>
      </c>
      <c r="G91" s="39">
        <v>388.54818740000002</v>
      </c>
      <c r="H91" s="39">
        <v>422.75425990000002</v>
      </c>
      <c r="I91" s="39">
        <v>370.10610389999988</v>
      </c>
      <c r="J91" s="39">
        <v>359.66747540000006</v>
      </c>
    </row>
    <row r="92" spans="1:10" ht="21" customHeight="1" thickBot="1" x14ac:dyDescent="0.55000000000000004">
      <c r="A92" s="2"/>
      <c r="B92" s="12" t="s">
        <v>159</v>
      </c>
      <c r="C92" s="97">
        <v>0</v>
      </c>
      <c r="D92" s="97">
        <v>0</v>
      </c>
      <c r="E92" s="97">
        <v>0</v>
      </c>
      <c r="F92" s="97">
        <v>0</v>
      </c>
      <c r="G92" s="97">
        <v>0</v>
      </c>
      <c r="H92" s="97">
        <v>0</v>
      </c>
      <c r="I92" s="97">
        <v>0</v>
      </c>
      <c r="J92" s="97">
        <v>-1.5499999999999999E-3</v>
      </c>
    </row>
    <row r="93" spans="1:10" ht="21" customHeight="1" thickBot="1" x14ac:dyDescent="0.55000000000000004">
      <c r="A93" s="2"/>
      <c r="B93" s="41" t="s">
        <v>160</v>
      </c>
      <c r="C93" s="42">
        <v>268.78353850000002</v>
      </c>
      <c r="D93" s="42">
        <v>367.51601360000001</v>
      </c>
      <c r="E93" s="42">
        <v>211.08959449999998</v>
      </c>
      <c r="F93" s="42">
        <v>215.40628930000003</v>
      </c>
      <c r="G93" s="42">
        <v>388.54818740000002</v>
      </c>
      <c r="H93" s="42">
        <v>422.75425990000002</v>
      </c>
      <c r="I93" s="42">
        <v>370.10610389999988</v>
      </c>
      <c r="J93" s="42">
        <v>359.66592540000011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116793.00427039999</v>
      </c>
      <c r="D102" s="13">
        <v>124127.6632509</v>
      </c>
      <c r="E102" s="13">
        <v>127122.7640978</v>
      </c>
      <c r="F102" s="13">
        <v>119180.9269185</v>
      </c>
      <c r="G102" s="13">
        <v>125558.3526322</v>
      </c>
      <c r="H102" s="13">
        <v>122547.5819014</v>
      </c>
      <c r="I102" s="13">
        <v>132308.12488600001</v>
      </c>
      <c r="J102" s="13">
        <v>132658.98162969999</v>
      </c>
    </row>
    <row r="103" spans="1:10" ht="21" customHeight="1" x14ac:dyDescent="0.5">
      <c r="A103" s="2"/>
      <c r="B103" s="9" t="s">
        <v>371</v>
      </c>
      <c r="C103" s="13">
        <v>23081.755205400001</v>
      </c>
      <c r="D103" s="13">
        <v>22330.200075000001</v>
      </c>
      <c r="E103" s="13">
        <v>23372.435518800001</v>
      </c>
      <c r="F103" s="13">
        <v>24922.446147499999</v>
      </c>
      <c r="G103" s="13">
        <v>26187.9174403</v>
      </c>
      <c r="H103" s="13">
        <v>28055.391166900001</v>
      </c>
      <c r="I103" s="13">
        <v>23224.255312900001</v>
      </c>
      <c r="J103" s="13">
        <v>21317.7241584</v>
      </c>
    </row>
    <row r="104" spans="1:10" ht="21" customHeight="1" x14ac:dyDescent="0.5">
      <c r="A104" s="2"/>
      <c r="B104" s="9" t="s">
        <v>372</v>
      </c>
      <c r="C104" s="13">
        <v>22549.714160299998</v>
      </c>
      <c r="D104" s="13">
        <v>24201.0541868</v>
      </c>
      <c r="E104" s="13">
        <v>24701.814514999998</v>
      </c>
      <c r="F104" s="13">
        <v>23898.511823000001</v>
      </c>
      <c r="G104" s="13">
        <v>27905.7750399</v>
      </c>
      <c r="H104" s="13">
        <v>38131.846915599999</v>
      </c>
      <c r="I104" s="13">
        <v>38780.152110100003</v>
      </c>
      <c r="J104" s="13">
        <v>38411.111262600003</v>
      </c>
    </row>
    <row r="105" spans="1:10" ht="21" customHeight="1" x14ac:dyDescent="0.5">
      <c r="A105" s="2"/>
      <c r="B105" s="9" t="s">
        <v>373</v>
      </c>
      <c r="C105" s="13">
        <v>1841.5768645000001</v>
      </c>
      <c r="D105" s="13">
        <v>2191.8901099999998</v>
      </c>
      <c r="E105" s="13">
        <v>2153.8305043</v>
      </c>
      <c r="F105" s="13">
        <v>2492.6910465999999</v>
      </c>
      <c r="G105" s="13">
        <v>2113.8527233</v>
      </c>
      <c r="H105" s="13">
        <v>2282.8602176999998</v>
      </c>
      <c r="I105" s="13">
        <v>2872.3410601999999</v>
      </c>
      <c r="J105" s="13">
        <v>3159.1380396999998</v>
      </c>
    </row>
    <row r="106" spans="1:10" ht="21" customHeight="1" thickBot="1" x14ac:dyDescent="0.55000000000000004">
      <c r="A106" s="2"/>
      <c r="B106" s="9" t="s">
        <v>228</v>
      </c>
      <c r="C106" s="13">
        <v>15436.141732599999</v>
      </c>
      <c r="D106" s="13">
        <v>15075.024912299999</v>
      </c>
      <c r="E106" s="13">
        <v>14665.2301916</v>
      </c>
      <c r="F106" s="13">
        <v>14191.781396099999</v>
      </c>
      <c r="G106" s="13">
        <v>13874.131694899999</v>
      </c>
      <c r="H106" s="13">
        <v>12937.093734100001</v>
      </c>
      <c r="I106" s="13">
        <v>12099.8659259</v>
      </c>
      <c r="J106" s="13">
        <v>11171.2156454</v>
      </c>
    </row>
    <row r="107" spans="1:10" ht="21" customHeight="1" thickBot="1" x14ac:dyDescent="0.55000000000000004">
      <c r="A107" s="2"/>
      <c r="B107" s="41" t="s">
        <v>229</v>
      </c>
      <c r="C107" s="42">
        <v>179702.19223320001</v>
      </c>
      <c r="D107" s="42">
        <v>187925.83253499999</v>
      </c>
      <c r="E107" s="42">
        <v>192016.07482750001</v>
      </c>
      <c r="F107" s="42">
        <v>184686.35733170001</v>
      </c>
      <c r="G107" s="42">
        <v>195640.0295306</v>
      </c>
      <c r="H107" s="42">
        <v>203954.77393570001</v>
      </c>
      <c r="I107" s="42">
        <v>209284.73929510001</v>
      </c>
      <c r="J107" s="42">
        <v>206718.1707358</v>
      </c>
    </row>
    <row r="108" spans="1:10" ht="21" customHeight="1" x14ac:dyDescent="0.5">
      <c r="A108" s="2"/>
      <c r="B108" s="9" t="s">
        <v>104</v>
      </c>
      <c r="C108" s="13">
        <v>109404.8056349</v>
      </c>
      <c r="D108" s="13">
        <v>112695.2229965</v>
      </c>
      <c r="E108" s="13">
        <v>112904.1492951</v>
      </c>
      <c r="F108" s="13">
        <v>110826.5902168</v>
      </c>
      <c r="G108" s="13">
        <v>112761.0870307</v>
      </c>
      <c r="H108" s="13">
        <v>113879.1891649</v>
      </c>
      <c r="I108" s="13">
        <v>117310.3282498</v>
      </c>
      <c r="J108" s="13">
        <v>122000.37247259999</v>
      </c>
    </row>
    <row r="109" spans="1:10" ht="21" customHeight="1" x14ac:dyDescent="0.5">
      <c r="A109" s="2"/>
      <c r="B109" s="9" t="s">
        <v>374</v>
      </c>
      <c r="C109" s="13">
        <v>21124.7535412</v>
      </c>
      <c r="D109" s="13">
        <v>24756.556193500001</v>
      </c>
      <c r="E109" s="13">
        <v>26826.6921325</v>
      </c>
      <c r="F109" s="13">
        <v>23679.946235200001</v>
      </c>
      <c r="G109" s="13">
        <v>28632.522821300001</v>
      </c>
      <c r="H109" s="13">
        <v>37712.070861799999</v>
      </c>
      <c r="I109" s="13">
        <v>40007.408038299996</v>
      </c>
      <c r="J109" s="13">
        <v>34933.770057599999</v>
      </c>
    </row>
    <row r="110" spans="1:10" ht="21" customHeight="1" x14ac:dyDescent="0.5">
      <c r="A110" s="2"/>
      <c r="B110" s="9" t="s">
        <v>375</v>
      </c>
      <c r="C110" s="13">
        <v>26988.524799499999</v>
      </c>
      <c r="D110" s="13">
        <v>28061.504910799998</v>
      </c>
      <c r="E110" s="13">
        <v>29787.074084600001</v>
      </c>
      <c r="F110" s="13">
        <v>28088.281092900001</v>
      </c>
      <c r="G110" s="13">
        <v>31074.350219799999</v>
      </c>
      <c r="H110" s="13">
        <v>28641.218144499999</v>
      </c>
      <c r="I110" s="13">
        <v>27350.035928000001</v>
      </c>
      <c r="J110" s="13">
        <v>26432.608141799999</v>
      </c>
    </row>
    <row r="111" spans="1:10" ht="21" customHeight="1" x14ac:dyDescent="0.5">
      <c r="A111" s="2"/>
      <c r="B111" s="9" t="s">
        <v>376</v>
      </c>
      <c r="C111" s="13">
        <v>5370.6705319000002</v>
      </c>
      <c r="D111" s="13">
        <v>5312.6982798999998</v>
      </c>
      <c r="E111" s="13">
        <v>4805.8808009000004</v>
      </c>
      <c r="F111" s="13">
        <v>4615.7958669</v>
      </c>
      <c r="G111" s="13">
        <v>6038.4303831999996</v>
      </c>
      <c r="H111" s="13">
        <v>5821.6528970999998</v>
      </c>
      <c r="I111" s="13">
        <v>6881.6888399999998</v>
      </c>
      <c r="J111" s="13">
        <v>6255.2188273000002</v>
      </c>
    </row>
    <row r="112" spans="1:10" ht="21" customHeight="1" thickBot="1" x14ac:dyDescent="0.55000000000000004">
      <c r="A112" s="2"/>
      <c r="B112" s="9" t="s">
        <v>241</v>
      </c>
      <c r="C112" s="13">
        <v>2934.1074623999998</v>
      </c>
      <c r="D112" s="13">
        <v>2751.6750363000001</v>
      </c>
      <c r="E112" s="13">
        <v>2825.3660605999999</v>
      </c>
      <c r="F112" s="13">
        <v>3254.9375040999998</v>
      </c>
      <c r="G112" s="13">
        <v>3048.5071395999998</v>
      </c>
      <c r="H112" s="13">
        <v>3072.7445395</v>
      </c>
      <c r="I112" s="13">
        <v>2996.3886281999999</v>
      </c>
      <c r="J112" s="13">
        <v>3085.3919550000001</v>
      </c>
    </row>
    <row r="113" spans="1:10" ht="21" customHeight="1" thickBot="1" x14ac:dyDescent="0.55000000000000004">
      <c r="A113" s="2"/>
      <c r="B113" s="41" t="s">
        <v>242</v>
      </c>
      <c r="C113" s="42">
        <v>165822.8619699</v>
      </c>
      <c r="D113" s="42">
        <v>173577.65741700001</v>
      </c>
      <c r="E113" s="42">
        <v>177149.1623737</v>
      </c>
      <c r="F113" s="42">
        <v>170465.55091590001</v>
      </c>
      <c r="G113" s="42">
        <v>181554.89759460001</v>
      </c>
      <c r="H113" s="42">
        <v>189126.8756078</v>
      </c>
      <c r="I113" s="42">
        <v>194545.84968429999</v>
      </c>
      <c r="J113" s="42">
        <v>192707.3614543</v>
      </c>
    </row>
    <row r="114" spans="1:10" ht="21" customHeight="1" thickBot="1" x14ac:dyDescent="0.55000000000000004">
      <c r="A114" s="2"/>
      <c r="B114" s="41" t="s">
        <v>250</v>
      </c>
      <c r="C114" s="42">
        <v>13879.3302623</v>
      </c>
      <c r="D114" s="42">
        <v>14348.1751172</v>
      </c>
      <c r="E114" s="42">
        <v>14866.9124555</v>
      </c>
      <c r="F114" s="42">
        <v>14220.806416699999</v>
      </c>
      <c r="G114" s="42">
        <v>14085.1319355</v>
      </c>
      <c r="H114" s="42">
        <v>14827.8983286</v>
      </c>
      <c r="I114" s="42">
        <v>14738.889610599999</v>
      </c>
      <c r="J114" s="42">
        <v>14010.8092832</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105698.3614205</v>
      </c>
      <c r="D117" s="13">
        <v>107479.548824</v>
      </c>
      <c r="E117" s="13">
        <v>107298.5161405</v>
      </c>
      <c r="F117" s="13">
        <v>103851.7231373</v>
      </c>
      <c r="G117" s="13">
        <v>107679.7161161</v>
      </c>
      <c r="H117" s="13">
        <v>105915.8982829</v>
      </c>
      <c r="I117" s="13">
        <v>106645.1481532</v>
      </c>
      <c r="J117" s="13">
        <v>108950.42373900001</v>
      </c>
    </row>
    <row r="118" spans="1:10" ht="21" customHeight="1" x14ac:dyDescent="0.5">
      <c r="A118" s="2"/>
      <c r="B118" s="9" t="s">
        <v>8</v>
      </c>
      <c r="C118" s="13">
        <v>98450.166716799999</v>
      </c>
      <c r="D118" s="13">
        <v>92849.158653299994</v>
      </c>
      <c r="E118" s="13">
        <v>93501.03026639999</v>
      </c>
      <c r="F118" s="13">
        <v>95663.838539299992</v>
      </c>
      <c r="G118" s="13">
        <v>96983.644690600006</v>
      </c>
      <c r="H118" s="13">
        <v>96943.097852999999</v>
      </c>
      <c r="I118" s="13">
        <v>97899.217022299999</v>
      </c>
      <c r="J118" s="13">
        <v>103178.0792738</v>
      </c>
    </row>
    <row r="119" spans="1:10" ht="21" customHeight="1" x14ac:dyDescent="0.5">
      <c r="A119" s="2"/>
      <c r="B119" s="9" t="s">
        <v>335</v>
      </c>
      <c r="C119" s="13">
        <v>86383.724563800002</v>
      </c>
      <c r="D119" s="13">
        <v>80687.598831099996</v>
      </c>
      <c r="E119" s="13">
        <v>80508.406148399998</v>
      </c>
      <c r="F119" s="13">
        <v>82671.146691899994</v>
      </c>
      <c r="G119" s="13">
        <v>83704.600730100006</v>
      </c>
      <c r="H119" s="13">
        <v>82785.520508000001</v>
      </c>
      <c r="I119" s="13">
        <v>82715.608535099993</v>
      </c>
      <c r="J119" s="13">
        <v>87686.124230500005</v>
      </c>
    </row>
    <row r="120" spans="1:10" ht="21" customHeight="1" thickBot="1" x14ac:dyDescent="0.55000000000000004">
      <c r="A120" s="2"/>
      <c r="B120" s="136" t="s">
        <v>336</v>
      </c>
      <c r="C120" s="137">
        <v>12066.442153</v>
      </c>
      <c r="D120" s="137">
        <v>12161.559822200001</v>
      </c>
      <c r="E120" s="137">
        <v>12992.624118</v>
      </c>
      <c r="F120" s="137">
        <v>12992.691847399999</v>
      </c>
      <c r="G120" s="137">
        <v>13279.043960499999</v>
      </c>
      <c r="H120" s="137">
        <v>14157.577345</v>
      </c>
      <c r="I120" s="137">
        <v>15183.608487199999</v>
      </c>
      <c r="J120" s="137">
        <v>15491.9550433</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383</v>
      </c>
      <c r="C3" s="5"/>
      <c r="D3" s="5"/>
      <c r="E3" s="5"/>
      <c r="F3" s="5"/>
      <c r="G3" s="5"/>
      <c r="H3" s="5"/>
      <c r="I3" s="5"/>
      <c r="J3" s="5"/>
    </row>
    <row r="4" spans="1:10" ht="21" customHeight="1" x14ac:dyDescent="0.5">
      <c r="A4" s="2"/>
      <c r="B4" s="34" t="s">
        <v>392</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6644.6977705999998</v>
      </c>
      <c r="D8" s="97">
        <v>6157.8053895000003</v>
      </c>
      <c r="E8" s="97">
        <v>486.89238109999951</v>
      </c>
      <c r="F8" s="130">
        <v>7.9069140757553891</v>
      </c>
      <c r="G8" s="5"/>
      <c r="H8" s="5"/>
      <c r="I8" s="5"/>
      <c r="J8" s="5"/>
    </row>
    <row r="9" spans="1:10" ht="21" customHeight="1" x14ac:dyDescent="0.5">
      <c r="A9" s="2"/>
      <c r="B9" s="12" t="s">
        <v>4</v>
      </c>
      <c r="C9" s="97">
        <v>1498.4710391000001</v>
      </c>
      <c r="D9" s="97">
        <v>1246.0023240999999</v>
      </c>
      <c r="E9" s="97">
        <v>252.4687150000002</v>
      </c>
      <c r="F9" s="130">
        <v>20.262298883138996</v>
      </c>
      <c r="G9" s="5"/>
      <c r="H9" s="5"/>
      <c r="I9" s="5"/>
      <c r="J9" s="5"/>
    </row>
    <row r="10" spans="1:10" ht="21" customHeight="1" x14ac:dyDescent="0.5">
      <c r="A10" s="2"/>
      <c r="B10" s="12" t="s">
        <v>151</v>
      </c>
      <c r="C10" s="97">
        <v>617.67376790000003</v>
      </c>
      <c r="D10" s="97">
        <v>400.84477279999999</v>
      </c>
      <c r="E10" s="97">
        <v>216.82899510000004</v>
      </c>
      <c r="F10" s="130">
        <v>54.093008020385497</v>
      </c>
      <c r="G10" s="5"/>
      <c r="H10" s="5"/>
      <c r="I10" s="5"/>
      <c r="J10" s="5"/>
    </row>
    <row r="11" spans="1:10" ht="21" customHeight="1" x14ac:dyDescent="0.5">
      <c r="A11" s="2"/>
      <c r="B11" s="12" t="s">
        <v>152</v>
      </c>
      <c r="C11" s="97">
        <v>186.6894533</v>
      </c>
      <c r="D11" s="97">
        <v>394.69497960000001</v>
      </c>
      <c r="E11" s="97">
        <v>-208.00552630000001</v>
      </c>
      <c r="F11" s="130">
        <v>-52.700322287048422</v>
      </c>
      <c r="G11" s="5"/>
      <c r="H11" s="5"/>
      <c r="I11" s="5"/>
      <c r="J11" s="5"/>
    </row>
    <row r="12" spans="1:10" ht="21" customHeight="1" x14ac:dyDescent="0.5">
      <c r="A12" s="2"/>
      <c r="B12" s="38" t="s">
        <v>110</v>
      </c>
      <c r="C12" s="39">
        <v>8947.5320308999999</v>
      </c>
      <c r="D12" s="39">
        <v>8199.3474659999993</v>
      </c>
      <c r="E12" s="39">
        <v>748.18456490000062</v>
      </c>
      <c r="F12" s="40">
        <v>9.124928148276144</v>
      </c>
      <c r="G12" s="5"/>
      <c r="H12" s="5"/>
      <c r="I12" s="5"/>
      <c r="J12" s="5"/>
    </row>
    <row r="13" spans="1:10" ht="21" customHeight="1" x14ac:dyDescent="0.5">
      <c r="A13" s="2"/>
      <c r="B13" s="12" t="s">
        <v>153</v>
      </c>
      <c r="C13" s="97">
        <v>-4302.3679842000001</v>
      </c>
      <c r="D13" s="97">
        <v>-4143.0835551999999</v>
      </c>
      <c r="E13" s="97">
        <v>-159.28442900000027</v>
      </c>
      <c r="F13" s="130">
        <v>3.8445864505938285</v>
      </c>
      <c r="G13" s="5"/>
      <c r="H13" s="5"/>
      <c r="I13" s="5"/>
      <c r="J13" s="5"/>
    </row>
    <row r="14" spans="1:10" ht="21" customHeight="1" x14ac:dyDescent="0.5">
      <c r="A14" s="2"/>
      <c r="B14" s="38" t="s">
        <v>111</v>
      </c>
      <c r="C14" s="39">
        <v>4645.1640466999997</v>
      </c>
      <c r="D14" s="39">
        <v>4056.2639107999998</v>
      </c>
      <c r="E14" s="39">
        <v>588.9001358999999</v>
      </c>
      <c r="F14" s="40">
        <v>14.518289461689724</v>
      </c>
      <c r="G14" s="5"/>
      <c r="H14" s="5"/>
      <c r="I14" s="5"/>
      <c r="J14" s="5"/>
    </row>
    <row r="15" spans="1:10" ht="21" customHeight="1" x14ac:dyDescent="0.5">
      <c r="A15" s="2"/>
      <c r="B15" s="12" t="s">
        <v>5</v>
      </c>
      <c r="C15" s="97">
        <v>-2532.2560779999999</v>
      </c>
      <c r="D15" s="97">
        <v>-2711.8395786000001</v>
      </c>
      <c r="E15" s="97">
        <v>179.58350060000021</v>
      </c>
      <c r="F15" s="130">
        <v>-6.6222022134772081</v>
      </c>
      <c r="G15" s="5"/>
      <c r="H15" s="5"/>
      <c r="I15" s="5"/>
      <c r="J15" s="5"/>
    </row>
    <row r="16" spans="1:10" ht="21" customHeight="1" x14ac:dyDescent="0.5">
      <c r="A16" s="2"/>
      <c r="B16" s="12" t="s">
        <v>93</v>
      </c>
      <c r="C16" s="97">
        <v>-140.2346153</v>
      </c>
      <c r="D16" s="97">
        <v>-205.16972770000001</v>
      </c>
      <c r="E16" s="97">
        <v>64.935112400000008</v>
      </c>
      <c r="F16" s="130">
        <v>-31.649460730848357</v>
      </c>
      <c r="G16" s="5"/>
      <c r="H16" s="5"/>
      <c r="I16" s="5"/>
      <c r="J16" s="5"/>
    </row>
    <row r="17" spans="1:10" ht="21" customHeight="1" x14ac:dyDescent="0.5">
      <c r="A17" s="2"/>
      <c r="B17" s="38" t="s">
        <v>112</v>
      </c>
      <c r="C17" s="39">
        <v>1972.6733534</v>
      </c>
      <c r="D17" s="39">
        <v>1139.2546044999999</v>
      </c>
      <c r="E17" s="39">
        <v>833.41874890000008</v>
      </c>
      <c r="F17" s="40">
        <v>73.154740442394242</v>
      </c>
      <c r="G17" s="5"/>
      <c r="H17" s="5"/>
      <c r="I17" s="5"/>
      <c r="J17" s="5"/>
    </row>
    <row r="18" spans="1:10" ht="21" customHeight="1" x14ac:dyDescent="0.5">
      <c r="A18" s="2"/>
      <c r="B18" s="12" t="s">
        <v>154</v>
      </c>
      <c r="C18" s="97">
        <v>-233.52806430000001</v>
      </c>
      <c r="D18" s="97">
        <v>60.138312300000003</v>
      </c>
      <c r="E18" s="97">
        <v>-293.66637660000004</v>
      </c>
      <c r="F18" s="130" t="s">
        <v>157</v>
      </c>
      <c r="G18" s="5"/>
      <c r="H18" s="5"/>
      <c r="I18" s="5"/>
      <c r="J18" s="5"/>
    </row>
    <row r="19" spans="1:10" ht="21" customHeight="1" x14ac:dyDescent="0.5">
      <c r="A19" s="2"/>
      <c r="B19" s="38" t="s">
        <v>155</v>
      </c>
      <c r="C19" s="39">
        <v>1739.1452890999999</v>
      </c>
      <c r="D19" s="39">
        <v>1199.3929168</v>
      </c>
      <c r="E19" s="39">
        <v>539.75237229999993</v>
      </c>
      <c r="F19" s="40">
        <v>45.002131056440462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1739.1452890999999</v>
      </c>
      <c r="D21" s="39">
        <v>1199.3929168</v>
      </c>
      <c r="E21" s="39">
        <v>539.75237229999993</v>
      </c>
      <c r="F21" s="40">
        <v>45.002131056440462</v>
      </c>
      <c r="G21" s="5"/>
      <c r="H21" s="5"/>
      <c r="I21" s="5"/>
      <c r="J21" s="5"/>
    </row>
    <row r="22" spans="1:10" ht="21" customHeight="1" thickBot="1" x14ac:dyDescent="0.55000000000000004">
      <c r="A22" s="2"/>
      <c r="B22" s="12" t="s">
        <v>159</v>
      </c>
      <c r="C22" s="97">
        <v>-1.7492E-3</v>
      </c>
      <c r="D22" s="97">
        <v>0</v>
      </c>
      <c r="E22" s="97">
        <v>-1.7492E-3</v>
      </c>
      <c r="F22" s="130" t="s">
        <v>157</v>
      </c>
      <c r="G22" s="5"/>
      <c r="H22" s="5"/>
      <c r="I22" s="5"/>
      <c r="J22" s="5"/>
    </row>
    <row r="23" spans="1:10" ht="21" customHeight="1" thickBot="1" x14ac:dyDescent="0.55000000000000004">
      <c r="A23" s="2"/>
      <c r="B23" s="41" t="s">
        <v>160</v>
      </c>
      <c r="C23" s="42">
        <v>1739.1435399</v>
      </c>
      <c r="D23" s="42">
        <v>1199.3929168</v>
      </c>
      <c r="E23" s="42">
        <v>539.75062309999998</v>
      </c>
      <c r="F23" s="43">
        <v>45.001985215992732</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155953.8988049</v>
      </c>
      <c r="D32" s="13">
        <v>140109.09768549999</v>
      </c>
      <c r="E32" s="13">
        <v>15844.801119400014</v>
      </c>
      <c r="F32" s="14">
        <v>11.308902406156745</v>
      </c>
      <c r="G32" s="5"/>
      <c r="H32" s="5"/>
      <c r="I32" s="5"/>
      <c r="J32" s="5"/>
    </row>
    <row r="33" spans="1:10" ht="21" customHeight="1" x14ac:dyDescent="0.5">
      <c r="A33" s="2"/>
      <c r="B33" s="9" t="s">
        <v>371</v>
      </c>
      <c r="C33" s="13">
        <v>25061.116520700001</v>
      </c>
      <c r="D33" s="13">
        <v>29298.8276912</v>
      </c>
      <c r="E33" s="13">
        <v>-4237.7111704999988</v>
      </c>
      <c r="F33" s="14">
        <v>-14.463756759021486</v>
      </c>
      <c r="G33" s="5"/>
      <c r="H33" s="5"/>
      <c r="I33" s="5"/>
      <c r="J33" s="5"/>
    </row>
    <row r="34" spans="1:10" ht="21" customHeight="1" x14ac:dyDescent="0.5">
      <c r="A34" s="2"/>
      <c r="B34" s="9" t="s">
        <v>372</v>
      </c>
      <c r="C34" s="13">
        <v>45156.102400199998</v>
      </c>
      <c r="D34" s="13">
        <v>28095.0904992</v>
      </c>
      <c r="E34" s="13">
        <v>17061.011900999998</v>
      </c>
      <c r="F34" s="14">
        <v>60.725954598671983</v>
      </c>
      <c r="G34" s="5"/>
      <c r="H34" s="5"/>
      <c r="I34" s="5"/>
      <c r="J34" s="5"/>
    </row>
    <row r="35" spans="1:10" ht="21" customHeight="1" x14ac:dyDescent="0.5">
      <c r="A35" s="2"/>
      <c r="B35" s="9" t="s">
        <v>373</v>
      </c>
      <c r="C35" s="13">
        <v>3713.8826795999998</v>
      </c>
      <c r="D35" s="13">
        <v>2930.4075945</v>
      </c>
      <c r="E35" s="13">
        <v>783.47508509999989</v>
      </c>
      <c r="F35" s="14">
        <v>26.736044725330441</v>
      </c>
      <c r="G35" s="5"/>
      <c r="H35" s="5"/>
      <c r="I35" s="5"/>
      <c r="J35" s="5"/>
    </row>
    <row r="36" spans="1:10" ht="21" customHeight="1" thickBot="1" x14ac:dyDescent="0.55000000000000004">
      <c r="A36" s="2"/>
      <c r="B36" s="9" t="s">
        <v>228</v>
      </c>
      <c r="C36" s="13">
        <v>13132.881113199999</v>
      </c>
      <c r="D36" s="13">
        <v>16683.858209499998</v>
      </c>
      <c r="E36" s="13">
        <v>-3550.9770962999992</v>
      </c>
      <c r="F36" s="14">
        <v>-21.283908384440888</v>
      </c>
      <c r="G36" s="5"/>
      <c r="H36" s="5"/>
      <c r="I36" s="5"/>
      <c r="J36" s="5"/>
    </row>
    <row r="37" spans="1:10" ht="21" customHeight="1" thickBot="1" x14ac:dyDescent="0.55000000000000004">
      <c r="A37" s="2"/>
      <c r="B37" s="41" t="s">
        <v>229</v>
      </c>
      <c r="C37" s="42">
        <v>243017.88151860001</v>
      </c>
      <c r="D37" s="42">
        <v>217117.28167990001</v>
      </c>
      <c r="E37" s="42">
        <v>25900.5998387</v>
      </c>
      <c r="F37" s="43">
        <v>11.929312875649268</v>
      </c>
      <c r="G37" s="5"/>
      <c r="H37" s="5"/>
      <c r="I37" s="5"/>
      <c r="J37" s="5"/>
    </row>
    <row r="38" spans="1:10" ht="21" customHeight="1" x14ac:dyDescent="0.5">
      <c r="A38" s="2"/>
      <c r="B38" s="9" t="s">
        <v>104</v>
      </c>
      <c r="C38" s="13">
        <v>143423.63787879999</v>
      </c>
      <c r="D38" s="13">
        <v>130287.7394586</v>
      </c>
      <c r="E38" s="13">
        <v>13135.898420199985</v>
      </c>
      <c r="F38" s="14">
        <v>10.082221454440097</v>
      </c>
      <c r="G38" s="5"/>
      <c r="H38" s="5"/>
      <c r="I38" s="5"/>
      <c r="J38" s="5"/>
    </row>
    <row r="39" spans="1:10" ht="21" customHeight="1" x14ac:dyDescent="0.5">
      <c r="A39" s="2"/>
      <c r="B39" s="9" t="s">
        <v>374</v>
      </c>
      <c r="C39" s="13">
        <v>41068.140079999997</v>
      </c>
      <c r="D39" s="13">
        <v>27838.144793899999</v>
      </c>
      <c r="E39" s="13">
        <v>13229.995286099998</v>
      </c>
      <c r="F39" s="14">
        <v>47.524701750236623</v>
      </c>
      <c r="G39" s="5"/>
      <c r="H39" s="5"/>
      <c r="I39" s="5"/>
      <c r="J39" s="5"/>
    </row>
    <row r="40" spans="1:10" ht="21" customHeight="1" x14ac:dyDescent="0.5">
      <c r="A40" s="2"/>
      <c r="B40" s="9" t="s">
        <v>375</v>
      </c>
      <c r="C40" s="13">
        <v>31074.174131399999</v>
      </c>
      <c r="D40" s="13">
        <v>33020.583252700002</v>
      </c>
      <c r="E40" s="13">
        <v>-1946.4091213000029</v>
      </c>
      <c r="F40" s="14">
        <v>-5.8945328324594346</v>
      </c>
      <c r="G40" s="5"/>
      <c r="H40" s="5"/>
      <c r="I40" s="5"/>
      <c r="J40" s="5"/>
    </row>
    <row r="41" spans="1:10" ht="21" customHeight="1" x14ac:dyDescent="0.5">
      <c r="A41" s="2"/>
      <c r="B41" s="9" t="s">
        <v>376</v>
      </c>
      <c r="C41" s="13">
        <v>7353.6352532999999</v>
      </c>
      <c r="D41" s="13">
        <v>5426.3296209999999</v>
      </c>
      <c r="E41" s="13">
        <v>1927.3056323000001</v>
      </c>
      <c r="F41" s="14">
        <v>35.517666026798118</v>
      </c>
      <c r="G41" s="5"/>
      <c r="H41" s="5"/>
      <c r="I41" s="5"/>
      <c r="J41" s="5"/>
    </row>
    <row r="42" spans="1:10" ht="21" customHeight="1" thickBot="1" x14ac:dyDescent="0.55000000000000004">
      <c r="A42" s="2"/>
      <c r="B42" s="9" t="s">
        <v>241</v>
      </c>
      <c r="C42" s="13">
        <v>3627.1867821000001</v>
      </c>
      <c r="D42" s="13">
        <v>3826.5045298</v>
      </c>
      <c r="E42" s="13">
        <v>-199.31774769999993</v>
      </c>
      <c r="F42" s="14">
        <v>-5.2088726446749476</v>
      </c>
      <c r="G42" s="5"/>
      <c r="H42" s="5"/>
      <c r="I42" s="5"/>
      <c r="J42" s="5"/>
    </row>
    <row r="43" spans="1:10" ht="21" customHeight="1" thickBot="1" x14ac:dyDescent="0.55000000000000004">
      <c r="A43" s="2"/>
      <c r="B43" s="41" t="s">
        <v>242</v>
      </c>
      <c r="C43" s="42">
        <v>226546.7741256</v>
      </c>
      <c r="D43" s="42">
        <v>200399.301656</v>
      </c>
      <c r="E43" s="42">
        <v>26147.472469600005</v>
      </c>
      <c r="F43" s="43">
        <v>13.047686420825981</v>
      </c>
      <c r="G43" s="5"/>
      <c r="H43" s="5"/>
      <c r="I43" s="5"/>
      <c r="J43" s="5"/>
    </row>
    <row r="44" spans="1:10" ht="21" customHeight="1" thickBot="1" x14ac:dyDescent="0.55000000000000004">
      <c r="A44" s="2"/>
      <c r="B44" s="41" t="s">
        <v>250</v>
      </c>
      <c r="C44" s="42">
        <v>16471.107393300001</v>
      </c>
      <c r="D44" s="42">
        <v>16717.980023399999</v>
      </c>
      <c r="E44" s="42">
        <v>-246.87263009999879</v>
      </c>
      <c r="F44" s="43">
        <v>-1.4766893473640565</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128082.1181484</v>
      </c>
      <c r="D47" s="13">
        <v>122088.08572030001</v>
      </c>
      <c r="E47" s="13">
        <v>5994.0324280999921</v>
      </c>
      <c r="F47" s="14">
        <v>4.9095965365794445</v>
      </c>
      <c r="G47" s="5"/>
      <c r="H47" s="5"/>
      <c r="I47" s="5"/>
      <c r="J47" s="5"/>
    </row>
    <row r="48" spans="1:10" ht="21" customHeight="1" x14ac:dyDescent="0.5">
      <c r="A48" s="2"/>
      <c r="B48" s="9" t="s">
        <v>8</v>
      </c>
      <c r="C48" s="13">
        <v>121296.1499944</v>
      </c>
      <c r="D48" s="13">
        <v>112462.40858660001</v>
      </c>
      <c r="E48" s="13">
        <v>8833.7414077999856</v>
      </c>
      <c r="F48" s="14">
        <v>7.8548392470162103</v>
      </c>
      <c r="G48" s="5"/>
      <c r="H48" s="5"/>
      <c r="I48" s="5"/>
      <c r="J48" s="5"/>
    </row>
    <row r="49" spans="1:10" ht="21" customHeight="1" x14ac:dyDescent="0.5">
      <c r="A49" s="2"/>
      <c r="B49" s="9" t="s">
        <v>335</v>
      </c>
      <c r="C49" s="13">
        <v>103083.8076454</v>
      </c>
      <c r="D49" s="13">
        <v>97188.200050800006</v>
      </c>
      <c r="E49" s="13">
        <v>5895.607594599991</v>
      </c>
      <c r="F49" s="14">
        <v>6.0661763377841895</v>
      </c>
      <c r="G49" s="5"/>
      <c r="H49" s="5"/>
      <c r="I49" s="5"/>
      <c r="J49" s="5"/>
    </row>
    <row r="50" spans="1:10" ht="21" customHeight="1" thickBot="1" x14ac:dyDescent="0.55000000000000004">
      <c r="A50" s="2"/>
      <c r="B50" s="136" t="s">
        <v>336</v>
      </c>
      <c r="C50" s="137">
        <v>18212.342348999999</v>
      </c>
      <c r="D50" s="137">
        <v>15274.2085358</v>
      </c>
      <c r="E50" s="137">
        <v>2938.1338131999983</v>
      </c>
      <c r="F50" s="138">
        <v>19.235915277138847</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383</v>
      </c>
      <c r="C73" s="5"/>
      <c r="D73" s="5"/>
      <c r="E73" s="5"/>
      <c r="F73" s="5"/>
      <c r="G73" s="5"/>
      <c r="H73" s="5"/>
      <c r="I73" s="5"/>
      <c r="J73" s="5"/>
    </row>
    <row r="74" spans="1:10" ht="21" customHeight="1" x14ac:dyDescent="0.5">
      <c r="A74" s="2"/>
      <c r="B74" s="34" t="s">
        <v>392</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1515.5994777999999</v>
      </c>
      <c r="D78" s="97">
        <v>1537.0471597000001</v>
      </c>
      <c r="E78" s="97">
        <v>1550.0388210000001</v>
      </c>
      <c r="F78" s="97">
        <v>1555.1199310000002</v>
      </c>
      <c r="G78" s="97">
        <v>1577.3309185999999</v>
      </c>
      <c r="H78" s="97">
        <v>1642.0187527000001</v>
      </c>
      <c r="I78" s="97">
        <v>1708.7235710999998</v>
      </c>
      <c r="J78" s="97">
        <v>1716.6245282</v>
      </c>
    </row>
    <row r="79" spans="1:10" ht="21" customHeight="1" x14ac:dyDescent="0.5">
      <c r="A79" s="2"/>
      <c r="B79" s="12" t="s">
        <v>4</v>
      </c>
      <c r="C79" s="97">
        <v>289.56331</v>
      </c>
      <c r="D79" s="97">
        <v>293.1951024</v>
      </c>
      <c r="E79" s="97">
        <v>324.85961169999996</v>
      </c>
      <c r="F79" s="97">
        <v>338.38429999999994</v>
      </c>
      <c r="G79" s="97">
        <v>373.4149706</v>
      </c>
      <c r="H79" s="97">
        <v>367.11121299999996</v>
      </c>
      <c r="I79" s="97">
        <v>391.68717560000005</v>
      </c>
      <c r="J79" s="97">
        <v>366.25767990000008</v>
      </c>
    </row>
    <row r="80" spans="1:10" ht="21" customHeight="1" x14ac:dyDescent="0.5">
      <c r="A80" s="2"/>
      <c r="B80" s="12" t="s">
        <v>151</v>
      </c>
      <c r="C80" s="97">
        <v>109.7103121</v>
      </c>
      <c r="D80" s="97">
        <v>103.91672910000001</v>
      </c>
      <c r="E80" s="97">
        <v>102.01957299999998</v>
      </c>
      <c r="F80" s="97">
        <v>85.198158599999999</v>
      </c>
      <c r="G80" s="97">
        <v>101.4834304</v>
      </c>
      <c r="H80" s="97">
        <v>86.294363299999986</v>
      </c>
      <c r="I80" s="97">
        <v>128.34444310000001</v>
      </c>
      <c r="J80" s="97">
        <v>301.55153110000003</v>
      </c>
    </row>
    <row r="81" spans="1:10" ht="21" customHeight="1" x14ac:dyDescent="0.5">
      <c r="A81" s="2"/>
      <c r="B81" s="12" t="s">
        <v>152</v>
      </c>
      <c r="C81" s="97">
        <v>113.324314</v>
      </c>
      <c r="D81" s="97">
        <v>111.98431699999999</v>
      </c>
      <c r="E81" s="97">
        <v>77.309278000000006</v>
      </c>
      <c r="F81" s="97">
        <v>92.077070600000013</v>
      </c>
      <c r="G81" s="97">
        <v>66.854097300000006</v>
      </c>
      <c r="H81" s="97">
        <v>72.628045799999995</v>
      </c>
      <c r="I81" s="97">
        <v>25.876010799999989</v>
      </c>
      <c r="J81" s="97">
        <v>21.331299400000006</v>
      </c>
    </row>
    <row r="82" spans="1:10" ht="21" customHeight="1" x14ac:dyDescent="0.5">
      <c r="A82" s="2"/>
      <c r="B82" s="38" t="s">
        <v>110</v>
      </c>
      <c r="C82" s="39">
        <v>2028.1974138999999</v>
      </c>
      <c r="D82" s="39">
        <v>2046.1433082000003</v>
      </c>
      <c r="E82" s="39">
        <v>2054.2272836999996</v>
      </c>
      <c r="F82" s="39">
        <v>2070.7794601999994</v>
      </c>
      <c r="G82" s="39">
        <v>2119.0834169</v>
      </c>
      <c r="H82" s="39">
        <v>2168.0523747999996</v>
      </c>
      <c r="I82" s="39">
        <v>2254.6312006000007</v>
      </c>
      <c r="J82" s="39">
        <v>2405.7650385999996</v>
      </c>
    </row>
    <row r="83" spans="1:10" ht="21" customHeight="1" x14ac:dyDescent="0.5">
      <c r="A83" s="2"/>
      <c r="B83" s="12" t="s">
        <v>153</v>
      </c>
      <c r="C83" s="97">
        <v>-1020.1067704</v>
      </c>
      <c r="D83" s="97">
        <v>-1036.6555051000003</v>
      </c>
      <c r="E83" s="97">
        <v>-1033.2547173999997</v>
      </c>
      <c r="F83" s="97">
        <v>-1053.0665623</v>
      </c>
      <c r="G83" s="97">
        <v>-1059.8687382999999</v>
      </c>
      <c r="H83" s="97">
        <v>-1062.6651993000003</v>
      </c>
      <c r="I83" s="97">
        <v>-1063.4319220999996</v>
      </c>
      <c r="J83" s="97">
        <v>-1116.4021245000004</v>
      </c>
    </row>
    <row r="84" spans="1:10" ht="21" customHeight="1" x14ac:dyDescent="0.5">
      <c r="A84" s="2"/>
      <c r="B84" s="38" t="s">
        <v>111</v>
      </c>
      <c r="C84" s="39">
        <v>1008.0906435000001</v>
      </c>
      <c r="D84" s="39">
        <v>1009.4878031</v>
      </c>
      <c r="E84" s="39">
        <v>1020.9725662999999</v>
      </c>
      <c r="F84" s="39">
        <v>1017.7128978999999</v>
      </c>
      <c r="G84" s="39">
        <v>1059.2146786000001</v>
      </c>
      <c r="H84" s="39">
        <v>1105.3871754999998</v>
      </c>
      <c r="I84" s="39">
        <v>1191.1992785000002</v>
      </c>
      <c r="J84" s="39">
        <v>1289.3629140999997</v>
      </c>
    </row>
    <row r="85" spans="1:10" ht="21" customHeight="1" x14ac:dyDescent="0.5">
      <c r="A85" s="2"/>
      <c r="B85" s="12" t="s">
        <v>5</v>
      </c>
      <c r="C85" s="97">
        <v>-667.55855489999999</v>
      </c>
      <c r="D85" s="97">
        <v>-597.96036640000011</v>
      </c>
      <c r="E85" s="97">
        <v>-713.43328109999993</v>
      </c>
      <c r="F85" s="97">
        <v>-732.88737620000006</v>
      </c>
      <c r="G85" s="97">
        <v>-562.96261430000004</v>
      </c>
      <c r="H85" s="97">
        <v>-559.66203440000004</v>
      </c>
      <c r="I85" s="97">
        <v>-661.24046989999988</v>
      </c>
      <c r="J85" s="97">
        <v>-748.39095939999993</v>
      </c>
    </row>
    <row r="86" spans="1:10" ht="21" customHeight="1" x14ac:dyDescent="0.5">
      <c r="A86" s="2"/>
      <c r="B86" s="12" t="s">
        <v>93</v>
      </c>
      <c r="C86" s="97">
        <v>-43.479357800000002</v>
      </c>
      <c r="D86" s="97">
        <v>-46.471493299999992</v>
      </c>
      <c r="E86" s="97">
        <v>-67.740118700000011</v>
      </c>
      <c r="F86" s="97">
        <v>-47.478757900000005</v>
      </c>
      <c r="G86" s="97">
        <v>-25.877161800000003</v>
      </c>
      <c r="H86" s="97">
        <v>-29.670493</v>
      </c>
      <c r="I86" s="97">
        <v>-32.824631100000005</v>
      </c>
      <c r="J86" s="97">
        <v>-51.862329399999993</v>
      </c>
    </row>
    <row r="87" spans="1:10" ht="21" customHeight="1" x14ac:dyDescent="0.5">
      <c r="A87" s="2"/>
      <c r="B87" s="38" t="s">
        <v>112</v>
      </c>
      <c r="C87" s="39">
        <v>297.05273080000001</v>
      </c>
      <c r="D87" s="39">
        <v>365.05594339999999</v>
      </c>
      <c r="E87" s="39">
        <v>239.79916649999996</v>
      </c>
      <c r="F87" s="39">
        <v>237.34676379999996</v>
      </c>
      <c r="G87" s="39">
        <v>470.37490250000002</v>
      </c>
      <c r="H87" s="39">
        <v>516.05464809999989</v>
      </c>
      <c r="I87" s="39">
        <v>497.13417749999996</v>
      </c>
      <c r="J87" s="39">
        <v>489.10962530000006</v>
      </c>
    </row>
    <row r="88" spans="1:10" ht="21" customHeight="1" x14ac:dyDescent="0.5">
      <c r="A88" s="2"/>
      <c r="B88" s="12" t="s">
        <v>154</v>
      </c>
      <c r="C88" s="97">
        <v>6.2766415000000002</v>
      </c>
      <c r="D88" s="97">
        <v>49.695654300000001</v>
      </c>
      <c r="E88" s="97">
        <v>-1.5789410999999944</v>
      </c>
      <c r="F88" s="97">
        <v>5.7449575999999993</v>
      </c>
      <c r="G88" s="97">
        <v>-31.8879375</v>
      </c>
      <c r="H88" s="97">
        <v>-38.9652216</v>
      </c>
      <c r="I88" s="97">
        <v>-79.459593600000005</v>
      </c>
      <c r="J88" s="97">
        <v>-83.215311600000007</v>
      </c>
    </row>
    <row r="89" spans="1:10" ht="21" customHeight="1" x14ac:dyDescent="0.5">
      <c r="A89" s="2"/>
      <c r="B89" s="38" t="s">
        <v>155</v>
      </c>
      <c r="C89" s="39">
        <v>303.32937229999999</v>
      </c>
      <c r="D89" s="39">
        <v>414.75159769999999</v>
      </c>
      <c r="E89" s="39">
        <v>238.2202254</v>
      </c>
      <c r="F89" s="39">
        <v>243.09172139999998</v>
      </c>
      <c r="G89" s="39">
        <v>438.486965</v>
      </c>
      <c r="H89" s="39">
        <v>477.0894265</v>
      </c>
      <c r="I89" s="39">
        <v>417.67458390000002</v>
      </c>
      <c r="J89" s="39">
        <v>405.89431369999988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303.32937229999999</v>
      </c>
      <c r="D91" s="39">
        <v>414.75159769999999</v>
      </c>
      <c r="E91" s="39">
        <v>238.2202254</v>
      </c>
      <c r="F91" s="39">
        <v>243.09172139999998</v>
      </c>
      <c r="G91" s="39">
        <v>438.486965</v>
      </c>
      <c r="H91" s="39">
        <v>477.0894265</v>
      </c>
      <c r="I91" s="39">
        <v>417.67458390000002</v>
      </c>
      <c r="J91" s="39">
        <v>405.89431369999988</v>
      </c>
    </row>
    <row r="92" spans="1:10" ht="21" customHeight="1" thickBot="1" x14ac:dyDescent="0.55000000000000004">
      <c r="A92" s="2"/>
      <c r="B92" s="12" t="s">
        <v>159</v>
      </c>
      <c r="C92" s="97">
        <v>0</v>
      </c>
      <c r="D92" s="97">
        <v>0</v>
      </c>
      <c r="E92" s="97">
        <v>0</v>
      </c>
      <c r="F92" s="97">
        <v>0</v>
      </c>
      <c r="G92" s="97">
        <v>0</v>
      </c>
      <c r="H92" s="97">
        <v>0</v>
      </c>
      <c r="I92" s="97">
        <v>0</v>
      </c>
      <c r="J92" s="97">
        <v>-1.7492E-3</v>
      </c>
    </row>
    <row r="93" spans="1:10" ht="21" customHeight="1" thickBot="1" x14ac:dyDescent="0.55000000000000004">
      <c r="A93" s="2"/>
      <c r="B93" s="41" t="s">
        <v>160</v>
      </c>
      <c r="C93" s="42">
        <v>303.32937229999999</v>
      </c>
      <c r="D93" s="42">
        <v>414.75159769999999</v>
      </c>
      <c r="E93" s="42">
        <v>238.2202254</v>
      </c>
      <c r="F93" s="42">
        <v>243.09172139999998</v>
      </c>
      <c r="G93" s="42">
        <v>438.486965</v>
      </c>
      <c r="H93" s="42">
        <v>477.0894265</v>
      </c>
      <c r="I93" s="42">
        <v>417.67458390000002</v>
      </c>
      <c r="J93" s="42">
        <v>405.89256449999993</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137301.8558199</v>
      </c>
      <c r="D102" s="13">
        <v>145924.48091780001</v>
      </c>
      <c r="E102" s="13">
        <v>149445.52147360001</v>
      </c>
      <c r="F102" s="13">
        <v>140109.09768549999</v>
      </c>
      <c r="G102" s="13">
        <v>147606.3993543</v>
      </c>
      <c r="H102" s="13">
        <v>144066.93728390001</v>
      </c>
      <c r="I102" s="13">
        <v>155541.43161639999</v>
      </c>
      <c r="J102" s="13">
        <v>155953.8988049</v>
      </c>
    </row>
    <row r="103" spans="1:10" ht="21" customHeight="1" x14ac:dyDescent="0.5">
      <c r="A103" s="2"/>
      <c r="B103" s="9" t="s">
        <v>371</v>
      </c>
      <c r="C103" s="13">
        <v>27134.9114195</v>
      </c>
      <c r="D103" s="13">
        <v>26251.383208399999</v>
      </c>
      <c r="E103" s="13">
        <v>27476.6351961</v>
      </c>
      <c r="F103" s="13">
        <v>29298.8276912</v>
      </c>
      <c r="G103" s="13">
        <v>30786.515742799998</v>
      </c>
      <c r="H103" s="13">
        <v>32981.917855899999</v>
      </c>
      <c r="I103" s="13">
        <v>27302.4345455</v>
      </c>
      <c r="J103" s="13">
        <v>25061.116520700001</v>
      </c>
    </row>
    <row r="104" spans="1:10" ht="21" customHeight="1" x14ac:dyDescent="0.5">
      <c r="A104" s="2"/>
      <c r="B104" s="9" t="s">
        <v>372</v>
      </c>
      <c r="C104" s="13">
        <v>26509.443966700001</v>
      </c>
      <c r="D104" s="13">
        <v>28450.7593017</v>
      </c>
      <c r="E104" s="13">
        <v>29039.453143800001</v>
      </c>
      <c r="F104" s="13">
        <v>28095.0904992</v>
      </c>
      <c r="G104" s="13">
        <v>32806.029136999998</v>
      </c>
      <c r="H104" s="13">
        <v>44827.799233899997</v>
      </c>
      <c r="I104" s="13">
        <v>45589.9468204</v>
      </c>
      <c r="J104" s="13">
        <v>45156.102400199998</v>
      </c>
    </row>
    <row r="105" spans="1:10" ht="21" customHeight="1" x14ac:dyDescent="0.5">
      <c r="A105" s="2"/>
      <c r="B105" s="9" t="s">
        <v>373</v>
      </c>
      <c r="C105" s="13">
        <v>2164.957762</v>
      </c>
      <c r="D105" s="13">
        <v>2576.7860129999999</v>
      </c>
      <c r="E105" s="13">
        <v>2532.0431408999998</v>
      </c>
      <c r="F105" s="13">
        <v>2930.4075945</v>
      </c>
      <c r="G105" s="13">
        <v>2485.0452611999999</v>
      </c>
      <c r="H105" s="13">
        <v>2683.7304717000002</v>
      </c>
      <c r="I105" s="13">
        <v>3376.7241505000002</v>
      </c>
      <c r="J105" s="13">
        <v>3713.8826795999998</v>
      </c>
    </row>
    <row r="106" spans="1:10" ht="21" customHeight="1" thickBot="1" x14ac:dyDescent="0.55000000000000004">
      <c r="A106" s="2"/>
      <c r="B106" s="9" t="s">
        <v>228</v>
      </c>
      <c r="C106" s="13">
        <v>18146.728221400001</v>
      </c>
      <c r="D106" s="13">
        <v>17722.199286300001</v>
      </c>
      <c r="E106" s="13">
        <v>17240.444613799998</v>
      </c>
      <c r="F106" s="13">
        <v>16683.858209499998</v>
      </c>
      <c r="G106" s="13">
        <v>16310.429221</v>
      </c>
      <c r="H106" s="13">
        <v>15208.847394300001</v>
      </c>
      <c r="I106" s="13">
        <v>14224.6023821</v>
      </c>
      <c r="J106" s="13">
        <v>13132.881113199999</v>
      </c>
    </row>
    <row r="107" spans="1:10" ht="21" customHeight="1" thickBot="1" x14ac:dyDescent="0.55000000000000004">
      <c r="A107" s="2"/>
      <c r="B107" s="41" t="s">
        <v>229</v>
      </c>
      <c r="C107" s="42">
        <v>211257.89718950001</v>
      </c>
      <c r="D107" s="42">
        <v>220925.60872719999</v>
      </c>
      <c r="E107" s="42">
        <v>225734.0975682</v>
      </c>
      <c r="F107" s="42">
        <v>217117.28167990001</v>
      </c>
      <c r="G107" s="42">
        <v>229994.41871629999</v>
      </c>
      <c r="H107" s="42">
        <v>239769.23223970001</v>
      </c>
      <c r="I107" s="42">
        <v>246035.13951489999</v>
      </c>
      <c r="J107" s="42">
        <v>243017.88151860001</v>
      </c>
    </row>
    <row r="108" spans="1:10" ht="21" customHeight="1" x14ac:dyDescent="0.5">
      <c r="A108" s="2"/>
      <c r="B108" s="9" t="s">
        <v>104</v>
      </c>
      <c r="C108" s="13">
        <v>128616.2895046</v>
      </c>
      <c r="D108" s="13">
        <v>132484.50415540001</v>
      </c>
      <c r="E108" s="13">
        <v>132730.11791120001</v>
      </c>
      <c r="F108" s="13">
        <v>130287.7394586</v>
      </c>
      <c r="G108" s="13">
        <v>132561.93391379999</v>
      </c>
      <c r="H108" s="13">
        <v>133876.37478139999</v>
      </c>
      <c r="I108" s="13">
        <v>137910.02189040001</v>
      </c>
      <c r="J108" s="13">
        <v>143423.63787879999</v>
      </c>
    </row>
    <row r="109" spans="1:10" ht="21" customHeight="1" x14ac:dyDescent="0.5">
      <c r="A109" s="2"/>
      <c r="B109" s="9" t="s">
        <v>374</v>
      </c>
      <c r="C109" s="13">
        <v>24834.2602634</v>
      </c>
      <c r="D109" s="13">
        <v>29103.807461199998</v>
      </c>
      <c r="E109" s="13">
        <v>31537.4592711</v>
      </c>
      <c r="F109" s="13">
        <v>27838.144793899999</v>
      </c>
      <c r="G109" s="13">
        <v>33660.393828699998</v>
      </c>
      <c r="H109" s="13">
        <v>44334.310505100002</v>
      </c>
      <c r="I109" s="13">
        <v>47032.708890000002</v>
      </c>
      <c r="J109" s="13">
        <v>41068.140079999997</v>
      </c>
    </row>
    <row r="110" spans="1:10" ht="21" customHeight="1" x14ac:dyDescent="0.5">
      <c r="A110" s="2"/>
      <c r="B110" s="9" t="s">
        <v>375</v>
      </c>
      <c r="C110" s="13">
        <v>31727.7097541</v>
      </c>
      <c r="D110" s="13">
        <v>32989.105173099997</v>
      </c>
      <c r="E110" s="13">
        <v>35017.684293600003</v>
      </c>
      <c r="F110" s="13">
        <v>33020.583252700002</v>
      </c>
      <c r="G110" s="13">
        <v>36531.006118500001</v>
      </c>
      <c r="H110" s="13">
        <v>33670.616050500001</v>
      </c>
      <c r="I110" s="13">
        <v>32152.702236900001</v>
      </c>
      <c r="J110" s="13">
        <v>31074.174131399999</v>
      </c>
    </row>
    <row r="111" spans="1:10" ht="21" customHeight="1" x14ac:dyDescent="0.5">
      <c r="A111" s="2"/>
      <c r="B111" s="9" t="s">
        <v>376</v>
      </c>
      <c r="C111" s="13">
        <v>6313.7602772999999</v>
      </c>
      <c r="D111" s="13">
        <v>6245.6080977000001</v>
      </c>
      <c r="E111" s="13">
        <v>5649.7934697000001</v>
      </c>
      <c r="F111" s="13">
        <v>5426.3296209999999</v>
      </c>
      <c r="G111" s="13">
        <v>7098.7787583999998</v>
      </c>
      <c r="H111" s="13">
        <v>6843.9351457000002</v>
      </c>
      <c r="I111" s="13">
        <v>8090.1134003999996</v>
      </c>
      <c r="J111" s="13">
        <v>7353.6352532999999</v>
      </c>
    </row>
    <row r="112" spans="1:10" ht="21" customHeight="1" thickBot="1" x14ac:dyDescent="0.55000000000000004">
      <c r="A112" s="2"/>
      <c r="B112" s="9" t="s">
        <v>241</v>
      </c>
      <c r="C112" s="13">
        <v>3449.3367331999998</v>
      </c>
      <c r="D112" s="13">
        <v>3234.8691726000002</v>
      </c>
      <c r="E112" s="13">
        <v>3321.5003407999998</v>
      </c>
      <c r="F112" s="13">
        <v>3826.5045298</v>
      </c>
      <c r="G112" s="13">
        <v>3583.8249933000002</v>
      </c>
      <c r="H112" s="13">
        <v>3612.3184808000001</v>
      </c>
      <c r="I112" s="13">
        <v>3522.5544713999998</v>
      </c>
      <c r="J112" s="13">
        <v>3627.1867821000001</v>
      </c>
    </row>
    <row r="113" spans="1:10" ht="21" customHeight="1" thickBot="1" x14ac:dyDescent="0.55000000000000004">
      <c r="A113" s="2"/>
      <c r="B113" s="41" t="s">
        <v>242</v>
      </c>
      <c r="C113" s="42">
        <v>194941.35653260001</v>
      </c>
      <c r="D113" s="42">
        <v>204057.89405999999</v>
      </c>
      <c r="E113" s="42">
        <v>208256.55528639999</v>
      </c>
      <c r="F113" s="42">
        <v>200399.301656</v>
      </c>
      <c r="G113" s="42">
        <v>213435.93761270001</v>
      </c>
      <c r="H113" s="42">
        <v>222337.55496350001</v>
      </c>
      <c r="I113" s="42">
        <v>228708.10088909999</v>
      </c>
      <c r="J113" s="42">
        <v>226546.7741256</v>
      </c>
    </row>
    <row r="114" spans="1:10" ht="21" customHeight="1" thickBot="1" x14ac:dyDescent="0.55000000000000004">
      <c r="A114" s="2"/>
      <c r="B114" s="41" t="s">
        <v>250</v>
      </c>
      <c r="C114" s="42">
        <v>16316.540656499999</v>
      </c>
      <c r="D114" s="42">
        <v>16867.7146675</v>
      </c>
      <c r="E114" s="42">
        <v>17477.542282300001</v>
      </c>
      <c r="F114" s="42">
        <v>16717.980023399999</v>
      </c>
      <c r="G114" s="42">
        <v>16558.481103400001</v>
      </c>
      <c r="H114" s="42">
        <v>17431.6772757</v>
      </c>
      <c r="I114" s="42">
        <v>17327.038625900001</v>
      </c>
      <c r="J114" s="42">
        <v>16471.107393300001</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124258.9936859</v>
      </c>
      <c r="D117" s="13">
        <v>126352.95759760001</v>
      </c>
      <c r="E117" s="13">
        <v>126140.13557480001</v>
      </c>
      <c r="F117" s="13">
        <v>122088.08572030001</v>
      </c>
      <c r="G117" s="13">
        <v>126588.27426590001</v>
      </c>
      <c r="H117" s="13">
        <v>124514.7300218</v>
      </c>
      <c r="I117" s="13">
        <v>125372.0361691</v>
      </c>
      <c r="J117" s="13">
        <v>128082.1181484</v>
      </c>
    </row>
    <row r="118" spans="1:10" ht="21" customHeight="1" x14ac:dyDescent="0.5">
      <c r="A118" s="2"/>
      <c r="B118" s="9" t="s">
        <v>8</v>
      </c>
      <c r="C118" s="13">
        <v>115738.0159923</v>
      </c>
      <c r="D118" s="13">
        <v>109153.4709135</v>
      </c>
      <c r="E118" s="13">
        <v>109919.811181</v>
      </c>
      <c r="F118" s="13">
        <v>112462.40858660001</v>
      </c>
      <c r="G118" s="13">
        <v>114013.97269879999</v>
      </c>
      <c r="H118" s="13">
        <v>113966.30583529999</v>
      </c>
      <c r="I118" s="13">
        <v>115090.3195314</v>
      </c>
      <c r="J118" s="13">
        <v>121296.1499944</v>
      </c>
    </row>
    <row r="119" spans="1:10" ht="21" customHeight="1" x14ac:dyDescent="0.5">
      <c r="A119" s="2"/>
      <c r="B119" s="9" t="s">
        <v>335</v>
      </c>
      <c r="C119" s="13">
        <v>101552.7065972</v>
      </c>
      <c r="D119" s="13">
        <v>94856.341186499994</v>
      </c>
      <c r="E119" s="13">
        <v>94645.682268000004</v>
      </c>
      <c r="F119" s="13">
        <v>97188.200050800006</v>
      </c>
      <c r="G119" s="13">
        <v>98403.128618799994</v>
      </c>
      <c r="H119" s="13">
        <v>97322.657908499998</v>
      </c>
      <c r="I119" s="13">
        <v>97240.469393899999</v>
      </c>
      <c r="J119" s="13">
        <v>103083.8076454</v>
      </c>
    </row>
    <row r="120" spans="1:10" ht="21" customHeight="1" thickBot="1" x14ac:dyDescent="0.55000000000000004">
      <c r="A120" s="2"/>
      <c r="B120" s="136" t="s">
        <v>336</v>
      </c>
      <c r="C120" s="137">
        <v>14185.309395099999</v>
      </c>
      <c r="D120" s="137">
        <v>14297.129727</v>
      </c>
      <c r="E120" s="137">
        <v>15274.128913</v>
      </c>
      <c r="F120" s="137">
        <v>15274.2085358</v>
      </c>
      <c r="G120" s="137">
        <v>15610.844080000001</v>
      </c>
      <c r="H120" s="137">
        <v>16643.6479268</v>
      </c>
      <c r="I120" s="137">
        <v>17849.850137500001</v>
      </c>
      <c r="J120" s="137">
        <v>18212.342348999999</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384</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4553.9573638000002</v>
      </c>
      <c r="D8" s="97">
        <v>4630.6942503</v>
      </c>
      <c r="E8" s="97">
        <v>-76.736886499999855</v>
      </c>
      <c r="F8" s="130">
        <v>-1.6571356766866749</v>
      </c>
      <c r="G8" s="5"/>
      <c r="H8" s="5"/>
      <c r="I8" s="5"/>
      <c r="J8" s="5"/>
    </row>
    <row r="9" spans="1:10" ht="21" customHeight="1" x14ac:dyDescent="0.5">
      <c r="A9" s="2"/>
      <c r="B9" s="12" t="s">
        <v>4</v>
      </c>
      <c r="C9" s="97">
        <v>1453.8564722000001</v>
      </c>
      <c r="D9" s="97">
        <v>1384.7431670999999</v>
      </c>
      <c r="E9" s="97">
        <v>69.113305100000161</v>
      </c>
      <c r="F9" s="130">
        <v>4.9910558681246853</v>
      </c>
      <c r="G9" s="5"/>
      <c r="H9" s="5"/>
      <c r="I9" s="5"/>
      <c r="J9" s="5"/>
    </row>
    <row r="10" spans="1:10" ht="21" customHeight="1" x14ac:dyDescent="0.5">
      <c r="A10" s="2"/>
      <c r="B10" s="12" t="s">
        <v>151</v>
      </c>
      <c r="C10" s="97">
        <v>426.75216380000001</v>
      </c>
      <c r="D10" s="97">
        <v>396.23064169999998</v>
      </c>
      <c r="E10" s="97">
        <v>30.521522100000027</v>
      </c>
      <c r="F10" s="130">
        <v>7.7029686470106311</v>
      </c>
      <c r="G10" s="5"/>
      <c r="H10" s="5"/>
      <c r="I10" s="5"/>
      <c r="J10" s="5"/>
    </row>
    <row r="11" spans="1:10" ht="21" customHeight="1" x14ac:dyDescent="0.5">
      <c r="A11" s="2"/>
      <c r="B11" s="12" t="s">
        <v>152</v>
      </c>
      <c r="C11" s="97">
        <v>-130.0510969</v>
      </c>
      <c r="D11" s="97">
        <v>-133.40967119999999</v>
      </c>
      <c r="E11" s="97">
        <v>3.3585742999999866</v>
      </c>
      <c r="F11" s="130">
        <v>-2.5174893767371693</v>
      </c>
      <c r="G11" s="5"/>
      <c r="H11" s="5"/>
      <c r="I11" s="5"/>
      <c r="J11" s="5"/>
    </row>
    <row r="12" spans="1:10" ht="21" customHeight="1" x14ac:dyDescent="0.5">
      <c r="A12" s="2"/>
      <c r="B12" s="38" t="s">
        <v>110</v>
      </c>
      <c r="C12" s="39">
        <v>6304.5149029000004</v>
      </c>
      <c r="D12" s="39">
        <v>6278.2583879000003</v>
      </c>
      <c r="E12" s="39">
        <v>26.256515000000036</v>
      </c>
      <c r="F12" s="40">
        <v>0.41821335436916468</v>
      </c>
      <c r="G12" s="5"/>
      <c r="H12" s="5"/>
      <c r="I12" s="5"/>
      <c r="J12" s="5"/>
    </row>
    <row r="13" spans="1:10" ht="21" customHeight="1" x14ac:dyDescent="0.5">
      <c r="A13" s="2"/>
      <c r="B13" s="12" t="s">
        <v>153</v>
      </c>
      <c r="C13" s="97">
        <v>-2619.6601873</v>
      </c>
      <c r="D13" s="97">
        <v>-2665.1260766</v>
      </c>
      <c r="E13" s="97">
        <v>45.465889300000072</v>
      </c>
      <c r="F13" s="130">
        <v>-1.7059564160657865</v>
      </c>
      <c r="G13" s="5"/>
      <c r="H13" s="5"/>
      <c r="I13" s="5"/>
      <c r="J13" s="5"/>
    </row>
    <row r="14" spans="1:10" ht="21" customHeight="1" x14ac:dyDescent="0.5">
      <c r="A14" s="2"/>
      <c r="B14" s="38" t="s">
        <v>111</v>
      </c>
      <c r="C14" s="39">
        <v>3684.8547156</v>
      </c>
      <c r="D14" s="39">
        <v>3613.1323112999999</v>
      </c>
      <c r="E14" s="39">
        <v>71.722404300000107</v>
      </c>
      <c r="F14" s="40">
        <v>1.9850478233440194</v>
      </c>
      <c r="G14" s="5"/>
      <c r="H14" s="5"/>
      <c r="I14" s="5"/>
      <c r="J14" s="5"/>
    </row>
    <row r="15" spans="1:10" ht="21" customHeight="1" x14ac:dyDescent="0.5">
      <c r="A15" s="2"/>
      <c r="B15" s="12" t="s">
        <v>5</v>
      </c>
      <c r="C15" s="97">
        <v>-1238.7380178999999</v>
      </c>
      <c r="D15" s="97">
        <v>-1277.2087799999999</v>
      </c>
      <c r="E15" s="97">
        <v>38.470762100000002</v>
      </c>
      <c r="F15" s="130">
        <v>-3.012096589251446</v>
      </c>
      <c r="G15" s="5"/>
      <c r="H15" s="5"/>
      <c r="I15" s="5"/>
      <c r="J15" s="5"/>
    </row>
    <row r="16" spans="1:10" ht="21" customHeight="1" x14ac:dyDescent="0.5">
      <c r="A16" s="2"/>
      <c r="B16" s="12" t="s">
        <v>93</v>
      </c>
      <c r="C16" s="97">
        <v>-109.97157639999999</v>
      </c>
      <c r="D16" s="97">
        <v>-61.751774599999997</v>
      </c>
      <c r="E16" s="97">
        <v>-48.219801799999992</v>
      </c>
      <c r="F16" s="130">
        <v>78.086503768265786</v>
      </c>
      <c r="G16" s="5"/>
      <c r="H16" s="5"/>
      <c r="I16" s="5"/>
      <c r="J16" s="5"/>
    </row>
    <row r="17" spans="1:10" ht="21" customHeight="1" x14ac:dyDescent="0.5">
      <c r="A17" s="2"/>
      <c r="B17" s="38" t="s">
        <v>112</v>
      </c>
      <c r="C17" s="39">
        <v>2336.1451213</v>
      </c>
      <c r="D17" s="39">
        <v>2274.1717567000001</v>
      </c>
      <c r="E17" s="39">
        <v>61.973364599999968</v>
      </c>
      <c r="F17" s="40">
        <v>2.7250960450730481</v>
      </c>
      <c r="G17" s="5"/>
      <c r="H17" s="5"/>
      <c r="I17" s="5"/>
      <c r="J17" s="5"/>
    </row>
    <row r="18" spans="1:10" ht="21" customHeight="1" x14ac:dyDescent="0.5">
      <c r="A18" s="2"/>
      <c r="B18" s="12" t="s">
        <v>154</v>
      </c>
      <c r="C18" s="97">
        <v>-627.20278580000002</v>
      </c>
      <c r="D18" s="97">
        <v>-598.02106709999998</v>
      </c>
      <c r="E18" s="97">
        <v>-29.181718700000033</v>
      </c>
      <c r="F18" s="130">
        <v>4.8797141614946353</v>
      </c>
      <c r="G18" s="5"/>
      <c r="H18" s="5"/>
      <c r="I18" s="5"/>
      <c r="J18" s="5"/>
    </row>
    <row r="19" spans="1:10" ht="21" customHeight="1" x14ac:dyDescent="0.5">
      <c r="A19" s="2"/>
      <c r="B19" s="38" t="s">
        <v>155</v>
      </c>
      <c r="C19" s="39">
        <v>1708.9423354999999</v>
      </c>
      <c r="D19" s="39">
        <v>1676.1506896000001</v>
      </c>
      <c r="E19" s="39">
        <v>32.791645899999821</v>
      </c>
      <c r="F19" s="40">
        <v>1.9563662207379031</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1708.9423354999999</v>
      </c>
      <c r="D21" s="39">
        <v>1676.1506896000001</v>
      </c>
      <c r="E21" s="39">
        <v>32.791645899999821</v>
      </c>
      <c r="F21" s="40">
        <v>1.9563662207379031</v>
      </c>
      <c r="G21" s="5"/>
      <c r="H21" s="5"/>
      <c r="I21" s="5"/>
      <c r="J21" s="5"/>
    </row>
    <row r="22" spans="1:10" ht="21" customHeight="1" thickBot="1" x14ac:dyDescent="0.55000000000000004">
      <c r="A22" s="2"/>
      <c r="B22" s="12" t="s">
        <v>159</v>
      </c>
      <c r="C22" s="97">
        <v>-4.23977</v>
      </c>
      <c r="D22" s="97">
        <v>-4.6596298000000003</v>
      </c>
      <c r="E22" s="97">
        <v>0.41985980000000023</v>
      </c>
      <c r="F22" s="130">
        <v>-9.010582772047691</v>
      </c>
      <c r="G22" s="5"/>
      <c r="H22" s="5"/>
      <c r="I22" s="5"/>
      <c r="J22" s="5"/>
    </row>
    <row r="23" spans="1:10" ht="21" customHeight="1" thickBot="1" x14ac:dyDescent="0.55000000000000004">
      <c r="A23" s="2"/>
      <c r="B23" s="41" t="s">
        <v>160</v>
      </c>
      <c r="C23" s="42">
        <v>1704.7025655</v>
      </c>
      <c r="D23" s="42">
        <v>1671.4910597999999</v>
      </c>
      <c r="E23" s="42">
        <v>33.211505700000089</v>
      </c>
      <c r="F23" s="43">
        <v>1.986938877434018</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48083.311255699999</v>
      </c>
      <c r="D32" s="13">
        <v>45054.492651499997</v>
      </c>
      <c r="E32" s="13">
        <v>3028.8186042000016</v>
      </c>
      <c r="F32" s="14">
        <v>6.7225673311386478</v>
      </c>
      <c r="G32" s="5"/>
      <c r="H32" s="5"/>
      <c r="I32" s="5"/>
      <c r="J32" s="5"/>
    </row>
    <row r="33" spans="1:10" ht="21" customHeight="1" x14ac:dyDescent="0.5">
      <c r="A33" s="2"/>
      <c r="B33" s="9" t="s">
        <v>371</v>
      </c>
      <c r="C33" s="13">
        <v>11568.6728938</v>
      </c>
      <c r="D33" s="13">
        <v>10944.631058499999</v>
      </c>
      <c r="E33" s="13">
        <v>624.04183530000046</v>
      </c>
      <c r="F33" s="14">
        <v>5.7018078724119885</v>
      </c>
      <c r="G33" s="5"/>
      <c r="H33" s="5"/>
      <c r="I33" s="5"/>
      <c r="J33" s="5"/>
    </row>
    <row r="34" spans="1:10" ht="21" customHeight="1" x14ac:dyDescent="0.5">
      <c r="A34" s="2"/>
      <c r="B34" s="9" t="s">
        <v>372</v>
      </c>
      <c r="C34" s="13">
        <v>32066.418946000002</v>
      </c>
      <c r="D34" s="13">
        <v>30092.023637099999</v>
      </c>
      <c r="E34" s="13">
        <v>1974.3953089000024</v>
      </c>
      <c r="F34" s="14">
        <v>6.5611915393612819</v>
      </c>
      <c r="G34" s="5"/>
      <c r="H34" s="5"/>
      <c r="I34" s="5"/>
      <c r="J34" s="5"/>
    </row>
    <row r="35" spans="1:10" ht="21" customHeight="1" x14ac:dyDescent="0.5">
      <c r="A35" s="2"/>
      <c r="B35" s="9" t="s">
        <v>373</v>
      </c>
      <c r="C35" s="13">
        <v>4730.8874598000002</v>
      </c>
      <c r="D35" s="13">
        <v>5784.6138064999996</v>
      </c>
      <c r="E35" s="13">
        <v>-1053.7263466999993</v>
      </c>
      <c r="F35" s="14">
        <v>-18.216018941765107</v>
      </c>
      <c r="G35" s="5"/>
      <c r="H35" s="5"/>
      <c r="I35" s="5"/>
      <c r="J35" s="5"/>
    </row>
    <row r="36" spans="1:10" ht="21" customHeight="1" thickBot="1" x14ac:dyDescent="0.55000000000000004">
      <c r="A36" s="2"/>
      <c r="B36" s="9" t="s">
        <v>228</v>
      </c>
      <c r="C36" s="13">
        <v>5777.5677888</v>
      </c>
      <c r="D36" s="13">
        <v>5745.0586703999998</v>
      </c>
      <c r="E36" s="13">
        <v>32.509118400000261</v>
      </c>
      <c r="F36" s="14">
        <v>0.56586225250397337</v>
      </c>
      <c r="G36" s="5"/>
      <c r="H36" s="5"/>
      <c r="I36" s="5"/>
      <c r="J36" s="5"/>
    </row>
    <row r="37" spans="1:10" ht="21" customHeight="1" thickBot="1" x14ac:dyDescent="0.55000000000000004">
      <c r="A37" s="2"/>
      <c r="B37" s="41" t="s">
        <v>229</v>
      </c>
      <c r="C37" s="42">
        <v>102226.85834409999</v>
      </c>
      <c r="D37" s="42">
        <v>97620.819824000006</v>
      </c>
      <c r="E37" s="42">
        <v>4606.0385200999881</v>
      </c>
      <c r="F37" s="43">
        <v>4.7182952657068311</v>
      </c>
      <c r="G37" s="5"/>
      <c r="H37" s="5"/>
      <c r="I37" s="5"/>
      <c r="J37" s="5"/>
    </row>
    <row r="38" spans="1:10" ht="21" customHeight="1" x14ac:dyDescent="0.5">
      <c r="A38" s="2"/>
      <c r="B38" s="9" t="s">
        <v>104</v>
      </c>
      <c r="C38" s="13">
        <v>55594.629763099998</v>
      </c>
      <c r="D38" s="13">
        <v>49836.307827299999</v>
      </c>
      <c r="E38" s="13">
        <v>5758.3219357999988</v>
      </c>
      <c r="F38" s="14">
        <v>11.554471402164403</v>
      </c>
      <c r="G38" s="5"/>
      <c r="H38" s="5"/>
      <c r="I38" s="5"/>
      <c r="J38" s="5"/>
    </row>
    <row r="39" spans="1:10" ht="21" customHeight="1" x14ac:dyDescent="0.5">
      <c r="A39" s="2"/>
      <c r="B39" s="9" t="s">
        <v>374</v>
      </c>
      <c r="C39" s="13">
        <v>17984.360486599999</v>
      </c>
      <c r="D39" s="13">
        <v>17260.4414211</v>
      </c>
      <c r="E39" s="13">
        <v>723.9190654999984</v>
      </c>
      <c r="F39" s="14">
        <v>4.1940935798724395</v>
      </c>
      <c r="G39" s="5"/>
      <c r="H39" s="5"/>
      <c r="I39" s="5"/>
      <c r="J39" s="5"/>
    </row>
    <row r="40" spans="1:10" ht="21" customHeight="1" x14ac:dyDescent="0.5">
      <c r="A40" s="2"/>
      <c r="B40" s="9" t="s">
        <v>375</v>
      </c>
      <c r="C40" s="13">
        <v>9316.2131666999994</v>
      </c>
      <c r="D40" s="13">
        <v>9631.5799502000009</v>
      </c>
      <c r="E40" s="13">
        <v>-315.36678350000147</v>
      </c>
      <c r="F40" s="14">
        <v>-3.2742995970609456</v>
      </c>
      <c r="G40" s="5"/>
      <c r="H40" s="5"/>
      <c r="I40" s="5"/>
      <c r="J40" s="5"/>
    </row>
    <row r="41" spans="1:10" ht="21" customHeight="1" x14ac:dyDescent="0.5">
      <c r="A41" s="2"/>
      <c r="B41" s="9" t="s">
        <v>376</v>
      </c>
      <c r="C41" s="13">
        <v>7586.1119167999996</v>
      </c>
      <c r="D41" s="13">
        <v>9640.1117899000001</v>
      </c>
      <c r="E41" s="13">
        <v>-2053.9998731000005</v>
      </c>
      <c r="F41" s="14">
        <v>-21.306805541943902</v>
      </c>
      <c r="G41" s="5"/>
      <c r="H41" s="5"/>
      <c r="I41" s="5"/>
      <c r="J41" s="5"/>
    </row>
    <row r="42" spans="1:10" ht="21" customHeight="1" thickBot="1" x14ac:dyDescent="0.55000000000000004">
      <c r="A42" s="2"/>
      <c r="B42" s="9" t="s">
        <v>241</v>
      </c>
      <c r="C42" s="13">
        <v>3258.4113934000002</v>
      </c>
      <c r="D42" s="13">
        <v>3114.6176796999998</v>
      </c>
      <c r="E42" s="13">
        <v>143.79371370000035</v>
      </c>
      <c r="F42" s="14">
        <v>4.6167372206610784</v>
      </c>
      <c r="G42" s="5"/>
      <c r="H42" s="5"/>
      <c r="I42" s="5"/>
      <c r="J42" s="5"/>
    </row>
    <row r="43" spans="1:10" ht="21" customHeight="1" thickBot="1" x14ac:dyDescent="0.55000000000000004">
      <c r="A43" s="2"/>
      <c r="B43" s="41" t="s">
        <v>242</v>
      </c>
      <c r="C43" s="42">
        <v>93739.726726599998</v>
      </c>
      <c r="D43" s="42">
        <v>89483.058668199999</v>
      </c>
      <c r="E43" s="42">
        <v>4256.6680583999987</v>
      </c>
      <c r="F43" s="43">
        <v>4.7569541338361852</v>
      </c>
      <c r="G43" s="5"/>
      <c r="H43" s="5"/>
      <c r="I43" s="5"/>
      <c r="J43" s="5"/>
    </row>
    <row r="44" spans="1:10" ht="21" customHeight="1" thickBot="1" x14ac:dyDescent="0.55000000000000004">
      <c r="A44" s="2"/>
      <c r="B44" s="41" t="s">
        <v>250</v>
      </c>
      <c r="C44" s="42">
        <v>8487.1316179000005</v>
      </c>
      <c r="D44" s="42">
        <v>8137.7611549000003</v>
      </c>
      <c r="E44" s="42">
        <v>349.3704630000002</v>
      </c>
      <c r="F44" s="43">
        <v>4.2932012423298183</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49442.112521100004</v>
      </c>
      <c r="D47" s="13">
        <v>44714.978794100003</v>
      </c>
      <c r="E47" s="13">
        <v>4727.1337270000004</v>
      </c>
      <c r="F47" s="14">
        <v>10.571700701832224</v>
      </c>
      <c r="G47" s="5"/>
      <c r="H47" s="5"/>
      <c r="I47" s="5"/>
      <c r="J47" s="5"/>
    </row>
    <row r="48" spans="1:10" ht="21" customHeight="1" x14ac:dyDescent="0.5">
      <c r="A48" s="2"/>
      <c r="B48" s="9" t="s">
        <v>8</v>
      </c>
      <c r="C48" s="13">
        <v>68200.848142200004</v>
      </c>
      <c r="D48" s="13">
        <v>61160.363327700004</v>
      </c>
      <c r="E48" s="13">
        <v>7040.4848144999996</v>
      </c>
      <c r="F48" s="14">
        <v>11.511515680141994</v>
      </c>
      <c r="G48" s="5"/>
      <c r="H48" s="5"/>
      <c r="I48" s="5"/>
      <c r="J48" s="5"/>
    </row>
    <row r="49" spans="1:10" ht="21" customHeight="1" x14ac:dyDescent="0.5">
      <c r="A49" s="2"/>
      <c r="B49" s="9" t="s">
        <v>335</v>
      </c>
      <c r="C49" s="13">
        <v>45497.874069500001</v>
      </c>
      <c r="D49" s="13">
        <v>41528.219797500002</v>
      </c>
      <c r="E49" s="13">
        <v>3969.6542719999998</v>
      </c>
      <c r="F49" s="14">
        <v>9.5589319536373978</v>
      </c>
      <c r="G49" s="5"/>
      <c r="H49" s="5"/>
      <c r="I49" s="5"/>
      <c r="J49" s="5"/>
    </row>
    <row r="50" spans="1:10" ht="21" customHeight="1" thickBot="1" x14ac:dyDescent="0.55000000000000004">
      <c r="A50" s="2"/>
      <c r="B50" s="136" t="s">
        <v>336</v>
      </c>
      <c r="C50" s="137">
        <v>22702.974072699999</v>
      </c>
      <c r="D50" s="137">
        <v>19632.143530199999</v>
      </c>
      <c r="E50" s="137">
        <v>3070.8305424999999</v>
      </c>
      <c r="F50" s="138">
        <v>15.641850507949686</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22.382796591494078</v>
      </c>
      <c r="D54" s="14">
        <v>20.035470189306519</v>
      </c>
      <c r="E54" s="253">
        <v>2.3473264021875586</v>
      </c>
      <c r="F54" s="26"/>
      <c r="G54" s="5"/>
      <c r="H54" s="5"/>
      <c r="I54" s="5"/>
      <c r="J54" s="5"/>
    </row>
    <row r="55" spans="1:10" ht="21" customHeight="1" x14ac:dyDescent="0.5">
      <c r="A55" s="2"/>
      <c r="B55" s="9" t="s">
        <v>119</v>
      </c>
      <c r="C55" s="14">
        <v>21.982617835180331</v>
      </c>
      <c r="D55" s="14">
        <v>19.632895378667019</v>
      </c>
      <c r="E55" s="253">
        <v>2.3497224565133124</v>
      </c>
      <c r="F55" s="26"/>
      <c r="G55" s="5"/>
      <c r="H55" s="5"/>
      <c r="I55" s="5"/>
      <c r="J55" s="5"/>
    </row>
    <row r="56" spans="1:10" ht="21" customHeight="1" x14ac:dyDescent="0.5">
      <c r="A56" s="2"/>
      <c r="B56" s="9" t="s">
        <v>9</v>
      </c>
      <c r="C56" s="14">
        <v>41.55212934931739</v>
      </c>
      <c r="D56" s="14">
        <v>42.45008586675025</v>
      </c>
      <c r="E56" s="253">
        <v>-0.89795651743285987</v>
      </c>
      <c r="F56" s="26"/>
      <c r="G56" s="5"/>
      <c r="H56" s="5"/>
      <c r="I56" s="5"/>
      <c r="J56" s="5"/>
    </row>
    <row r="57" spans="1:10" ht="21" customHeight="1" x14ac:dyDescent="0.5">
      <c r="A57" s="2"/>
      <c r="B57" s="9" t="s">
        <v>10</v>
      </c>
      <c r="C57" s="20">
        <v>2.6549947781648524</v>
      </c>
      <c r="D57" s="20">
        <v>2.7085380334960392</v>
      </c>
      <c r="E57" s="254">
        <v>-5.3543255331186757E-2</v>
      </c>
      <c r="F57" s="26"/>
      <c r="G57" s="5"/>
      <c r="H57" s="5"/>
      <c r="I57" s="5"/>
      <c r="J57" s="5"/>
    </row>
    <row r="58" spans="1:10" ht="21" customHeight="1" x14ac:dyDescent="0.5">
      <c r="A58" s="2"/>
      <c r="B58" s="9" t="s">
        <v>90</v>
      </c>
      <c r="C58" s="13">
        <v>104.83158706283102</v>
      </c>
      <c r="D58" s="13">
        <v>100.41230089895461</v>
      </c>
      <c r="E58" s="277">
        <v>4.4192861638764072</v>
      </c>
      <c r="F58" s="26"/>
      <c r="G58" s="5"/>
      <c r="H58" s="5"/>
      <c r="I58" s="5"/>
      <c r="J58" s="5"/>
    </row>
    <row r="59" spans="1:10" ht="21" customHeight="1" x14ac:dyDescent="0.5">
      <c r="A59" s="2"/>
      <c r="B59" s="9" t="s">
        <v>144</v>
      </c>
      <c r="C59" s="13">
        <v>1314</v>
      </c>
      <c r="D59" s="13">
        <v>1356</v>
      </c>
      <c r="E59" s="13">
        <v>-42</v>
      </c>
      <c r="F59" s="14">
        <v>-3.0973451327433628</v>
      </c>
      <c r="G59" s="5"/>
      <c r="H59" s="5"/>
      <c r="I59" s="5"/>
      <c r="J59" s="5"/>
    </row>
    <row r="60" spans="1:10" ht="21" customHeight="1" x14ac:dyDescent="0.5">
      <c r="A60" s="2"/>
      <c r="B60" s="9" t="s">
        <v>340</v>
      </c>
      <c r="C60" s="13">
        <v>22576.577000000001</v>
      </c>
      <c r="D60" s="13">
        <v>21288.536</v>
      </c>
      <c r="E60" s="13">
        <v>1288.0410000000011</v>
      </c>
      <c r="F60" s="14">
        <v>6.050397265457808</v>
      </c>
      <c r="G60" s="5"/>
      <c r="H60" s="5"/>
      <c r="I60" s="5"/>
      <c r="J60" s="5"/>
    </row>
    <row r="61" spans="1:10" ht="21" customHeight="1" thickBot="1" x14ac:dyDescent="0.55000000000000004">
      <c r="A61" s="2"/>
      <c r="B61" s="141" t="s">
        <v>341</v>
      </c>
      <c r="C61" s="142">
        <v>11975.839</v>
      </c>
      <c r="D61" s="142">
        <v>10870.67</v>
      </c>
      <c r="E61" s="142">
        <v>1105.1689999999999</v>
      </c>
      <c r="F61" s="143">
        <v>10.166521474757305</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384</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1214.0535648</v>
      </c>
      <c r="D78" s="97">
        <v>1207.2119864000001</v>
      </c>
      <c r="E78" s="97">
        <v>1112.8746045999997</v>
      </c>
      <c r="F78" s="97">
        <v>1096.5540945000002</v>
      </c>
      <c r="G78" s="97">
        <v>1129.4082804</v>
      </c>
      <c r="H78" s="97">
        <v>1108.5386500999998</v>
      </c>
      <c r="I78" s="97">
        <v>1126.2583037000004</v>
      </c>
      <c r="J78" s="97">
        <v>1189.7521296</v>
      </c>
    </row>
    <row r="79" spans="1:10" ht="21" customHeight="1" x14ac:dyDescent="0.5">
      <c r="A79" s="2"/>
      <c r="B79" s="12" t="s">
        <v>4</v>
      </c>
      <c r="C79" s="97">
        <v>359.02324060000001</v>
      </c>
      <c r="D79" s="97">
        <v>374.21835869999995</v>
      </c>
      <c r="E79" s="97">
        <v>329.24926679999999</v>
      </c>
      <c r="F79" s="97">
        <v>322.25230099999999</v>
      </c>
      <c r="G79" s="97">
        <v>350.08828979999998</v>
      </c>
      <c r="H79" s="97">
        <v>339.23941330000002</v>
      </c>
      <c r="I79" s="97">
        <v>341.43198069999994</v>
      </c>
      <c r="J79" s="97">
        <v>423.09678840000015</v>
      </c>
    </row>
    <row r="80" spans="1:10" ht="21" customHeight="1" x14ac:dyDescent="0.5">
      <c r="A80" s="2"/>
      <c r="B80" s="12" t="s">
        <v>151</v>
      </c>
      <c r="C80" s="97">
        <v>69.848706500000006</v>
      </c>
      <c r="D80" s="97">
        <v>74.120039899999981</v>
      </c>
      <c r="E80" s="97">
        <v>75.224929000000003</v>
      </c>
      <c r="F80" s="97">
        <v>177.03696629999999</v>
      </c>
      <c r="G80" s="97">
        <v>63.8166254</v>
      </c>
      <c r="H80" s="97">
        <v>72.674533600000018</v>
      </c>
      <c r="I80" s="97">
        <v>118.06653749999998</v>
      </c>
      <c r="J80" s="97">
        <v>172.19446730000001</v>
      </c>
    </row>
    <row r="81" spans="1:10" ht="21" customHeight="1" x14ac:dyDescent="0.5">
      <c r="A81" s="2"/>
      <c r="B81" s="12" t="s">
        <v>152</v>
      </c>
      <c r="C81" s="97">
        <v>-35.220030500000007</v>
      </c>
      <c r="D81" s="97">
        <v>-19.223029499999996</v>
      </c>
      <c r="E81" s="97">
        <v>-40.88135539999999</v>
      </c>
      <c r="F81" s="97">
        <v>-38.085255799999999</v>
      </c>
      <c r="G81" s="97">
        <v>-37.547469599999999</v>
      </c>
      <c r="H81" s="97">
        <v>-16.157939999999996</v>
      </c>
      <c r="I81" s="97">
        <v>-29.865955700000001</v>
      </c>
      <c r="J81" s="97">
        <v>-46.479731600000008</v>
      </c>
    </row>
    <row r="82" spans="1:10" ht="21" customHeight="1" x14ac:dyDescent="0.5">
      <c r="A82" s="2"/>
      <c r="B82" s="38" t="s">
        <v>110</v>
      </c>
      <c r="C82" s="39">
        <v>1607.7054814000001</v>
      </c>
      <c r="D82" s="39">
        <v>1636.3273554999998</v>
      </c>
      <c r="E82" s="39">
        <v>1476.4674450000002</v>
      </c>
      <c r="F82" s="39">
        <v>1557.7581060000002</v>
      </c>
      <c r="G82" s="39">
        <v>1505.7657260000001</v>
      </c>
      <c r="H82" s="39">
        <v>1504.2946569999999</v>
      </c>
      <c r="I82" s="39">
        <v>1555.8908662000003</v>
      </c>
      <c r="J82" s="39">
        <v>1738.5636537</v>
      </c>
    </row>
    <row r="83" spans="1:10" ht="21" customHeight="1" x14ac:dyDescent="0.5">
      <c r="A83" s="2"/>
      <c r="B83" s="12" t="s">
        <v>153</v>
      </c>
      <c r="C83" s="97">
        <v>-665.15512690000003</v>
      </c>
      <c r="D83" s="97">
        <v>-677.43806080000002</v>
      </c>
      <c r="E83" s="97">
        <v>-633.75493149999988</v>
      </c>
      <c r="F83" s="97">
        <v>-688.7779574000001</v>
      </c>
      <c r="G83" s="97">
        <v>-627.94935009999995</v>
      </c>
      <c r="H83" s="97">
        <v>-617.25817129999996</v>
      </c>
      <c r="I83" s="97">
        <v>-638.91141060000018</v>
      </c>
      <c r="J83" s="97">
        <v>-735.54125529999988</v>
      </c>
    </row>
    <row r="84" spans="1:10" ht="21" customHeight="1" x14ac:dyDescent="0.5">
      <c r="A84" s="2"/>
      <c r="B84" s="38" t="s">
        <v>111</v>
      </c>
      <c r="C84" s="39">
        <v>942.55035450000003</v>
      </c>
      <c r="D84" s="39">
        <v>958.88929470000005</v>
      </c>
      <c r="E84" s="39">
        <v>842.71251350000011</v>
      </c>
      <c r="F84" s="39">
        <v>868.98014859999967</v>
      </c>
      <c r="G84" s="39">
        <v>877.81637590000003</v>
      </c>
      <c r="H84" s="39">
        <v>887.03648570000007</v>
      </c>
      <c r="I84" s="39">
        <v>916.97945559999994</v>
      </c>
      <c r="J84" s="39">
        <v>1003.0223983999999</v>
      </c>
    </row>
    <row r="85" spans="1:10" ht="21" customHeight="1" x14ac:dyDescent="0.5">
      <c r="A85" s="2"/>
      <c r="B85" s="12" t="s">
        <v>5</v>
      </c>
      <c r="C85" s="97">
        <v>-369.58739969999999</v>
      </c>
      <c r="D85" s="97">
        <v>-351.35145820000002</v>
      </c>
      <c r="E85" s="97">
        <v>-293.3224596</v>
      </c>
      <c r="F85" s="97">
        <v>-262.94746249999992</v>
      </c>
      <c r="G85" s="97">
        <v>-304.25597349999998</v>
      </c>
      <c r="H85" s="97">
        <v>-302.29449729999999</v>
      </c>
      <c r="I85" s="97">
        <v>-324.4571833</v>
      </c>
      <c r="J85" s="97">
        <v>-307.73036379999996</v>
      </c>
    </row>
    <row r="86" spans="1:10" ht="21" customHeight="1" x14ac:dyDescent="0.5">
      <c r="A86" s="2"/>
      <c r="B86" s="12" t="s">
        <v>93</v>
      </c>
      <c r="C86" s="97">
        <v>-14.599780500000001</v>
      </c>
      <c r="D86" s="97">
        <v>-17.227069699999998</v>
      </c>
      <c r="E86" s="97">
        <v>-13.242009700000001</v>
      </c>
      <c r="F86" s="97">
        <v>-16.682914699999998</v>
      </c>
      <c r="G86" s="97">
        <v>-31.061859999999999</v>
      </c>
      <c r="H86" s="97">
        <v>-33.909388200000009</v>
      </c>
      <c r="I86" s="97">
        <v>-18.736867500000002</v>
      </c>
      <c r="J86" s="97">
        <v>-26.263460699999982</v>
      </c>
    </row>
    <row r="87" spans="1:10" ht="21" customHeight="1" x14ac:dyDescent="0.5">
      <c r="A87" s="2"/>
      <c r="B87" s="38" t="s">
        <v>112</v>
      </c>
      <c r="C87" s="39">
        <v>558.36317429999997</v>
      </c>
      <c r="D87" s="39">
        <v>590.31076680000012</v>
      </c>
      <c r="E87" s="39">
        <v>536.14804419999996</v>
      </c>
      <c r="F87" s="39">
        <v>589.34977140000001</v>
      </c>
      <c r="G87" s="39">
        <v>542.49854240000002</v>
      </c>
      <c r="H87" s="39">
        <v>550.8326002</v>
      </c>
      <c r="I87" s="39">
        <v>573.78540479999992</v>
      </c>
      <c r="J87" s="39">
        <v>669.02857390000008</v>
      </c>
    </row>
    <row r="88" spans="1:10" ht="21" customHeight="1" x14ac:dyDescent="0.5">
      <c r="A88" s="2"/>
      <c r="B88" s="12" t="s">
        <v>154</v>
      </c>
      <c r="C88" s="97">
        <v>-145.9433334</v>
      </c>
      <c r="D88" s="97">
        <v>-160.62678489999999</v>
      </c>
      <c r="E88" s="97">
        <v>-141.16583300000002</v>
      </c>
      <c r="F88" s="97">
        <v>-150.28511579999997</v>
      </c>
      <c r="G88" s="97">
        <v>-147.37418750000001</v>
      </c>
      <c r="H88" s="97">
        <v>-149.6758772</v>
      </c>
      <c r="I88" s="97">
        <v>-156.55312629999997</v>
      </c>
      <c r="J88" s="97">
        <v>-173.59959480000003</v>
      </c>
    </row>
    <row r="89" spans="1:10" ht="21" customHeight="1" x14ac:dyDescent="0.5">
      <c r="A89" s="2"/>
      <c r="B89" s="38" t="s">
        <v>155</v>
      </c>
      <c r="C89" s="39">
        <v>412.4198409</v>
      </c>
      <c r="D89" s="39">
        <v>429.68398189999999</v>
      </c>
      <c r="E89" s="39">
        <v>394.98221119999994</v>
      </c>
      <c r="F89" s="39">
        <v>439.06465560000015</v>
      </c>
      <c r="G89" s="39">
        <v>395.12435490000001</v>
      </c>
      <c r="H89" s="39">
        <v>401.156723</v>
      </c>
      <c r="I89" s="39">
        <v>417.23227850000001</v>
      </c>
      <c r="J89" s="39">
        <v>495.42897909999988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412.4198409</v>
      </c>
      <c r="D91" s="39">
        <v>429.68398189999999</v>
      </c>
      <c r="E91" s="39">
        <v>394.98221119999994</v>
      </c>
      <c r="F91" s="39">
        <v>439.06465560000015</v>
      </c>
      <c r="G91" s="39">
        <v>395.12435490000001</v>
      </c>
      <c r="H91" s="39">
        <v>401.156723</v>
      </c>
      <c r="I91" s="39">
        <v>417.23227850000001</v>
      </c>
      <c r="J91" s="39">
        <v>495.42897909999988</v>
      </c>
    </row>
    <row r="92" spans="1:10" ht="21" customHeight="1" thickBot="1" x14ac:dyDescent="0.55000000000000004">
      <c r="A92" s="2"/>
      <c r="B92" s="12" t="s">
        <v>159</v>
      </c>
      <c r="C92" s="97">
        <v>-1.1484401</v>
      </c>
      <c r="D92" s="97">
        <v>-1.0852399000000001</v>
      </c>
      <c r="E92" s="97">
        <v>-1.0302998999999997</v>
      </c>
      <c r="F92" s="97">
        <v>-1.3956499000000004</v>
      </c>
      <c r="G92" s="97">
        <v>-1.11151</v>
      </c>
      <c r="H92" s="97">
        <v>-0.97484979999999988</v>
      </c>
      <c r="I92" s="97">
        <v>-0.90488999999999997</v>
      </c>
      <c r="J92" s="97">
        <v>-1.2485202000000002</v>
      </c>
    </row>
    <row r="93" spans="1:10" ht="21" customHeight="1" thickBot="1" x14ac:dyDescent="0.55000000000000004">
      <c r="A93" s="2"/>
      <c r="B93" s="41" t="s">
        <v>160</v>
      </c>
      <c r="C93" s="42">
        <v>411.27140079999998</v>
      </c>
      <c r="D93" s="42">
        <v>428.59874200000007</v>
      </c>
      <c r="E93" s="42">
        <v>393.95191130000001</v>
      </c>
      <c r="F93" s="42">
        <v>437.66900569999984</v>
      </c>
      <c r="G93" s="42">
        <v>394.0128449</v>
      </c>
      <c r="H93" s="42">
        <v>400.18187320000004</v>
      </c>
      <c r="I93" s="42">
        <v>416.32738849999987</v>
      </c>
      <c r="J93" s="42">
        <v>494.18045890000008</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50673.184748</v>
      </c>
      <c r="D102" s="13">
        <v>46824.188576799999</v>
      </c>
      <c r="E102" s="13">
        <v>44129.767826399999</v>
      </c>
      <c r="F102" s="13">
        <v>45054.492651499997</v>
      </c>
      <c r="G102" s="13">
        <v>43335.005869300003</v>
      </c>
      <c r="H102" s="13">
        <v>42982.566011299998</v>
      </c>
      <c r="I102" s="13">
        <v>44589.310939900002</v>
      </c>
      <c r="J102" s="13">
        <v>48083.311255699999</v>
      </c>
    </row>
    <row r="103" spans="1:10" ht="21" customHeight="1" x14ac:dyDescent="0.5">
      <c r="A103" s="2"/>
      <c r="B103" s="9" t="s">
        <v>371</v>
      </c>
      <c r="C103" s="13">
        <v>9948.9239460999997</v>
      </c>
      <c r="D103" s="13">
        <v>9636.1306662999996</v>
      </c>
      <c r="E103" s="13">
        <v>11124.8212198</v>
      </c>
      <c r="F103" s="13">
        <v>10944.631058499999</v>
      </c>
      <c r="G103" s="13">
        <v>10972.3345123</v>
      </c>
      <c r="H103" s="13">
        <v>10737.5549121</v>
      </c>
      <c r="I103" s="13">
        <v>14310.0480907</v>
      </c>
      <c r="J103" s="13">
        <v>11568.6728938</v>
      </c>
    </row>
    <row r="104" spans="1:10" ht="21" customHeight="1" x14ac:dyDescent="0.5">
      <c r="A104" s="2"/>
      <c r="B104" s="9" t="s">
        <v>372</v>
      </c>
      <c r="C104" s="13">
        <v>31067.424257300001</v>
      </c>
      <c r="D104" s="13">
        <v>30247.4286674</v>
      </c>
      <c r="E104" s="13">
        <v>25393.255865399999</v>
      </c>
      <c r="F104" s="13">
        <v>30092.023637099999</v>
      </c>
      <c r="G104" s="13">
        <v>27326.212890300001</v>
      </c>
      <c r="H104" s="13">
        <v>26686.0902197</v>
      </c>
      <c r="I104" s="13">
        <v>29020.812159900001</v>
      </c>
      <c r="J104" s="13">
        <v>32066.418946000002</v>
      </c>
    </row>
    <row r="105" spans="1:10" ht="21" customHeight="1" x14ac:dyDescent="0.5">
      <c r="A105" s="2"/>
      <c r="B105" s="9" t="s">
        <v>373</v>
      </c>
      <c r="C105" s="13">
        <v>6415.1306992</v>
      </c>
      <c r="D105" s="13">
        <v>6154.3936430000003</v>
      </c>
      <c r="E105" s="13">
        <v>5852.1906661000003</v>
      </c>
      <c r="F105" s="13">
        <v>5784.6138064999996</v>
      </c>
      <c r="G105" s="13">
        <v>4411.6242660999997</v>
      </c>
      <c r="H105" s="13">
        <v>4123.9831297999999</v>
      </c>
      <c r="I105" s="13">
        <v>4469.2599327999997</v>
      </c>
      <c r="J105" s="13">
        <v>4730.8874598000002</v>
      </c>
    </row>
    <row r="106" spans="1:10" ht="21" customHeight="1" thickBot="1" x14ac:dyDescent="0.55000000000000004">
      <c r="A106" s="2"/>
      <c r="B106" s="9" t="s">
        <v>228</v>
      </c>
      <c r="C106" s="13">
        <v>6640.1184124000001</v>
      </c>
      <c r="D106" s="13">
        <v>6304.2815719</v>
      </c>
      <c r="E106" s="13">
        <v>5383.2632543</v>
      </c>
      <c r="F106" s="13">
        <v>5745.0586703999998</v>
      </c>
      <c r="G106" s="13">
        <v>5384.7504102000003</v>
      </c>
      <c r="H106" s="13">
        <v>5377.6715016999997</v>
      </c>
      <c r="I106" s="13">
        <v>5171.1530706000003</v>
      </c>
      <c r="J106" s="13">
        <v>5777.5677888</v>
      </c>
    </row>
    <row r="107" spans="1:10" ht="21" customHeight="1" thickBot="1" x14ac:dyDescent="0.55000000000000004">
      <c r="A107" s="2"/>
      <c r="B107" s="41" t="s">
        <v>229</v>
      </c>
      <c r="C107" s="42">
        <v>104744.78206300001</v>
      </c>
      <c r="D107" s="42">
        <v>99166.423125400004</v>
      </c>
      <c r="E107" s="42">
        <v>91883.298832</v>
      </c>
      <c r="F107" s="42">
        <v>97620.819824000006</v>
      </c>
      <c r="G107" s="42">
        <v>91429.927948199998</v>
      </c>
      <c r="H107" s="42">
        <v>89907.865774599995</v>
      </c>
      <c r="I107" s="42">
        <v>97560.584193899995</v>
      </c>
      <c r="J107" s="42">
        <v>102226.85834409999</v>
      </c>
    </row>
    <row r="108" spans="1:10" ht="21" customHeight="1" x14ac:dyDescent="0.5">
      <c r="A108" s="2"/>
      <c r="B108" s="9" t="s">
        <v>104</v>
      </c>
      <c r="C108" s="13">
        <v>56473.7925092</v>
      </c>
      <c r="D108" s="13">
        <v>53971.308729999997</v>
      </c>
      <c r="E108" s="13">
        <v>47973.530040099999</v>
      </c>
      <c r="F108" s="13">
        <v>49836.307827299999</v>
      </c>
      <c r="G108" s="13">
        <v>48942.294489300002</v>
      </c>
      <c r="H108" s="13">
        <v>48393.8113495</v>
      </c>
      <c r="I108" s="13">
        <v>50838.742620199999</v>
      </c>
      <c r="J108" s="13">
        <v>55594.629763099998</v>
      </c>
    </row>
    <row r="109" spans="1:10" ht="21" customHeight="1" x14ac:dyDescent="0.5">
      <c r="A109" s="2"/>
      <c r="B109" s="9" t="s">
        <v>374</v>
      </c>
      <c r="C109" s="13">
        <v>14562.070604</v>
      </c>
      <c r="D109" s="13">
        <v>14881.659648299999</v>
      </c>
      <c r="E109" s="13">
        <v>14413.2882488</v>
      </c>
      <c r="F109" s="13">
        <v>17260.4414211</v>
      </c>
      <c r="G109" s="13">
        <v>14855.872511</v>
      </c>
      <c r="H109" s="13">
        <v>14279.964492999999</v>
      </c>
      <c r="I109" s="13">
        <v>16744.0952765</v>
      </c>
      <c r="J109" s="13">
        <v>17984.360486599999</v>
      </c>
    </row>
    <row r="110" spans="1:10" ht="21" customHeight="1" x14ac:dyDescent="0.5">
      <c r="A110" s="2"/>
      <c r="B110" s="9" t="s">
        <v>375</v>
      </c>
      <c r="C110" s="13">
        <v>9019.8169500000004</v>
      </c>
      <c r="D110" s="13">
        <v>8674.38796</v>
      </c>
      <c r="E110" s="13">
        <v>8896.4116899000001</v>
      </c>
      <c r="F110" s="13">
        <v>9631.5799502000009</v>
      </c>
      <c r="G110" s="13">
        <v>8294.4844298999997</v>
      </c>
      <c r="H110" s="13">
        <v>9260.6077091999996</v>
      </c>
      <c r="I110" s="13">
        <v>9479.8445671000009</v>
      </c>
      <c r="J110" s="13">
        <v>9316.2131666999994</v>
      </c>
    </row>
    <row r="111" spans="1:10" ht="21" customHeight="1" x14ac:dyDescent="0.5">
      <c r="A111" s="2"/>
      <c r="B111" s="9" t="s">
        <v>376</v>
      </c>
      <c r="C111" s="13">
        <v>11208.084767599999</v>
      </c>
      <c r="D111" s="13">
        <v>9395.0096052999997</v>
      </c>
      <c r="E111" s="13">
        <v>9119.6689260999992</v>
      </c>
      <c r="F111" s="13">
        <v>9640.1117899000001</v>
      </c>
      <c r="G111" s="13">
        <v>8248.4118073000009</v>
      </c>
      <c r="H111" s="13">
        <v>7355.3950817000004</v>
      </c>
      <c r="I111" s="13">
        <v>9079.6000929999991</v>
      </c>
      <c r="J111" s="13">
        <v>7586.1119167999996</v>
      </c>
    </row>
    <row r="112" spans="1:10" ht="21" customHeight="1" thickBot="1" x14ac:dyDescent="0.55000000000000004">
      <c r="A112" s="2"/>
      <c r="B112" s="9" t="s">
        <v>241</v>
      </c>
      <c r="C112" s="13">
        <v>3609.4824540999998</v>
      </c>
      <c r="D112" s="13">
        <v>3415.5896763999999</v>
      </c>
      <c r="E112" s="13">
        <v>2944.2756337000001</v>
      </c>
      <c r="F112" s="13">
        <v>3114.6176796999998</v>
      </c>
      <c r="G112" s="13">
        <v>3006.7396993000002</v>
      </c>
      <c r="H112" s="13">
        <v>2736.7435089000001</v>
      </c>
      <c r="I112" s="13">
        <v>2904.8783970999998</v>
      </c>
      <c r="J112" s="13">
        <v>3258.4113934000002</v>
      </c>
    </row>
    <row r="113" spans="1:10" ht="21" customHeight="1" thickBot="1" x14ac:dyDescent="0.55000000000000004">
      <c r="A113" s="2"/>
      <c r="B113" s="41" t="s">
        <v>242</v>
      </c>
      <c r="C113" s="42">
        <v>94873.247284900004</v>
      </c>
      <c r="D113" s="42">
        <v>90337.955619999993</v>
      </c>
      <c r="E113" s="42">
        <v>83347.174538599997</v>
      </c>
      <c r="F113" s="42">
        <v>89483.058668199999</v>
      </c>
      <c r="G113" s="42">
        <v>83347.802936799999</v>
      </c>
      <c r="H113" s="42">
        <v>82026.522142300004</v>
      </c>
      <c r="I113" s="42">
        <v>89047.160953900006</v>
      </c>
      <c r="J113" s="42">
        <v>93739.726726599998</v>
      </c>
    </row>
    <row r="114" spans="1:10" ht="21" customHeight="1" thickBot="1" x14ac:dyDescent="0.55000000000000004">
      <c r="A114" s="2"/>
      <c r="B114" s="41" t="s">
        <v>250</v>
      </c>
      <c r="C114" s="42">
        <v>9871.5347775999999</v>
      </c>
      <c r="D114" s="42">
        <v>8828.4675060000009</v>
      </c>
      <c r="E114" s="42">
        <v>8536.1242937999996</v>
      </c>
      <c r="F114" s="42">
        <v>8137.7611549000003</v>
      </c>
      <c r="G114" s="42">
        <v>8082.1250110999999</v>
      </c>
      <c r="H114" s="42">
        <v>7881.3436339</v>
      </c>
      <c r="I114" s="42">
        <v>8513.4232393999991</v>
      </c>
      <c r="J114" s="42">
        <v>8487.1316179000005</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51479.019887900002</v>
      </c>
      <c r="D117" s="13">
        <v>47324.859855199997</v>
      </c>
      <c r="E117" s="13">
        <v>43396.293981299998</v>
      </c>
      <c r="F117" s="13">
        <v>44714.978794100003</v>
      </c>
      <c r="G117" s="13">
        <v>44516.703439199999</v>
      </c>
      <c r="H117" s="13">
        <v>44312.894257799999</v>
      </c>
      <c r="I117" s="13">
        <v>45997.3783109</v>
      </c>
      <c r="J117" s="13">
        <v>49442.112521100004</v>
      </c>
    </row>
    <row r="118" spans="1:10" ht="21" customHeight="1" x14ac:dyDescent="0.5">
      <c r="A118" s="2"/>
      <c r="B118" s="9" t="s">
        <v>8</v>
      </c>
      <c r="C118" s="13">
        <v>68569.311449000001</v>
      </c>
      <c r="D118" s="13">
        <v>64359.6570699</v>
      </c>
      <c r="E118" s="13">
        <v>57791.060500400003</v>
      </c>
      <c r="F118" s="13">
        <v>61160.363327700004</v>
      </c>
      <c r="G118" s="13">
        <v>61373.067139600003</v>
      </c>
      <c r="H118" s="13">
        <v>62330.378532399998</v>
      </c>
      <c r="I118" s="13">
        <v>64609.913549400007</v>
      </c>
      <c r="J118" s="13">
        <v>68200.848142200004</v>
      </c>
    </row>
    <row r="119" spans="1:10" ht="21" customHeight="1" x14ac:dyDescent="0.5">
      <c r="A119" s="2"/>
      <c r="B119" s="9" t="s">
        <v>335</v>
      </c>
      <c r="C119" s="13">
        <v>49312.957279000002</v>
      </c>
      <c r="D119" s="13">
        <v>44825.445139800002</v>
      </c>
      <c r="E119" s="13">
        <v>39194.443220200003</v>
      </c>
      <c r="F119" s="13">
        <v>41528.219797500002</v>
      </c>
      <c r="G119" s="13">
        <v>41145.118349700002</v>
      </c>
      <c r="H119" s="13">
        <v>41260.591865599999</v>
      </c>
      <c r="I119" s="13">
        <v>42134.633542800002</v>
      </c>
      <c r="J119" s="13">
        <v>45497.874069500001</v>
      </c>
    </row>
    <row r="120" spans="1:10" ht="21" customHeight="1" thickBot="1" x14ac:dyDescent="0.55000000000000004">
      <c r="A120" s="2"/>
      <c r="B120" s="136" t="s">
        <v>336</v>
      </c>
      <c r="C120" s="137">
        <v>19256.354169999999</v>
      </c>
      <c r="D120" s="137">
        <v>19534.211930099998</v>
      </c>
      <c r="E120" s="137">
        <v>18596.6172802</v>
      </c>
      <c r="F120" s="137">
        <v>19632.143530199999</v>
      </c>
      <c r="G120" s="137">
        <v>20227.948789900001</v>
      </c>
      <c r="H120" s="137">
        <v>21069.786666799999</v>
      </c>
      <c r="I120" s="137">
        <v>22475.280006600002</v>
      </c>
      <c r="J120" s="137">
        <v>22702.974072699999</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2.7440480451887983</v>
      </c>
      <c r="D124" s="20">
        <v>2.7836946382688623</v>
      </c>
      <c r="E124" s="20">
        <v>2.6980197934814352</v>
      </c>
      <c r="F124" s="20">
        <v>2.7085380334960392</v>
      </c>
      <c r="G124" s="20">
        <v>2.7856381982295542</v>
      </c>
      <c r="H124" s="20">
        <v>2.9296817738814487</v>
      </c>
      <c r="I124" s="20">
        <v>2.9461837242426085</v>
      </c>
      <c r="J124" s="20">
        <v>2.6549947781648524</v>
      </c>
    </row>
    <row r="125" spans="1:10" ht="21" customHeight="1" x14ac:dyDescent="0.5">
      <c r="A125" s="2"/>
      <c r="B125" s="9" t="s">
        <v>90</v>
      </c>
      <c r="C125" s="13">
        <v>100.73191222171283</v>
      </c>
      <c r="D125" s="13">
        <v>102.47903151921425</v>
      </c>
      <c r="E125" s="13">
        <v>103.9852323817489</v>
      </c>
      <c r="F125" s="13">
        <v>100.41230089895461</v>
      </c>
      <c r="G125" s="13">
        <v>101.84421062883555</v>
      </c>
      <c r="H125" s="13">
        <v>99.365349997247549</v>
      </c>
      <c r="I125" s="13">
        <v>100.66608572513086</v>
      </c>
      <c r="J125" s="13">
        <v>104.83158706283102</v>
      </c>
    </row>
    <row r="126" spans="1:10" ht="21" customHeight="1" thickBot="1" x14ac:dyDescent="0.55000000000000004">
      <c r="A126" s="2"/>
      <c r="B126" s="141" t="s">
        <v>1</v>
      </c>
      <c r="C126" s="146">
        <v>2.6287745210916813</v>
      </c>
      <c r="D126" s="146">
        <v>2.7067918585718931</v>
      </c>
      <c r="E126" s="146">
        <v>2.6872099996430099</v>
      </c>
      <c r="F126" s="146">
        <v>2.6367425166666982</v>
      </c>
      <c r="G126" s="146">
        <v>2.5513712686215304</v>
      </c>
      <c r="H126" s="146">
        <v>2.5347281191804654</v>
      </c>
      <c r="I126" s="146">
        <v>2.6229056292107984</v>
      </c>
      <c r="J126" s="146">
        <v>2.6889992354743617</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384</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4553.9573637000003</v>
      </c>
      <c r="D8" s="97">
        <v>4216.2191985999998</v>
      </c>
      <c r="E8" s="97">
        <v>337.73816510000051</v>
      </c>
      <c r="F8" s="130">
        <v>8.0104508136613681</v>
      </c>
      <c r="G8" s="5"/>
      <c r="H8" s="5"/>
      <c r="I8" s="5"/>
      <c r="J8" s="5"/>
    </row>
    <row r="9" spans="1:10" ht="21" customHeight="1" x14ac:dyDescent="0.5">
      <c r="A9" s="2"/>
      <c r="B9" s="12" t="s">
        <v>4</v>
      </c>
      <c r="C9" s="97">
        <v>1453.8564722000001</v>
      </c>
      <c r="D9" s="97">
        <v>1260.8003068999999</v>
      </c>
      <c r="E9" s="97">
        <v>193.0561653000002</v>
      </c>
      <c r="F9" s="130">
        <v>15.312192124594114</v>
      </c>
      <c r="G9" s="5"/>
      <c r="H9" s="5"/>
      <c r="I9" s="5"/>
      <c r="J9" s="5"/>
    </row>
    <row r="10" spans="1:10" ht="21" customHeight="1" x14ac:dyDescent="0.5">
      <c r="A10" s="2"/>
      <c r="B10" s="12" t="s">
        <v>151</v>
      </c>
      <c r="C10" s="97">
        <v>426.75216380000001</v>
      </c>
      <c r="D10" s="97">
        <v>360.76561079999999</v>
      </c>
      <c r="E10" s="97">
        <v>65.986553000000015</v>
      </c>
      <c r="F10" s="130">
        <v>18.290699286352272</v>
      </c>
      <c r="G10" s="5"/>
      <c r="H10" s="5"/>
      <c r="I10" s="5"/>
      <c r="J10" s="5"/>
    </row>
    <row r="11" spans="1:10" ht="21" customHeight="1" x14ac:dyDescent="0.5">
      <c r="A11" s="2"/>
      <c r="B11" s="12" t="s">
        <v>152</v>
      </c>
      <c r="C11" s="97">
        <v>-130.0510969</v>
      </c>
      <c r="D11" s="97">
        <v>-121.46870149999999</v>
      </c>
      <c r="E11" s="97">
        <v>-8.58239540000001</v>
      </c>
      <c r="F11" s="130">
        <v>7.065520001463101</v>
      </c>
      <c r="G11" s="5"/>
      <c r="H11" s="5"/>
      <c r="I11" s="5"/>
      <c r="J11" s="5"/>
    </row>
    <row r="12" spans="1:10" ht="21" customHeight="1" x14ac:dyDescent="0.5">
      <c r="A12" s="2"/>
      <c r="B12" s="38" t="s">
        <v>110</v>
      </c>
      <c r="C12" s="39">
        <v>6304.5149027999996</v>
      </c>
      <c r="D12" s="39">
        <v>5716.3164147999996</v>
      </c>
      <c r="E12" s="39">
        <v>588.198488</v>
      </c>
      <c r="F12" s="40">
        <v>10.289816821145644</v>
      </c>
      <c r="G12" s="5"/>
      <c r="H12" s="5"/>
      <c r="I12" s="5"/>
      <c r="J12" s="5"/>
    </row>
    <row r="13" spans="1:10" ht="21" customHeight="1" x14ac:dyDescent="0.5">
      <c r="A13" s="2"/>
      <c r="B13" s="12" t="s">
        <v>153</v>
      </c>
      <c r="C13" s="97">
        <v>-2619.6601873</v>
      </c>
      <c r="D13" s="97">
        <v>-2426.5812271</v>
      </c>
      <c r="E13" s="97">
        <v>-193.07896019999998</v>
      </c>
      <c r="F13" s="130">
        <v>7.9568307066624797</v>
      </c>
      <c r="G13" s="5"/>
      <c r="H13" s="5"/>
      <c r="I13" s="5"/>
      <c r="J13" s="5"/>
    </row>
    <row r="14" spans="1:10" ht="21" customHeight="1" x14ac:dyDescent="0.5">
      <c r="A14" s="2"/>
      <c r="B14" s="38" t="s">
        <v>111</v>
      </c>
      <c r="C14" s="39">
        <v>3684.8547155000001</v>
      </c>
      <c r="D14" s="39">
        <v>3289.7351877000001</v>
      </c>
      <c r="E14" s="39">
        <v>395.11952780000001</v>
      </c>
      <c r="F14" s="40">
        <v>12.010678831454687</v>
      </c>
      <c r="G14" s="5"/>
      <c r="H14" s="5"/>
      <c r="I14" s="5"/>
      <c r="J14" s="5"/>
    </row>
    <row r="15" spans="1:10" ht="21" customHeight="1" x14ac:dyDescent="0.5">
      <c r="A15" s="2"/>
      <c r="B15" s="12" t="s">
        <v>5</v>
      </c>
      <c r="C15" s="97">
        <v>-1238.7380178999999</v>
      </c>
      <c r="D15" s="97">
        <v>-1162.890895</v>
      </c>
      <c r="E15" s="97">
        <v>-75.847122899999931</v>
      </c>
      <c r="F15" s="130">
        <v>6.5222905455803684</v>
      </c>
      <c r="G15" s="5"/>
      <c r="H15" s="5"/>
      <c r="I15" s="5"/>
      <c r="J15" s="5"/>
    </row>
    <row r="16" spans="1:10" ht="21" customHeight="1" x14ac:dyDescent="0.5">
      <c r="A16" s="2"/>
      <c r="B16" s="12" t="s">
        <v>93</v>
      </c>
      <c r="C16" s="97">
        <v>-109.97157639999999</v>
      </c>
      <c r="D16" s="97">
        <v>-56.224618499999998</v>
      </c>
      <c r="E16" s="97">
        <v>-53.746957899999991</v>
      </c>
      <c r="F16" s="130">
        <v>95.593281615596894</v>
      </c>
      <c r="G16" s="5"/>
      <c r="H16" s="5"/>
      <c r="I16" s="5"/>
      <c r="J16" s="5"/>
    </row>
    <row r="17" spans="1:10" ht="21" customHeight="1" x14ac:dyDescent="0.5">
      <c r="A17" s="2"/>
      <c r="B17" s="38" t="s">
        <v>112</v>
      </c>
      <c r="C17" s="39">
        <v>2336.1451212000002</v>
      </c>
      <c r="D17" s="39">
        <v>2070.6196742000002</v>
      </c>
      <c r="E17" s="39">
        <v>265.52544699999999</v>
      </c>
      <c r="F17" s="40">
        <v>12.823477450178666</v>
      </c>
      <c r="G17" s="5"/>
      <c r="H17" s="5"/>
      <c r="I17" s="5"/>
      <c r="J17" s="5"/>
    </row>
    <row r="18" spans="1:10" ht="21" customHeight="1" x14ac:dyDescent="0.5">
      <c r="A18" s="2"/>
      <c r="B18" s="12" t="s">
        <v>154</v>
      </c>
      <c r="C18" s="97">
        <v>-627.20278580000002</v>
      </c>
      <c r="D18" s="97">
        <v>-544.49457659999996</v>
      </c>
      <c r="E18" s="97">
        <v>-82.708209200000056</v>
      </c>
      <c r="F18" s="130">
        <v>15.189905052214998</v>
      </c>
      <c r="G18" s="5"/>
      <c r="H18" s="5"/>
      <c r="I18" s="5"/>
      <c r="J18" s="5"/>
    </row>
    <row r="19" spans="1:10" ht="21" customHeight="1" x14ac:dyDescent="0.5">
      <c r="A19" s="2"/>
      <c r="B19" s="38" t="s">
        <v>155</v>
      </c>
      <c r="C19" s="39">
        <v>1708.9423354</v>
      </c>
      <c r="D19" s="39">
        <v>1526.1250975999999</v>
      </c>
      <c r="E19" s="39">
        <v>182.81723780000016</v>
      </c>
      <c r="F19" s="40">
        <v>11.979177728450992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1708.9423354</v>
      </c>
      <c r="D21" s="39">
        <v>1526.1250975999999</v>
      </c>
      <c r="E21" s="39">
        <v>182.81723780000016</v>
      </c>
      <c r="F21" s="40">
        <v>11.979177728450992</v>
      </c>
      <c r="G21" s="5"/>
      <c r="H21" s="5"/>
      <c r="I21" s="5"/>
      <c r="J21" s="5"/>
    </row>
    <row r="22" spans="1:10" ht="21" customHeight="1" thickBot="1" x14ac:dyDescent="0.55000000000000004">
      <c r="A22" s="2"/>
      <c r="B22" s="12" t="s">
        <v>159</v>
      </c>
      <c r="C22" s="97">
        <v>-4.23977</v>
      </c>
      <c r="D22" s="97">
        <v>-4.2425648999999996</v>
      </c>
      <c r="E22" s="97">
        <v>2.7948999999996005E-3</v>
      </c>
      <c r="F22" s="130">
        <v>-6.5877601542397163E-2</v>
      </c>
      <c r="G22" s="5"/>
      <c r="H22" s="5"/>
      <c r="I22" s="5"/>
      <c r="J22" s="5"/>
    </row>
    <row r="23" spans="1:10" ht="21" customHeight="1" thickBot="1" x14ac:dyDescent="0.55000000000000004">
      <c r="A23" s="2"/>
      <c r="B23" s="41" t="s">
        <v>160</v>
      </c>
      <c r="C23" s="42">
        <v>1704.7025653999999</v>
      </c>
      <c r="D23" s="42">
        <v>1521.8825327</v>
      </c>
      <c r="E23" s="42">
        <v>182.82003269999996</v>
      </c>
      <c r="F23" s="43">
        <v>12.012755831795738</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48083.311255699999</v>
      </c>
      <c r="D32" s="13">
        <v>45977.218395000004</v>
      </c>
      <c r="E32" s="13">
        <v>2106.0928606999951</v>
      </c>
      <c r="F32" s="14">
        <v>4.5807313583133844</v>
      </c>
      <c r="G32" s="5"/>
      <c r="H32" s="5"/>
      <c r="I32" s="5"/>
      <c r="J32" s="5"/>
    </row>
    <row r="33" spans="1:10" ht="21" customHeight="1" x14ac:dyDescent="0.5">
      <c r="A33" s="2"/>
      <c r="B33" s="9" t="s">
        <v>371</v>
      </c>
      <c r="C33" s="13">
        <v>11568.6728938</v>
      </c>
      <c r="D33" s="13">
        <v>11168.779467099999</v>
      </c>
      <c r="E33" s="13">
        <v>399.89342670000042</v>
      </c>
      <c r="F33" s="14">
        <v>3.5804577203621135</v>
      </c>
      <c r="G33" s="5"/>
      <c r="H33" s="5"/>
      <c r="I33" s="5"/>
      <c r="J33" s="5"/>
    </row>
    <row r="34" spans="1:10" ht="21" customHeight="1" x14ac:dyDescent="0.5">
      <c r="A34" s="2"/>
      <c r="B34" s="9" t="s">
        <v>372</v>
      </c>
      <c r="C34" s="13">
        <v>32066.418946000002</v>
      </c>
      <c r="D34" s="13">
        <v>30708.3147832</v>
      </c>
      <c r="E34" s="13">
        <v>1358.1041628000021</v>
      </c>
      <c r="F34" s="14">
        <v>4.4225942465035493</v>
      </c>
      <c r="G34" s="5"/>
      <c r="H34" s="5"/>
      <c r="I34" s="5"/>
      <c r="J34" s="5"/>
    </row>
    <row r="35" spans="1:10" ht="21" customHeight="1" x14ac:dyDescent="0.5">
      <c r="A35" s="2"/>
      <c r="B35" s="9" t="s">
        <v>373</v>
      </c>
      <c r="C35" s="13">
        <v>4730.8874598000002</v>
      </c>
      <c r="D35" s="13">
        <v>5903.0839470000001</v>
      </c>
      <c r="E35" s="13">
        <v>-1172.1964871999999</v>
      </c>
      <c r="F35" s="14">
        <v>-19.85735757316683</v>
      </c>
      <c r="G35" s="5"/>
      <c r="H35" s="5"/>
      <c r="I35" s="5"/>
      <c r="J35" s="5"/>
    </row>
    <row r="36" spans="1:10" ht="21" customHeight="1" thickBot="1" x14ac:dyDescent="0.55000000000000004">
      <c r="A36" s="2"/>
      <c r="B36" s="9" t="s">
        <v>228</v>
      </c>
      <c r="C36" s="13">
        <v>5777.5677888</v>
      </c>
      <c r="D36" s="13">
        <v>5862.7187121999996</v>
      </c>
      <c r="E36" s="13">
        <v>-85.150923399999556</v>
      </c>
      <c r="F36" s="14">
        <v>-1.4524135913736591</v>
      </c>
      <c r="G36" s="5"/>
      <c r="H36" s="5"/>
      <c r="I36" s="5"/>
      <c r="J36" s="5"/>
    </row>
    <row r="37" spans="1:10" ht="21" customHeight="1" thickBot="1" x14ac:dyDescent="0.55000000000000004">
      <c r="A37" s="2"/>
      <c r="B37" s="41" t="s">
        <v>229</v>
      </c>
      <c r="C37" s="42">
        <v>102226.85834409999</v>
      </c>
      <c r="D37" s="42">
        <v>99620.115304499996</v>
      </c>
      <c r="E37" s="42">
        <v>2606.7430395999982</v>
      </c>
      <c r="F37" s="43">
        <v>2.6166834194401374</v>
      </c>
      <c r="G37" s="5"/>
      <c r="H37" s="5"/>
      <c r="I37" s="5"/>
      <c r="J37" s="5"/>
    </row>
    <row r="38" spans="1:10" ht="21" customHeight="1" x14ac:dyDescent="0.5">
      <c r="A38" s="2"/>
      <c r="B38" s="9" t="s">
        <v>104</v>
      </c>
      <c r="C38" s="13">
        <v>55594.629762999997</v>
      </c>
      <c r="D38" s="13">
        <v>50856.966178900002</v>
      </c>
      <c r="E38" s="13">
        <v>4737.6635840999952</v>
      </c>
      <c r="F38" s="14">
        <v>9.3156630056033496</v>
      </c>
      <c r="G38" s="5"/>
      <c r="H38" s="5"/>
      <c r="I38" s="5"/>
      <c r="J38" s="5"/>
    </row>
    <row r="39" spans="1:10" ht="21" customHeight="1" x14ac:dyDescent="0.5">
      <c r="A39" s="2"/>
      <c r="B39" s="9" t="s">
        <v>374</v>
      </c>
      <c r="C39" s="13">
        <v>17984.360486599999</v>
      </c>
      <c r="D39" s="13">
        <v>17613.938990499999</v>
      </c>
      <c r="E39" s="13">
        <v>370.42149609999979</v>
      </c>
      <c r="F39" s="14">
        <v>2.1030020388953603</v>
      </c>
      <c r="G39" s="5"/>
      <c r="H39" s="5"/>
      <c r="I39" s="5"/>
      <c r="J39" s="5"/>
    </row>
    <row r="40" spans="1:10" ht="21" customHeight="1" x14ac:dyDescent="0.5">
      <c r="A40" s="2"/>
      <c r="B40" s="9" t="s">
        <v>375</v>
      </c>
      <c r="C40" s="13">
        <v>9316.2131666999994</v>
      </c>
      <c r="D40" s="13">
        <v>9828.8367882999992</v>
      </c>
      <c r="E40" s="13">
        <v>-512.62362159999975</v>
      </c>
      <c r="F40" s="14">
        <v>-5.2155065003237624</v>
      </c>
      <c r="G40" s="5"/>
      <c r="H40" s="5"/>
      <c r="I40" s="5"/>
      <c r="J40" s="5"/>
    </row>
    <row r="41" spans="1:10" ht="21" customHeight="1" x14ac:dyDescent="0.5">
      <c r="A41" s="2"/>
      <c r="B41" s="9" t="s">
        <v>376</v>
      </c>
      <c r="C41" s="13">
        <v>7586.1119167999996</v>
      </c>
      <c r="D41" s="13">
        <v>9837.5433616999999</v>
      </c>
      <c r="E41" s="13">
        <v>-2251.4314449000003</v>
      </c>
      <c r="F41" s="14">
        <v>-22.886114572723333</v>
      </c>
      <c r="G41" s="5"/>
      <c r="H41" s="5"/>
      <c r="I41" s="5"/>
      <c r="J41" s="5"/>
    </row>
    <row r="42" spans="1:10" ht="21" customHeight="1" thickBot="1" x14ac:dyDescent="0.55000000000000004">
      <c r="A42" s="2"/>
      <c r="B42" s="9" t="s">
        <v>241</v>
      </c>
      <c r="C42" s="13">
        <v>3258.4113934000002</v>
      </c>
      <c r="D42" s="13">
        <v>3178.4057225000001</v>
      </c>
      <c r="E42" s="13">
        <v>80.005670900000041</v>
      </c>
      <c r="F42" s="14">
        <v>2.5171635683147131</v>
      </c>
      <c r="G42" s="5"/>
      <c r="H42" s="5"/>
      <c r="I42" s="5"/>
      <c r="J42" s="5"/>
    </row>
    <row r="43" spans="1:10" ht="21" customHeight="1" thickBot="1" x14ac:dyDescent="0.55000000000000004">
      <c r="A43" s="2"/>
      <c r="B43" s="41" t="s">
        <v>242</v>
      </c>
      <c r="C43" s="42">
        <v>93739.726726499997</v>
      </c>
      <c r="D43" s="42">
        <v>91315.691041900005</v>
      </c>
      <c r="E43" s="42">
        <v>2424.0356845999922</v>
      </c>
      <c r="F43" s="43">
        <v>2.6545664353432192</v>
      </c>
      <c r="G43" s="5"/>
      <c r="H43" s="5"/>
      <c r="I43" s="5"/>
      <c r="J43" s="5"/>
    </row>
    <row r="44" spans="1:10" ht="21" customHeight="1" thickBot="1" x14ac:dyDescent="0.55000000000000004">
      <c r="A44" s="2"/>
      <c r="B44" s="41" t="s">
        <v>250</v>
      </c>
      <c r="C44" s="42">
        <v>8487.1316179000005</v>
      </c>
      <c r="D44" s="42">
        <v>8304.4242620999994</v>
      </c>
      <c r="E44" s="42">
        <v>182.7073558000011</v>
      </c>
      <c r="F44" s="43">
        <v>2.2001206830658551</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49442.112521100004</v>
      </c>
      <c r="D47" s="13">
        <v>45630.751220300001</v>
      </c>
      <c r="E47" s="13">
        <v>3811.3613008000029</v>
      </c>
      <c r="F47" s="14">
        <v>8.3526157226717359</v>
      </c>
      <c r="G47" s="5"/>
      <c r="H47" s="5"/>
      <c r="I47" s="5"/>
      <c r="J47" s="5"/>
    </row>
    <row r="48" spans="1:10" ht="21" customHeight="1" x14ac:dyDescent="0.5">
      <c r="A48" s="2"/>
      <c r="B48" s="9" t="s">
        <v>8</v>
      </c>
      <c r="C48" s="13">
        <v>68200.848142100003</v>
      </c>
      <c r="D48" s="13">
        <v>62412.940782199999</v>
      </c>
      <c r="E48" s="13">
        <v>5787.9073599000039</v>
      </c>
      <c r="F48" s="14">
        <v>9.273569370970419</v>
      </c>
      <c r="G48" s="5"/>
      <c r="H48" s="5"/>
      <c r="I48" s="5"/>
      <c r="J48" s="5"/>
    </row>
    <row r="49" spans="1:10" ht="21" customHeight="1" x14ac:dyDescent="0.5">
      <c r="A49" s="2"/>
      <c r="B49" s="9" t="s">
        <v>335</v>
      </c>
      <c r="C49" s="13">
        <v>45497.874069400001</v>
      </c>
      <c r="D49" s="13">
        <v>42378.726711299998</v>
      </c>
      <c r="E49" s="13">
        <v>3119.1473581000027</v>
      </c>
      <c r="F49" s="14">
        <v>7.360172426483742</v>
      </c>
      <c r="G49" s="5"/>
      <c r="H49" s="5"/>
      <c r="I49" s="5"/>
      <c r="J49" s="5"/>
    </row>
    <row r="50" spans="1:10" ht="21" customHeight="1" thickBot="1" x14ac:dyDescent="0.55000000000000004">
      <c r="A50" s="2"/>
      <c r="B50" s="136" t="s">
        <v>336</v>
      </c>
      <c r="C50" s="137">
        <v>22702.974072699999</v>
      </c>
      <c r="D50" s="137">
        <v>20034.214070900001</v>
      </c>
      <c r="E50" s="137">
        <v>2668.7600017999976</v>
      </c>
      <c r="F50" s="138">
        <v>13.321011707049749</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384</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1033.6033523999999</v>
      </c>
      <c r="D78" s="97">
        <v>1033.2577907999998</v>
      </c>
      <c r="E78" s="97">
        <v>1066.9413885000004</v>
      </c>
      <c r="F78" s="97">
        <v>1082.4166668999997</v>
      </c>
      <c r="G78" s="97">
        <v>1119.9147164999999</v>
      </c>
      <c r="H78" s="97">
        <v>1131.8103262</v>
      </c>
      <c r="I78" s="97">
        <v>1131.8432977000002</v>
      </c>
      <c r="J78" s="97">
        <v>1170.3890233000002</v>
      </c>
    </row>
    <row r="79" spans="1:10" ht="21" customHeight="1" x14ac:dyDescent="0.5">
      <c r="A79" s="2"/>
      <c r="B79" s="12" t="s">
        <v>4</v>
      </c>
      <c r="C79" s="97">
        <v>305.66001019999999</v>
      </c>
      <c r="D79" s="97">
        <v>320.25587389999998</v>
      </c>
      <c r="E79" s="97">
        <v>316.21895289999998</v>
      </c>
      <c r="F79" s="97">
        <v>318.66546989999995</v>
      </c>
      <c r="G79" s="97">
        <v>347.14552209999999</v>
      </c>
      <c r="H79" s="97">
        <v>346.42608570000004</v>
      </c>
      <c r="I79" s="97">
        <v>343.1207437999999</v>
      </c>
      <c r="J79" s="97">
        <v>417.16412060000016</v>
      </c>
    </row>
    <row r="80" spans="1:10" ht="21" customHeight="1" x14ac:dyDescent="0.5">
      <c r="A80" s="2"/>
      <c r="B80" s="12" t="s">
        <v>151</v>
      </c>
      <c r="C80" s="97">
        <v>59.466780399999998</v>
      </c>
      <c r="D80" s="97">
        <v>63.429036200000006</v>
      </c>
      <c r="E80" s="97">
        <v>71.468205300000008</v>
      </c>
      <c r="F80" s="97">
        <v>166.40158889999998</v>
      </c>
      <c r="G80" s="97">
        <v>63.2801963</v>
      </c>
      <c r="H80" s="97">
        <v>74.051281799999998</v>
      </c>
      <c r="I80" s="97">
        <v>118.69135659999998</v>
      </c>
      <c r="J80" s="97">
        <v>170.72932910000003</v>
      </c>
    </row>
    <row r="81" spans="1:10" ht="21" customHeight="1" x14ac:dyDescent="0.5">
      <c r="A81" s="2"/>
      <c r="B81" s="12" t="s">
        <v>152</v>
      </c>
      <c r="C81" s="97">
        <v>-29.985119600000001</v>
      </c>
      <c r="D81" s="97">
        <v>-16.489025699999988</v>
      </c>
      <c r="E81" s="97">
        <v>-38.052183200000016</v>
      </c>
      <c r="F81" s="97">
        <v>-36.942372999999989</v>
      </c>
      <c r="G81" s="97">
        <v>-37.231854200000001</v>
      </c>
      <c r="H81" s="97">
        <v>-16.804197699999989</v>
      </c>
      <c r="I81" s="97">
        <v>-30.016319400000015</v>
      </c>
      <c r="J81" s="97">
        <v>-45.9987256</v>
      </c>
    </row>
    <row r="82" spans="1:10" ht="21" customHeight="1" x14ac:dyDescent="0.5">
      <c r="A82" s="2"/>
      <c r="B82" s="38" t="s">
        <v>110</v>
      </c>
      <c r="C82" s="39">
        <v>1368.7450234</v>
      </c>
      <c r="D82" s="39">
        <v>1400.4536752000001</v>
      </c>
      <c r="E82" s="39">
        <v>1416.5763634999994</v>
      </c>
      <c r="F82" s="39">
        <v>1530.5413527000001</v>
      </c>
      <c r="G82" s="39">
        <v>1493.1085806999999</v>
      </c>
      <c r="H82" s="39">
        <v>1535.4834959999998</v>
      </c>
      <c r="I82" s="39">
        <v>1563.6390787</v>
      </c>
      <c r="J82" s="39">
        <v>1712.2837473999998</v>
      </c>
    </row>
    <row r="83" spans="1:10" ht="21" customHeight="1" x14ac:dyDescent="0.5">
      <c r="A83" s="2"/>
      <c r="B83" s="12" t="s">
        <v>153</v>
      </c>
      <c r="C83" s="97">
        <v>-566.29014489999997</v>
      </c>
      <c r="D83" s="97">
        <v>-579.7855879</v>
      </c>
      <c r="E83" s="97">
        <v>-606.39713630000006</v>
      </c>
      <c r="F83" s="97">
        <v>-674.10835799999995</v>
      </c>
      <c r="G83" s="97">
        <v>-622.67094129999998</v>
      </c>
      <c r="H83" s="97">
        <v>-630.20280800000012</v>
      </c>
      <c r="I83" s="97">
        <v>-642.08946609999998</v>
      </c>
      <c r="J83" s="97">
        <v>-724.69697189999988</v>
      </c>
    </row>
    <row r="84" spans="1:10" ht="21" customHeight="1" x14ac:dyDescent="0.5">
      <c r="A84" s="2"/>
      <c r="B84" s="38" t="s">
        <v>111</v>
      </c>
      <c r="C84" s="39">
        <v>802.45487849999995</v>
      </c>
      <c r="D84" s="39">
        <v>820.66808730000002</v>
      </c>
      <c r="E84" s="39">
        <v>810.17922720000001</v>
      </c>
      <c r="F84" s="39">
        <v>856.43299470000011</v>
      </c>
      <c r="G84" s="39">
        <v>870.43763939999997</v>
      </c>
      <c r="H84" s="39">
        <v>905.28068799999994</v>
      </c>
      <c r="I84" s="39">
        <v>921.54961260000027</v>
      </c>
      <c r="J84" s="39">
        <v>987.58677549999993</v>
      </c>
    </row>
    <row r="85" spans="1:10" ht="21" customHeight="1" x14ac:dyDescent="0.5">
      <c r="A85" s="2"/>
      <c r="B85" s="12" t="s">
        <v>5</v>
      </c>
      <c r="C85" s="97">
        <v>-314.65397159999998</v>
      </c>
      <c r="D85" s="97">
        <v>-300.75994409999998</v>
      </c>
      <c r="E85" s="97">
        <v>-283.95468370000003</v>
      </c>
      <c r="F85" s="97">
        <v>-263.52229560000001</v>
      </c>
      <c r="G85" s="97">
        <v>-301.69846260000003</v>
      </c>
      <c r="H85" s="97">
        <v>-308.58628929999992</v>
      </c>
      <c r="I85" s="97">
        <v>-326.08143380000001</v>
      </c>
      <c r="J85" s="97">
        <v>-302.37183219999997</v>
      </c>
    </row>
    <row r="86" spans="1:10" ht="21" customHeight="1" x14ac:dyDescent="0.5">
      <c r="A86" s="2"/>
      <c r="B86" s="12" t="s">
        <v>93</v>
      </c>
      <c r="C86" s="97">
        <v>-12.429749300000001</v>
      </c>
      <c r="D86" s="97">
        <v>-14.738554799999999</v>
      </c>
      <c r="E86" s="97">
        <v>-12.795279699999995</v>
      </c>
      <c r="F86" s="97">
        <v>-16.261034700000003</v>
      </c>
      <c r="G86" s="97">
        <v>-30.800760400000001</v>
      </c>
      <c r="H86" s="97">
        <v>-34.570489500000008</v>
      </c>
      <c r="I86" s="97">
        <v>-18.818657699999989</v>
      </c>
      <c r="J86" s="97">
        <v>-25.781668799999991</v>
      </c>
    </row>
    <row r="87" spans="1:10" ht="21" customHeight="1" x14ac:dyDescent="0.5">
      <c r="A87" s="2"/>
      <c r="B87" s="38" t="s">
        <v>112</v>
      </c>
      <c r="C87" s="39">
        <v>475.3711576</v>
      </c>
      <c r="D87" s="39">
        <v>505.16958840000001</v>
      </c>
      <c r="E87" s="39">
        <v>513.42926380000006</v>
      </c>
      <c r="F87" s="39">
        <v>576.64966440000012</v>
      </c>
      <c r="G87" s="39">
        <v>537.93841640000005</v>
      </c>
      <c r="H87" s="39">
        <v>562.12390919999984</v>
      </c>
      <c r="I87" s="39">
        <v>576.64952110000013</v>
      </c>
      <c r="J87" s="39">
        <v>659.43327450000015</v>
      </c>
    </row>
    <row r="88" spans="1:10" ht="21" customHeight="1" x14ac:dyDescent="0.5">
      <c r="A88" s="2"/>
      <c r="B88" s="12" t="s">
        <v>154</v>
      </c>
      <c r="C88" s="97">
        <v>-124.2511227</v>
      </c>
      <c r="D88" s="97">
        <v>-137.44585060000003</v>
      </c>
      <c r="E88" s="97">
        <v>-135.3206874</v>
      </c>
      <c r="F88" s="97">
        <v>-147.47691589999994</v>
      </c>
      <c r="G88" s="97">
        <v>-146.13539059999999</v>
      </c>
      <c r="H88" s="97">
        <v>-152.7434887</v>
      </c>
      <c r="I88" s="97">
        <v>-157.33508240000003</v>
      </c>
      <c r="J88" s="97">
        <v>-170.98882409999999</v>
      </c>
    </row>
    <row r="89" spans="1:10" ht="21" customHeight="1" x14ac:dyDescent="0.5">
      <c r="A89" s="2"/>
      <c r="B89" s="38" t="s">
        <v>155</v>
      </c>
      <c r="C89" s="39">
        <v>351.12003490000001</v>
      </c>
      <c r="D89" s="39">
        <v>367.72373780000004</v>
      </c>
      <c r="E89" s="39">
        <v>378.10857639999995</v>
      </c>
      <c r="F89" s="39">
        <v>429.1727484999999</v>
      </c>
      <c r="G89" s="39">
        <v>391.8030258</v>
      </c>
      <c r="H89" s="39">
        <v>409.38042050000001</v>
      </c>
      <c r="I89" s="39">
        <v>419.31443869999998</v>
      </c>
      <c r="J89" s="39">
        <v>488.44445040000005</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351.12003490000001</v>
      </c>
      <c r="D91" s="39">
        <v>367.72373780000004</v>
      </c>
      <c r="E91" s="39">
        <v>378.10857639999995</v>
      </c>
      <c r="F91" s="39">
        <v>429.1727484999999</v>
      </c>
      <c r="G91" s="39">
        <v>391.8030258</v>
      </c>
      <c r="H91" s="39">
        <v>409.38042050000001</v>
      </c>
      <c r="I91" s="39">
        <v>419.31443869999998</v>
      </c>
      <c r="J91" s="39">
        <v>488.44445040000005</v>
      </c>
    </row>
    <row r="92" spans="1:10" ht="21" customHeight="1" thickBot="1" x14ac:dyDescent="0.55000000000000004">
      <c r="A92" s="2"/>
      <c r="B92" s="12" t="s">
        <v>159</v>
      </c>
      <c r="C92" s="97">
        <v>-0.97774190000000005</v>
      </c>
      <c r="D92" s="97">
        <v>-0.92899069999999995</v>
      </c>
      <c r="E92" s="97">
        <v>-0.98751270000000013</v>
      </c>
      <c r="F92" s="97">
        <v>-1.3483195999999995</v>
      </c>
      <c r="G92" s="97">
        <v>-1.1021665</v>
      </c>
      <c r="H92" s="97">
        <v>-0.9970384000000001</v>
      </c>
      <c r="I92" s="97">
        <v>-0.90926139999999966</v>
      </c>
      <c r="J92" s="97">
        <v>-1.2313037000000002</v>
      </c>
    </row>
    <row r="93" spans="1:10" ht="21" customHeight="1" thickBot="1" x14ac:dyDescent="0.55000000000000004">
      <c r="A93" s="2"/>
      <c r="B93" s="41" t="s">
        <v>160</v>
      </c>
      <c r="C93" s="42">
        <v>350.142293</v>
      </c>
      <c r="D93" s="42">
        <v>366.7947471</v>
      </c>
      <c r="E93" s="42">
        <v>377.12106370000004</v>
      </c>
      <c r="F93" s="42">
        <v>427.82442889999993</v>
      </c>
      <c r="G93" s="42">
        <v>390.70085929999999</v>
      </c>
      <c r="H93" s="42">
        <v>408.38338210000001</v>
      </c>
      <c r="I93" s="42">
        <v>418.40517729999999</v>
      </c>
      <c r="J93" s="42">
        <v>487.21314669999992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43038.894117700002</v>
      </c>
      <c r="D102" s="13">
        <v>43363.867820599997</v>
      </c>
      <c r="E102" s="13">
        <v>45701.445811099999</v>
      </c>
      <c r="F102" s="13">
        <v>45977.218395000004</v>
      </c>
      <c r="G102" s="13">
        <v>45352.546956600003</v>
      </c>
      <c r="H102" s="13">
        <v>45092.687110400002</v>
      </c>
      <c r="I102" s="13">
        <v>45436.947449200001</v>
      </c>
      <c r="J102" s="13">
        <v>48083.311255699999</v>
      </c>
    </row>
    <row r="103" spans="1:10" ht="21" customHeight="1" x14ac:dyDescent="0.5">
      <c r="A103" s="2"/>
      <c r="B103" s="9" t="s">
        <v>371</v>
      </c>
      <c r="C103" s="13">
        <v>8450.0448594999998</v>
      </c>
      <c r="D103" s="13">
        <v>8924.0178895000008</v>
      </c>
      <c r="E103" s="13">
        <v>11521.030795799999</v>
      </c>
      <c r="F103" s="13">
        <v>11168.779467099999</v>
      </c>
      <c r="G103" s="13">
        <v>11483.1717727</v>
      </c>
      <c r="H103" s="13">
        <v>11264.6881964</v>
      </c>
      <c r="I103" s="13">
        <v>14582.0800853</v>
      </c>
      <c r="J103" s="13">
        <v>11568.6728938</v>
      </c>
    </row>
    <row r="104" spans="1:10" ht="21" customHeight="1" x14ac:dyDescent="0.5">
      <c r="A104" s="2"/>
      <c r="B104" s="9" t="s">
        <v>372</v>
      </c>
      <c r="C104" s="13">
        <v>26386.8866696</v>
      </c>
      <c r="D104" s="13">
        <v>28012.135148900001</v>
      </c>
      <c r="E104" s="13">
        <v>26297.6345463</v>
      </c>
      <c r="F104" s="13">
        <v>30708.3147832</v>
      </c>
      <c r="G104" s="13">
        <v>28598.4351078</v>
      </c>
      <c r="H104" s="13">
        <v>27996.176779500001</v>
      </c>
      <c r="I104" s="13">
        <v>29572.493704199998</v>
      </c>
      <c r="J104" s="13">
        <v>32066.418946000002</v>
      </c>
    </row>
    <row r="105" spans="1:10" ht="21" customHeight="1" x14ac:dyDescent="0.5">
      <c r="A105" s="2"/>
      <c r="B105" s="9" t="s">
        <v>373</v>
      </c>
      <c r="C105" s="13">
        <v>5448.6437409999999</v>
      </c>
      <c r="D105" s="13">
        <v>5699.5822152000001</v>
      </c>
      <c r="E105" s="13">
        <v>6060.6159465999999</v>
      </c>
      <c r="F105" s="13">
        <v>5903.0839470000001</v>
      </c>
      <c r="G105" s="13">
        <v>4617.0155667999998</v>
      </c>
      <c r="H105" s="13">
        <v>4326.4397212000003</v>
      </c>
      <c r="I105" s="13">
        <v>4554.2199338</v>
      </c>
      <c r="J105" s="13">
        <v>4730.8874598000002</v>
      </c>
    </row>
    <row r="106" spans="1:10" ht="21" customHeight="1" thickBot="1" x14ac:dyDescent="0.55000000000000004">
      <c r="A106" s="2"/>
      <c r="B106" s="9" t="s">
        <v>228</v>
      </c>
      <c r="C106" s="13">
        <v>5639.7353879000002</v>
      </c>
      <c r="D106" s="13">
        <v>5838.3933840999998</v>
      </c>
      <c r="E106" s="13">
        <v>5574.9877237000001</v>
      </c>
      <c r="F106" s="13">
        <v>5862.7187121999996</v>
      </c>
      <c r="G106" s="13">
        <v>5635.4473920999999</v>
      </c>
      <c r="H106" s="13">
        <v>5641.6747752000001</v>
      </c>
      <c r="I106" s="13">
        <v>5269.4559596999998</v>
      </c>
      <c r="J106" s="13">
        <v>5777.5677888</v>
      </c>
    </row>
    <row r="107" spans="1:10" ht="21" customHeight="1" thickBot="1" x14ac:dyDescent="0.55000000000000004">
      <c r="A107" s="2"/>
      <c r="B107" s="41" t="s">
        <v>229</v>
      </c>
      <c r="C107" s="42">
        <v>88964.204775699996</v>
      </c>
      <c r="D107" s="42">
        <v>91837.996458299996</v>
      </c>
      <c r="E107" s="42">
        <v>95155.714823500006</v>
      </c>
      <c r="F107" s="42">
        <v>99620.115304499996</v>
      </c>
      <c r="G107" s="42">
        <v>95686.616796000002</v>
      </c>
      <c r="H107" s="42">
        <v>94321.666582699996</v>
      </c>
      <c r="I107" s="42">
        <v>99415.197132200003</v>
      </c>
      <c r="J107" s="42">
        <v>102226.85834409999</v>
      </c>
    </row>
    <row r="108" spans="1:10" ht="21" customHeight="1" x14ac:dyDescent="0.5">
      <c r="A108" s="2"/>
      <c r="B108" s="9" t="s">
        <v>104</v>
      </c>
      <c r="C108" s="13">
        <v>47965.597354099998</v>
      </c>
      <c r="D108" s="13">
        <v>49982.813776399998</v>
      </c>
      <c r="E108" s="13">
        <v>49682.103293499997</v>
      </c>
      <c r="F108" s="13">
        <v>50856.966178900002</v>
      </c>
      <c r="G108" s="13">
        <v>51220.893236600001</v>
      </c>
      <c r="H108" s="13">
        <v>50769.583945400002</v>
      </c>
      <c r="I108" s="13">
        <v>51805.179943900002</v>
      </c>
      <c r="J108" s="13">
        <v>55594.629762999997</v>
      </c>
    </row>
    <row r="109" spans="1:10" ht="21" customHeight="1" x14ac:dyDescent="0.5">
      <c r="A109" s="2"/>
      <c r="B109" s="9" t="s">
        <v>374</v>
      </c>
      <c r="C109" s="13">
        <v>12368.186803000001</v>
      </c>
      <c r="D109" s="13">
        <v>13781.900798500001</v>
      </c>
      <c r="E109" s="13">
        <v>14926.6163027</v>
      </c>
      <c r="F109" s="13">
        <v>17613.938990499999</v>
      </c>
      <c r="G109" s="13">
        <v>15547.5150433</v>
      </c>
      <c r="H109" s="13">
        <v>14981.0034763</v>
      </c>
      <c r="I109" s="13">
        <v>17062.3981652</v>
      </c>
      <c r="J109" s="13">
        <v>17984.360486599999</v>
      </c>
    </row>
    <row r="110" spans="1:10" ht="21" customHeight="1" x14ac:dyDescent="0.5">
      <c r="A110" s="2"/>
      <c r="B110" s="9" t="s">
        <v>375</v>
      </c>
      <c r="C110" s="13">
        <v>7660.9147144999997</v>
      </c>
      <c r="D110" s="13">
        <v>8033.3482406000003</v>
      </c>
      <c r="E110" s="13">
        <v>9213.2566471999999</v>
      </c>
      <c r="F110" s="13">
        <v>9828.8367882999992</v>
      </c>
      <c r="G110" s="13">
        <v>8680.6494435000004</v>
      </c>
      <c r="H110" s="13">
        <v>9715.2339804999992</v>
      </c>
      <c r="I110" s="13">
        <v>9660.0550746000008</v>
      </c>
      <c r="J110" s="13">
        <v>9316.2131666999994</v>
      </c>
    </row>
    <row r="111" spans="1:10" ht="21" customHeight="1" x14ac:dyDescent="0.5">
      <c r="A111" s="2"/>
      <c r="B111" s="9" t="s">
        <v>376</v>
      </c>
      <c r="C111" s="13">
        <v>9519.5037764000008</v>
      </c>
      <c r="D111" s="13">
        <v>8700.7157427999991</v>
      </c>
      <c r="E111" s="13">
        <v>9444.4651711999995</v>
      </c>
      <c r="F111" s="13">
        <v>9837.5433616999999</v>
      </c>
      <c r="G111" s="13">
        <v>8632.4318249000007</v>
      </c>
      <c r="H111" s="13">
        <v>7716.4897252000001</v>
      </c>
      <c r="I111" s="13">
        <v>9252.2020099000001</v>
      </c>
      <c r="J111" s="13">
        <v>7586.1119167999996</v>
      </c>
    </row>
    <row r="112" spans="1:10" ht="21" customHeight="1" thickBot="1" x14ac:dyDescent="0.55000000000000004">
      <c r="A112" s="2"/>
      <c r="B112" s="9" t="s">
        <v>241</v>
      </c>
      <c r="C112" s="13">
        <v>3065.6871861</v>
      </c>
      <c r="D112" s="13">
        <v>3163.1766355999998</v>
      </c>
      <c r="E112" s="13">
        <v>3049.1357637999999</v>
      </c>
      <c r="F112" s="13">
        <v>3178.4057225000001</v>
      </c>
      <c r="G112" s="13">
        <v>3146.7240089000002</v>
      </c>
      <c r="H112" s="13">
        <v>2871.0970563000001</v>
      </c>
      <c r="I112" s="13">
        <v>2960.0997255000002</v>
      </c>
      <c r="J112" s="13">
        <v>3258.4113934000002</v>
      </c>
    </row>
    <row r="113" spans="1:10" ht="21" customHeight="1" thickBot="1" x14ac:dyDescent="0.55000000000000004">
      <c r="A113" s="2"/>
      <c r="B113" s="41" t="s">
        <v>242</v>
      </c>
      <c r="C113" s="42">
        <v>80579.889834100002</v>
      </c>
      <c r="D113" s="42">
        <v>83661.955193899994</v>
      </c>
      <c r="E113" s="42">
        <v>86315.577178399995</v>
      </c>
      <c r="F113" s="42">
        <v>91315.691041900005</v>
      </c>
      <c r="G113" s="42">
        <v>87228.213557199997</v>
      </c>
      <c r="H113" s="42">
        <v>86053.408183699998</v>
      </c>
      <c r="I113" s="42">
        <v>90739.934919099993</v>
      </c>
      <c r="J113" s="42">
        <v>93739.726726499997</v>
      </c>
    </row>
    <row r="114" spans="1:10" ht="21" customHeight="1" thickBot="1" x14ac:dyDescent="0.55000000000000004">
      <c r="A114" s="2"/>
      <c r="B114" s="41" t="s">
        <v>250</v>
      </c>
      <c r="C114" s="42">
        <v>8384.3149434999996</v>
      </c>
      <c r="D114" s="42">
        <v>8176.0412646000004</v>
      </c>
      <c r="E114" s="42">
        <v>8840.1376455000009</v>
      </c>
      <c r="F114" s="42">
        <v>8304.4242620999994</v>
      </c>
      <c r="G114" s="42">
        <v>8458.4032401000004</v>
      </c>
      <c r="H114" s="42">
        <v>8268.2584004</v>
      </c>
      <c r="I114" s="42">
        <v>8675.2622145000005</v>
      </c>
      <c r="J114" s="42">
        <v>8487.1316179000005</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43723.3242245</v>
      </c>
      <c r="D117" s="13">
        <v>43827.539350400002</v>
      </c>
      <c r="E117" s="13">
        <v>44941.849356400002</v>
      </c>
      <c r="F117" s="13">
        <v>45630.751220300001</v>
      </c>
      <c r="G117" s="13">
        <v>46589.2606352</v>
      </c>
      <c r="H117" s="13">
        <v>46488.324480499999</v>
      </c>
      <c r="I117" s="13">
        <v>46871.781982100001</v>
      </c>
      <c r="J117" s="13">
        <v>49442.112521100004</v>
      </c>
    </row>
    <row r="118" spans="1:10" ht="21" customHeight="1" x14ac:dyDescent="0.5">
      <c r="A118" s="2"/>
      <c r="B118" s="9" t="s">
        <v>8</v>
      </c>
      <c r="C118" s="13">
        <v>58238.836771100003</v>
      </c>
      <c r="D118" s="13">
        <v>59603.460240900007</v>
      </c>
      <c r="E118" s="13">
        <v>59849.284278799998</v>
      </c>
      <c r="F118" s="13">
        <v>62412.940782199999</v>
      </c>
      <c r="G118" s="13">
        <v>64230.403423399999</v>
      </c>
      <c r="H118" s="13">
        <v>65390.331882699997</v>
      </c>
      <c r="I118" s="13">
        <v>65838.138888899994</v>
      </c>
      <c r="J118" s="13">
        <v>68200.848142100003</v>
      </c>
    </row>
    <row r="119" spans="1:10" ht="21" customHeight="1" x14ac:dyDescent="0.5">
      <c r="A119" s="2"/>
      <c r="B119" s="9" t="s">
        <v>335</v>
      </c>
      <c r="C119" s="13">
        <v>41883.594993300001</v>
      </c>
      <c r="D119" s="13">
        <v>41512.832088000003</v>
      </c>
      <c r="E119" s="13">
        <v>40590.350031900001</v>
      </c>
      <c r="F119" s="13">
        <v>42378.726711299998</v>
      </c>
      <c r="G119" s="13">
        <v>43060.7051871</v>
      </c>
      <c r="H119" s="13">
        <v>43286.176970599998</v>
      </c>
      <c r="I119" s="13">
        <v>42935.606981199999</v>
      </c>
      <c r="J119" s="13">
        <v>45497.874069400001</v>
      </c>
    </row>
    <row r="120" spans="1:10" ht="21" customHeight="1" thickBot="1" x14ac:dyDescent="0.55000000000000004">
      <c r="A120" s="2"/>
      <c r="B120" s="136" t="s">
        <v>336</v>
      </c>
      <c r="C120" s="137">
        <v>16355.2417778</v>
      </c>
      <c r="D120" s="137">
        <v>18090.628152900001</v>
      </c>
      <c r="E120" s="137">
        <v>19258.9342469</v>
      </c>
      <c r="F120" s="137">
        <v>20034.214070900001</v>
      </c>
      <c r="G120" s="137">
        <v>21169.698236299999</v>
      </c>
      <c r="H120" s="137">
        <v>22104.154912099999</v>
      </c>
      <c r="I120" s="137">
        <v>22902.531907699999</v>
      </c>
      <c r="J120" s="137">
        <v>22702.974072699999</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384</v>
      </c>
      <c r="C3" s="5"/>
      <c r="D3" s="5"/>
      <c r="E3" s="5"/>
      <c r="F3" s="5"/>
      <c r="G3" s="5"/>
      <c r="H3" s="5"/>
      <c r="I3" s="5"/>
      <c r="J3" s="5"/>
    </row>
    <row r="4" spans="1:10" ht="21" customHeight="1" x14ac:dyDescent="0.5">
      <c r="A4" s="2"/>
      <c r="B4" s="34" t="s">
        <v>355</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98649.036281499997</v>
      </c>
      <c r="D8" s="97">
        <v>91332.862237099995</v>
      </c>
      <c r="E8" s="97">
        <v>7316.1740444000025</v>
      </c>
      <c r="F8" s="130">
        <v>8.0104508554732732</v>
      </c>
      <c r="G8" s="5"/>
      <c r="H8" s="5"/>
      <c r="I8" s="5"/>
      <c r="J8" s="5"/>
    </row>
    <row r="9" spans="1:10" ht="21" customHeight="1" x14ac:dyDescent="0.5">
      <c r="A9" s="2"/>
      <c r="B9" s="12" t="s">
        <v>4</v>
      </c>
      <c r="C9" s="97">
        <v>31493.8257677</v>
      </c>
      <c r="D9" s="97">
        <v>27311.791737299998</v>
      </c>
      <c r="E9" s="97">
        <v>4182.0340304000019</v>
      </c>
      <c r="F9" s="130">
        <v>15.312192149915065</v>
      </c>
      <c r="G9" s="5"/>
      <c r="H9" s="5"/>
      <c r="I9" s="5"/>
      <c r="J9" s="5"/>
    </row>
    <row r="10" spans="1:10" ht="21" customHeight="1" x14ac:dyDescent="0.5">
      <c r="A10" s="2"/>
      <c r="B10" s="12" t="s">
        <v>151</v>
      </c>
      <c r="C10" s="97">
        <v>9244.4189282000007</v>
      </c>
      <c r="D10" s="97">
        <v>7815.0006643999996</v>
      </c>
      <c r="E10" s="97">
        <v>1429.4182638000011</v>
      </c>
      <c r="F10" s="130">
        <v>18.290699197397256</v>
      </c>
      <c r="G10" s="5"/>
      <c r="H10" s="5"/>
      <c r="I10" s="5"/>
      <c r="J10" s="5"/>
    </row>
    <row r="11" spans="1:10" ht="21" customHeight="1" x14ac:dyDescent="0.5">
      <c r="A11" s="2"/>
      <c r="B11" s="12" t="s">
        <v>152</v>
      </c>
      <c r="C11" s="97">
        <v>-2817.2014694999998</v>
      </c>
      <c r="D11" s="97">
        <v>-2631.2873343000001</v>
      </c>
      <c r="E11" s="97">
        <v>-185.91413519999969</v>
      </c>
      <c r="F11" s="130">
        <v>7.0655200888373644</v>
      </c>
      <c r="G11" s="5"/>
      <c r="H11" s="5"/>
      <c r="I11" s="5"/>
      <c r="J11" s="5"/>
    </row>
    <row r="12" spans="1:10" ht="21" customHeight="1" x14ac:dyDescent="0.5">
      <c r="A12" s="2"/>
      <c r="B12" s="38" t="s">
        <v>110</v>
      </c>
      <c r="C12" s="39">
        <v>136570.07950789999</v>
      </c>
      <c r="D12" s="39">
        <v>123828.3673045</v>
      </c>
      <c r="E12" s="39">
        <v>12741.712203399991</v>
      </c>
      <c r="F12" s="40">
        <v>10.289816849532949</v>
      </c>
      <c r="G12" s="5"/>
      <c r="H12" s="5"/>
      <c r="I12" s="5"/>
      <c r="J12" s="5"/>
    </row>
    <row r="13" spans="1:10" ht="21" customHeight="1" x14ac:dyDescent="0.5">
      <c r="A13" s="2"/>
      <c r="B13" s="12" t="s">
        <v>153</v>
      </c>
      <c r="C13" s="97">
        <v>-56747.776069899999</v>
      </c>
      <c r="D13" s="97">
        <v>-52565.248252999998</v>
      </c>
      <c r="E13" s="97">
        <v>-4182.5278169000012</v>
      </c>
      <c r="F13" s="130">
        <v>7.9568307121260409</v>
      </c>
      <c r="G13" s="5"/>
      <c r="H13" s="5"/>
      <c r="I13" s="5"/>
      <c r="J13" s="5"/>
    </row>
    <row r="14" spans="1:10" ht="21" customHeight="1" x14ac:dyDescent="0.5">
      <c r="A14" s="2"/>
      <c r="B14" s="38" t="s">
        <v>111</v>
      </c>
      <c r="C14" s="39">
        <v>79822.303438000003</v>
      </c>
      <c r="D14" s="39">
        <v>71263.119051500005</v>
      </c>
      <c r="E14" s="39">
        <v>8559.1843864999973</v>
      </c>
      <c r="F14" s="40">
        <v>12.010678876284516</v>
      </c>
      <c r="G14" s="5"/>
      <c r="H14" s="5"/>
      <c r="I14" s="5"/>
      <c r="J14" s="5"/>
    </row>
    <row r="15" spans="1:10" ht="21" customHeight="1" x14ac:dyDescent="0.5">
      <c r="A15" s="2"/>
      <c r="B15" s="12" t="s">
        <v>5</v>
      </c>
      <c r="C15" s="97">
        <v>-26833.872578400002</v>
      </c>
      <c r="D15" s="97">
        <v>-25190.852007900001</v>
      </c>
      <c r="E15" s="97">
        <v>-1643.0205705000008</v>
      </c>
      <c r="F15" s="130">
        <v>6.5222905917780771</v>
      </c>
      <c r="G15" s="5"/>
      <c r="H15" s="5"/>
      <c r="I15" s="5"/>
      <c r="J15" s="5"/>
    </row>
    <row r="16" spans="1:10" ht="21" customHeight="1" x14ac:dyDescent="0.5">
      <c r="A16" s="2"/>
      <c r="B16" s="12" t="s">
        <v>93</v>
      </c>
      <c r="C16" s="97">
        <v>-2382.2335399000003</v>
      </c>
      <c r="D16" s="97">
        <v>-1217.9526421999999</v>
      </c>
      <c r="E16" s="97">
        <v>-1164.2808977000004</v>
      </c>
      <c r="F16" s="130">
        <v>95.593281492205506</v>
      </c>
      <c r="G16" s="5"/>
      <c r="H16" s="5"/>
      <c r="I16" s="5"/>
      <c r="J16" s="5"/>
    </row>
    <row r="17" spans="1:10" ht="21" customHeight="1" x14ac:dyDescent="0.5">
      <c r="A17" s="2"/>
      <c r="B17" s="38" t="s">
        <v>112</v>
      </c>
      <c r="C17" s="39">
        <v>50606.197319699997</v>
      </c>
      <c r="D17" s="39">
        <v>44854.314401399999</v>
      </c>
      <c r="E17" s="39">
        <v>5751.882918299998</v>
      </c>
      <c r="F17" s="40">
        <v>12.823477507261751</v>
      </c>
      <c r="G17" s="5"/>
      <c r="H17" s="5"/>
      <c r="I17" s="5"/>
      <c r="J17" s="5"/>
    </row>
    <row r="18" spans="1:10" ht="21" customHeight="1" x14ac:dyDescent="0.5">
      <c r="A18" s="2"/>
      <c r="B18" s="12" t="s">
        <v>154</v>
      </c>
      <c r="C18" s="97">
        <v>-13586.6336448</v>
      </c>
      <c r="D18" s="97">
        <v>-11794.986403299999</v>
      </c>
      <c r="E18" s="97">
        <v>-1791.6472415000007</v>
      </c>
      <c r="F18" s="130">
        <v>15.189905102380907</v>
      </c>
      <c r="G18" s="5"/>
      <c r="H18" s="5"/>
      <c r="I18" s="5"/>
      <c r="J18" s="5"/>
    </row>
    <row r="19" spans="1:10" ht="21" customHeight="1" x14ac:dyDescent="0.5">
      <c r="A19" s="2"/>
      <c r="B19" s="38" t="s">
        <v>155</v>
      </c>
      <c r="C19" s="39">
        <v>37019.563674899997</v>
      </c>
      <c r="D19" s="39">
        <v>33059.327998100001</v>
      </c>
      <c r="E19" s="39">
        <v>3960.2356767999954</v>
      </c>
      <c r="F19" s="40">
        <v>11.979177789178291</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37019.563674899997</v>
      </c>
      <c r="D21" s="39">
        <v>33059.327998100001</v>
      </c>
      <c r="E21" s="39">
        <v>3960.2356767999954</v>
      </c>
      <c r="F21" s="40">
        <v>11.979177789178291</v>
      </c>
      <c r="G21" s="5"/>
      <c r="H21" s="5"/>
      <c r="I21" s="5"/>
      <c r="J21" s="5"/>
    </row>
    <row r="22" spans="1:10" ht="21" customHeight="1" thickBot="1" x14ac:dyDescent="0.55000000000000004">
      <c r="A22" s="2"/>
      <c r="B22" s="12" t="s">
        <v>159</v>
      </c>
      <c r="C22" s="97">
        <v>-91.843025900000001</v>
      </c>
      <c r="D22" s="97">
        <v>-91.903572600000004</v>
      </c>
      <c r="E22" s="97">
        <v>6.0546700000003284E-2</v>
      </c>
      <c r="F22" s="130">
        <v>-6.5880681552528977E-2</v>
      </c>
      <c r="G22" s="5"/>
      <c r="H22" s="5"/>
      <c r="I22" s="5"/>
      <c r="J22" s="5"/>
    </row>
    <row r="23" spans="1:10" ht="21" customHeight="1" thickBot="1" x14ac:dyDescent="0.55000000000000004">
      <c r="A23" s="2"/>
      <c r="B23" s="41" t="s">
        <v>160</v>
      </c>
      <c r="C23" s="42">
        <v>36927.720649000003</v>
      </c>
      <c r="D23" s="42">
        <v>32967.424425500001</v>
      </c>
      <c r="E23" s="42">
        <v>3960.2962235000014</v>
      </c>
      <c r="F23" s="43">
        <v>12.012755902268024</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1015593.341615</v>
      </c>
      <c r="D32" s="13">
        <v>971109.42752559995</v>
      </c>
      <c r="E32" s="13">
        <v>44483.914089400088</v>
      </c>
      <c r="F32" s="14">
        <v>4.5807313602902306</v>
      </c>
      <c r="G32" s="5"/>
      <c r="H32" s="5"/>
      <c r="I32" s="5"/>
      <c r="J32" s="5"/>
    </row>
    <row r="33" spans="1:10" ht="21" customHeight="1" x14ac:dyDescent="0.5">
      <c r="A33" s="2"/>
      <c r="B33" s="9" t="s">
        <v>371</v>
      </c>
      <c r="C33" s="13">
        <v>244348.1294341</v>
      </c>
      <c r="D33" s="13">
        <v>235901.7664165</v>
      </c>
      <c r="E33" s="13">
        <v>8446.3630176000006</v>
      </c>
      <c r="F33" s="14">
        <v>3.5804577243764228</v>
      </c>
      <c r="G33" s="5"/>
      <c r="H33" s="5"/>
      <c r="I33" s="5"/>
      <c r="J33" s="5"/>
    </row>
    <row r="34" spans="1:10" ht="21" customHeight="1" x14ac:dyDescent="0.5">
      <c r="A34" s="2"/>
      <c r="B34" s="9" t="s">
        <v>372</v>
      </c>
      <c r="C34" s="13">
        <v>677291.9900926</v>
      </c>
      <c r="D34" s="13">
        <v>648606.74547530001</v>
      </c>
      <c r="E34" s="13">
        <v>28685.244617299992</v>
      </c>
      <c r="F34" s="14">
        <v>4.4225942479644429</v>
      </c>
      <c r="G34" s="5"/>
      <c r="H34" s="5"/>
      <c r="I34" s="5"/>
      <c r="J34" s="5"/>
    </row>
    <row r="35" spans="1:10" ht="21" customHeight="1" x14ac:dyDescent="0.5">
      <c r="A35" s="2"/>
      <c r="B35" s="9" t="s">
        <v>373</v>
      </c>
      <c r="C35" s="13">
        <v>99923.605060999995</v>
      </c>
      <c r="D35" s="13">
        <v>124682.1941943</v>
      </c>
      <c r="E35" s="13">
        <v>-24758.589133300004</v>
      </c>
      <c r="F35" s="14">
        <v>-19.857357574825127</v>
      </c>
      <c r="G35" s="5"/>
      <c r="H35" s="5"/>
      <c r="I35" s="5"/>
      <c r="J35" s="5"/>
    </row>
    <row r="36" spans="1:10" ht="21" customHeight="1" thickBot="1" x14ac:dyDescent="0.55000000000000004">
      <c r="A36" s="2"/>
      <c r="B36" s="9" t="s">
        <v>228</v>
      </c>
      <c r="C36" s="13">
        <v>122031.10025240001</v>
      </c>
      <c r="D36" s="13">
        <v>123829.6184909</v>
      </c>
      <c r="E36" s="13">
        <v>-1798.5182384999935</v>
      </c>
      <c r="F36" s="14">
        <v>-1.4524136151095088</v>
      </c>
      <c r="G36" s="5"/>
      <c r="H36" s="5"/>
      <c r="I36" s="5"/>
      <c r="J36" s="5"/>
    </row>
    <row r="37" spans="1:10" ht="21" customHeight="1" thickBot="1" x14ac:dyDescent="0.55000000000000004">
      <c r="A37" s="2"/>
      <c r="B37" s="41" t="s">
        <v>229</v>
      </c>
      <c r="C37" s="42">
        <v>2159188.1664550998</v>
      </c>
      <c r="D37" s="42">
        <v>2104129.7521025999</v>
      </c>
      <c r="E37" s="42">
        <v>55058.41435249988</v>
      </c>
      <c r="F37" s="43">
        <v>2.6166834197121873</v>
      </c>
      <c r="G37" s="5"/>
      <c r="H37" s="5"/>
      <c r="I37" s="5"/>
      <c r="J37" s="5"/>
    </row>
    <row r="38" spans="1:10" ht="21" customHeight="1" x14ac:dyDescent="0.5">
      <c r="A38" s="2"/>
      <c r="B38" s="9" t="s">
        <v>104</v>
      </c>
      <c r="C38" s="13">
        <v>1174243.9183513001</v>
      </c>
      <c r="D38" s="13">
        <v>1074177.1911452999</v>
      </c>
      <c r="E38" s="13">
        <v>100066.72720600013</v>
      </c>
      <c r="F38" s="14">
        <v>9.3156630052168445</v>
      </c>
      <c r="G38" s="5"/>
      <c r="H38" s="5"/>
      <c r="I38" s="5"/>
      <c r="J38" s="5"/>
    </row>
    <row r="39" spans="1:10" ht="21" customHeight="1" x14ac:dyDescent="0.5">
      <c r="A39" s="2"/>
      <c r="B39" s="9" t="s">
        <v>374</v>
      </c>
      <c r="C39" s="13">
        <v>379857.29947179998</v>
      </c>
      <c r="D39" s="13">
        <v>372033.42887940002</v>
      </c>
      <c r="E39" s="13">
        <v>7823.870592399966</v>
      </c>
      <c r="F39" s="14">
        <v>2.1030020382754868</v>
      </c>
      <c r="G39" s="5"/>
      <c r="H39" s="5"/>
      <c r="I39" s="5"/>
      <c r="J39" s="5"/>
    </row>
    <row r="40" spans="1:10" ht="21" customHeight="1" x14ac:dyDescent="0.5">
      <c r="A40" s="2"/>
      <c r="B40" s="9" t="s">
        <v>375</v>
      </c>
      <c r="C40" s="13">
        <v>196772.722473</v>
      </c>
      <c r="D40" s="13">
        <v>207600.12023189999</v>
      </c>
      <c r="E40" s="13">
        <v>-10827.397758899984</v>
      </c>
      <c r="F40" s="14">
        <v>-5.2155064972049265</v>
      </c>
      <c r="G40" s="5"/>
      <c r="H40" s="5"/>
      <c r="I40" s="5"/>
      <c r="J40" s="5"/>
    </row>
    <row r="41" spans="1:10" ht="21" customHeight="1" x14ac:dyDescent="0.5">
      <c r="A41" s="2"/>
      <c r="B41" s="9" t="s">
        <v>376</v>
      </c>
      <c r="C41" s="13">
        <v>160230.32836300001</v>
      </c>
      <c r="D41" s="13">
        <v>207784.01642979999</v>
      </c>
      <c r="E41" s="13">
        <v>-47553.688066799979</v>
      </c>
      <c r="F41" s="14">
        <v>-22.886114574104418</v>
      </c>
      <c r="G41" s="5"/>
      <c r="H41" s="5"/>
      <c r="I41" s="5"/>
      <c r="J41" s="5"/>
    </row>
    <row r="42" spans="1:10" ht="21" customHeight="1" thickBot="1" x14ac:dyDescent="0.55000000000000004">
      <c r="A42" s="2"/>
      <c r="B42" s="9" t="s">
        <v>241</v>
      </c>
      <c r="C42" s="13">
        <v>68822.650288799996</v>
      </c>
      <c r="D42" s="13">
        <v>67132.807714399998</v>
      </c>
      <c r="E42" s="13">
        <v>1689.8425743999978</v>
      </c>
      <c r="F42" s="14">
        <v>2.5171635626935447</v>
      </c>
      <c r="G42" s="5"/>
      <c r="H42" s="5"/>
      <c r="I42" s="5"/>
      <c r="J42" s="5"/>
    </row>
    <row r="43" spans="1:10" ht="21" customHeight="1" thickBot="1" x14ac:dyDescent="0.55000000000000004">
      <c r="A43" s="2"/>
      <c r="B43" s="41" t="s">
        <v>242</v>
      </c>
      <c r="C43" s="42">
        <v>1979926.9189478999</v>
      </c>
      <c r="D43" s="42">
        <v>1928727.5644008</v>
      </c>
      <c r="E43" s="42">
        <v>51199.354547099909</v>
      </c>
      <c r="F43" s="43">
        <v>2.6545664349960214</v>
      </c>
      <c r="G43" s="5"/>
      <c r="H43" s="5"/>
      <c r="I43" s="5"/>
      <c r="J43" s="5"/>
    </row>
    <row r="44" spans="1:10" ht="21" customHeight="1" thickBot="1" x14ac:dyDescent="0.55000000000000004">
      <c r="A44" s="2"/>
      <c r="B44" s="41" t="s">
        <v>250</v>
      </c>
      <c r="C44" s="42">
        <v>179261.2475075</v>
      </c>
      <c r="D44" s="42">
        <v>175402.18770189999</v>
      </c>
      <c r="E44" s="42">
        <v>3859.0598056000017</v>
      </c>
      <c r="F44" s="43">
        <v>2.2001206804550018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1044293.3100975</v>
      </c>
      <c r="D47" s="13">
        <v>963791.50896929996</v>
      </c>
      <c r="E47" s="13">
        <v>80501.801128200023</v>
      </c>
      <c r="F47" s="14">
        <v>8.3526157243583139</v>
      </c>
      <c r="G47" s="5"/>
      <c r="H47" s="5"/>
      <c r="I47" s="5"/>
      <c r="J47" s="5"/>
    </row>
    <row r="48" spans="1:10" ht="21" customHeight="1" x14ac:dyDescent="0.5">
      <c r="A48" s="2"/>
      <c r="B48" s="9" t="s">
        <v>8</v>
      </c>
      <c r="C48" s="13">
        <v>1440506.6010618</v>
      </c>
      <c r="D48" s="13">
        <v>1318257.1131847</v>
      </c>
      <c r="E48" s="13">
        <v>122249.48787710001</v>
      </c>
      <c r="F48" s="14">
        <v>9.2735693708312059</v>
      </c>
      <c r="G48" s="5"/>
      <c r="H48" s="5"/>
      <c r="I48" s="5"/>
      <c r="J48" s="5"/>
    </row>
    <row r="49" spans="1:10" ht="21" customHeight="1" x14ac:dyDescent="0.5">
      <c r="A49" s="2"/>
      <c r="B49" s="9" t="s">
        <v>335</v>
      </c>
      <c r="C49" s="13">
        <v>960984.93958350003</v>
      </c>
      <c r="D49" s="13">
        <v>895103.75948829995</v>
      </c>
      <c r="E49" s="13">
        <v>65881.180095200078</v>
      </c>
      <c r="F49" s="14">
        <v>7.3601724265868436</v>
      </c>
      <c r="G49" s="5"/>
      <c r="H49" s="5"/>
      <c r="I49" s="5"/>
      <c r="J49" s="5"/>
    </row>
    <row r="50" spans="1:10" ht="21" customHeight="1" thickBot="1" x14ac:dyDescent="0.55000000000000004">
      <c r="A50" s="2"/>
      <c r="B50" s="136" t="s">
        <v>336</v>
      </c>
      <c r="C50" s="137">
        <v>479521.6614783</v>
      </c>
      <c r="D50" s="137">
        <v>423153.35369640001</v>
      </c>
      <c r="E50" s="137">
        <v>56368.307781899988</v>
      </c>
      <c r="F50" s="138">
        <v>13.321011706394883</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384</v>
      </c>
      <c r="C73" s="5"/>
      <c r="D73" s="5"/>
      <c r="E73" s="5"/>
      <c r="F73" s="5"/>
      <c r="G73" s="5"/>
      <c r="H73" s="5"/>
      <c r="I73" s="5"/>
      <c r="J73" s="5"/>
    </row>
    <row r="74" spans="1:10" ht="21" customHeight="1" x14ac:dyDescent="0.5">
      <c r="A74" s="2"/>
      <c r="B74" s="34" t="s">
        <v>355</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22390.190884799998</v>
      </c>
      <c r="D78" s="97">
        <v>22382.705205599999</v>
      </c>
      <c r="E78" s="97">
        <v>23112.368262799995</v>
      </c>
      <c r="F78" s="97">
        <v>23447.597883900002</v>
      </c>
      <c r="G78" s="97">
        <v>24259.890587000002</v>
      </c>
      <c r="H78" s="97">
        <v>24517.576477999995</v>
      </c>
      <c r="I78" s="97">
        <v>24518.290654899996</v>
      </c>
      <c r="J78" s="97">
        <v>25353.278561600004</v>
      </c>
    </row>
    <row r="79" spans="1:10" ht="21" customHeight="1" x14ac:dyDescent="0.5">
      <c r="A79" s="2"/>
      <c r="B79" s="12" t="s">
        <v>4</v>
      </c>
      <c r="C79" s="97">
        <v>6621.2884912999998</v>
      </c>
      <c r="D79" s="97">
        <v>6937.4679496000008</v>
      </c>
      <c r="E79" s="97">
        <v>6850.0191176999979</v>
      </c>
      <c r="F79" s="97">
        <v>6903.0161786999997</v>
      </c>
      <c r="G79" s="97">
        <v>7519.9586734000004</v>
      </c>
      <c r="H79" s="97">
        <v>7504.3740493999994</v>
      </c>
      <c r="I79" s="97">
        <v>7432.7728590999996</v>
      </c>
      <c r="J79" s="97">
        <v>9036.7201858000008</v>
      </c>
    </row>
    <row r="80" spans="1:10" ht="21" customHeight="1" x14ac:dyDescent="0.5">
      <c r="A80" s="2"/>
      <c r="B80" s="12" t="s">
        <v>151</v>
      </c>
      <c r="C80" s="97">
        <v>1288.1852185</v>
      </c>
      <c r="D80" s="97">
        <v>1374.0166612</v>
      </c>
      <c r="E80" s="97">
        <v>1548.1632878999999</v>
      </c>
      <c r="F80" s="97">
        <v>3604.6354967999996</v>
      </c>
      <c r="G80" s="97">
        <v>1370.7924430999999</v>
      </c>
      <c r="H80" s="97">
        <v>1604.1185791</v>
      </c>
      <c r="I80" s="97">
        <v>2571.1237741000004</v>
      </c>
      <c r="J80" s="97">
        <v>3698.3841319000003</v>
      </c>
    </row>
    <row r="81" spans="1:10" ht="21" customHeight="1" x14ac:dyDescent="0.5">
      <c r="A81" s="2"/>
      <c r="B81" s="12" t="s">
        <v>152</v>
      </c>
      <c r="C81" s="97">
        <v>-649.54563569999993</v>
      </c>
      <c r="D81" s="97">
        <v>-357.18965090000017</v>
      </c>
      <c r="E81" s="97">
        <v>-824.29654210000012</v>
      </c>
      <c r="F81" s="97">
        <v>-800.25550559999988</v>
      </c>
      <c r="G81" s="97">
        <v>-806.52632779999999</v>
      </c>
      <c r="H81" s="97">
        <v>-364.0170085000002</v>
      </c>
      <c r="I81" s="97">
        <v>-650.22149280000008</v>
      </c>
      <c r="J81" s="97">
        <v>-996.43664039999953</v>
      </c>
    </row>
    <row r="82" spans="1:10" ht="21" customHeight="1" x14ac:dyDescent="0.5">
      <c r="A82" s="2"/>
      <c r="B82" s="38" t="s">
        <v>110</v>
      </c>
      <c r="C82" s="39">
        <v>29650.118958899999</v>
      </c>
      <c r="D82" s="39">
        <v>30337.000165500001</v>
      </c>
      <c r="E82" s="39">
        <v>30686.254126299995</v>
      </c>
      <c r="F82" s="39">
        <v>33154.994053800008</v>
      </c>
      <c r="G82" s="39">
        <v>32344.115375699999</v>
      </c>
      <c r="H82" s="39">
        <v>33262.052098</v>
      </c>
      <c r="I82" s="39">
        <v>33871.965795299999</v>
      </c>
      <c r="J82" s="39">
        <v>37091.946238899996</v>
      </c>
    </row>
    <row r="83" spans="1:10" ht="21" customHeight="1" x14ac:dyDescent="0.5">
      <c r="A83" s="2"/>
      <c r="B83" s="12" t="s">
        <v>153</v>
      </c>
      <c r="C83" s="97">
        <v>-12267.127817099999</v>
      </c>
      <c r="D83" s="97">
        <v>-12559.469692799999</v>
      </c>
      <c r="E83" s="97">
        <v>-13135.936113000003</v>
      </c>
      <c r="F83" s="97">
        <v>-14602.714630099996</v>
      </c>
      <c r="G83" s="97">
        <v>-13488.4636242</v>
      </c>
      <c r="H83" s="97">
        <v>-13651.620924000001</v>
      </c>
      <c r="I83" s="97">
        <v>-13909.112876400002</v>
      </c>
      <c r="J83" s="97">
        <v>-15698.578645299996</v>
      </c>
    </row>
    <row r="84" spans="1:10" ht="21" customHeight="1" x14ac:dyDescent="0.5">
      <c r="A84" s="2"/>
      <c r="B84" s="38" t="s">
        <v>111</v>
      </c>
      <c r="C84" s="39">
        <v>17382.991141800001</v>
      </c>
      <c r="D84" s="39">
        <v>17777.5304727</v>
      </c>
      <c r="E84" s="39">
        <v>17550.318013299999</v>
      </c>
      <c r="F84" s="39">
        <v>18552.279423700005</v>
      </c>
      <c r="G84" s="39">
        <v>18855.651751500001</v>
      </c>
      <c r="H84" s="39">
        <v>19610.431173999998</v>
      </c>
      <c r="I84" s="39">
        <v>19962.852918900004</v>
      </c>
      <c r="J84" s="39">
        <v>21393.3675936</v>
      </c>
    </row>
    <row r="85" spans="1:10" ht="21" customHeight="1" x14ac:dyDescent="0.5">
      <c r="A85" s="2"/>
      <c r="B85" s="12" t="s">
        <v>5</v>
      </c>
      <c r="C85" s="97">
        <v>-6816.1180619999996</v>
      </c>
      <c r="D85" s="97">
        <v>-6515.1419401000003</v>
      </c>
      <c r="E85" s="97">
        <v>-6151.1019282999987</v>
      </c>
      <c r="F85" s="97">
        <v>-5708.4900775000024</v>
      </c>
      <c r="G85" s="97">
        <v>-6535.4723787000003</v>
      </c>
      <c r="H85" s="97">
        <v>-6684.6782975999995</v>
      </c>
      <c r="I85" s="97">
        <v>-7063.6628067999991</v>
      </c>
      <c r="J85" s="97">
        <v>-6550.0590953000028</v>
      </c>
    </row>
    <row r="86" spans="1:10" ht="21" customHeight="1" x14ac:dyDescent="0.5">
      <c r="A86" s="2"/>
      <c r="B86" s="12" t="s">
        <v>93</v>
      </c>
      <c r="C86" s="97">
        <v>-269.25653920000002</v>
      </c>
      <c r="D86" s="97">
        <v>-319.27050099999997</v>
      </c>
      <c r="E86" s="97">
        <v>-277.17475439999998</v>
      </c>
      <c r="F86" s="97">
        <v>-352.25084759999993</v>
      </c>
      <c r="G86" s="97">
        <v>-667.21427249999999</v>
      </c>
      <c r="H86" s="97">
        <v>-748.8751274</v>
      </c>
      <c r="I86" s="97">
        <v>-407.65478789999997</v>
      </c>
      <c r="J86" s="97">
        <v>-558.48935210000036</v>
      </c>
    </row>
    <row r="87" spans="1:10" ht="21" customHeight="1" x14ac:dyDescent="0.5">
      <c r="A87" s="2"/>
      <c r="B87" s="38" t="s">
        <v>112</v>
      </c>
      <c r="C87" s="39">
        <v>10297.6165406</v>
      </c>
      <c r="D87" s="39">
        <v>10943.118031599999</v>
      </c>
      <c r="E87" s="39">
        <v>11122.041330600001</v>
      </c>
      <c r="F87" s="39">
        <v>12491.538498599999</v>
      </c>
      <c r="G87" s="39">
        <v>11652.9651003</v>
      </c>
      <c r="H87" s="39">
        <v>12176.877748999999</v>
      </c>
      <c r="I87" s="39">
        <v>12491.535324200002</v>
      </c>
      <c r="J87" s="39">
        <v>14284.819146199996</v>
      </c>
    </row>
    <row r="88" spans="1:10" ht="21" customHeight="1" x14ac:dyDescent="0.5">
      <c r="A88" s="2"/>
      <c r="B88" s="12" t="s">
        <v>154</v>
      </c>
      <c r="C88" s="97">
        <v>-2691.5608870000001</v>
      </c>
      <c r="D88" s="97">
        <v>-2977.3885843000003</v>
      </c>
      <c r="E88" s="97">
        <v>-2931.3527429999995</v>
      </c>
      <c r="F88" s="97">
        <v>-3194.6841889999996</v>
      </c>
      <c r="G88" s="97">
        <v>-3165.6237332000001</v>
      </c>
      <c r="H88" s="97">
        <v>-3308.7700754999996</v>
      </c>
      <c r="I88" s="97">
        <v>-3408.2344235999999</v>
      </c>
      <c r="J88" s="97">
        <v>-3704.0054125000006</v>
      </c>
    </row>
    <row r="89" spans="1:10" ht="21" customHeight="1" x14ac:dyDescent="0.5">
      <c r="A89" s="2"/>
      <c r="B89" s="38" t="s">
        <v>155</v>
      </c>
      <c r="C89" s="39">
        <v>7606.0556536000004</v>
      </c>
      <c r="D89" s="39">
        <v>7965.7294473000002</v>
      </c>
      <c r="E89" s="39">
        <v>8190.6885875999978</v>
      </c>
      <c r="F89" s="39">
        <v>9296.854309600003</v>
      </c>
      <c r="G89" s="39">
        <v>8487.3413670999998</v>
      </c>
      <c r="H89" s="39">
        <v>8868.1076735000006</v>
      </c>
      <c r="I89" s="39">
        <v>9083.3009005999993</v>
      </c>
      <c r="J89" s="39">
        <v>10580.813733699997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7606.0556536000004</v>
      </c>
      <c r="D91" s="39">
        <v>7965.7294473000002</v>
      </c>
      <c r="E91" s="39">
        <v>8190.6885875999978</v>
      </c>
      <c r="F91" s="39">
        <v>9296.854309600003</v>
      </c>
      <c r="G91" s="39">
        <v>8487.3413670999998</v>
      </c>
      <c r="H91" s="39">
        <v>8868.1076735000006</v>
      </c>
      <c r="I91" s="39">
        <v>9083.3009005999993</v>
      </c>
      <c r="J91" s="39">
        <v>10580.813733699997</v>
      </c>
    </row>
    <row r="92" spans="1:10" ht="21" customHeight="1" thickBot="1" x14ac:dyDescent="0.55000000000000004">
      <c r="A92" s="2"/>
      <c r="B92" s="12" t="s">
        <v>159</v>
      </c>
      <c r="C92" s="97">
        <v>-21.1801122</v>
      </c>
      <c r="D92" s="97">
        <v>-20.124040699999998</v>
      </c>
      <c r="E92" s="97">
        <v>-21.391760500000004</v>
      </c>
      <c r="F92" s="97">
        <v>-29.207659200000002</v>
      </c>
      <c r="G92" s="97">
        <v>-23.8754323</v>
      </c>
      <c r="H92" s="97">
        <v>-21.598101900000003</v>
      </c>
      <c r="I92" s="97">
        <v>-19.696668000000003</v>
      </c>
      <c r="J92" s="97">
        <v>-26.672823699999995</v>
      </c>
    </row>
    <row r="93" spans="1:10" ht="21" customHeight="1" thickBot="1" x14ac:dyDescent="0.55000000000000004">
      <c r="A93" s="2"/>
      <c r="B93" s="41" t="s">
        <v>160</v>
      </c>
      <c r="C93" s="42">
        <v>7584.8755413999997</v>
      </c>
      <c r="D93" s="42">
        <v>7945.6054066000006</v>
      </c>
      <c r="E93" s="42">
        <v>8169.2968270999991</v>
      </c>
      <c r="F93" s="42">
        <v>9267.6466504000018</v>
      </c>
      <c r="G93" s="42">
        <v>8463.4659348000005</v>
      </c>
      <c r="H93" s="42">
        <v>8846.5095715999978</v>
      </c>
      <c r="I93" s="42">
        <v>9063.6042326000024</v>
      </c>
      <c r="J93" s="42">
        <v>10554.140910000002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909047.50846459996</v>
      </c>
      <c r="D102" s="13">
        <v>915911.45191289997</v>
      </c>
      <c r="E102" s="13">
        <v>965284.68725269998</v>
      </c>
      <c r="F102" s="13">
        <v>971109.42752559995</v>
      </c>
      <c r="G102" s="13">
        <v>957915.40788339998</v>
      </c>
      <c r="H102" s="13">
        <v>952426.76905460004</v>
      </c>
      <c r="I102" s="13">
        <v>959698.07584409998</v>
      </c>
      <c r="J102" s="13">
        <v>1015593.341615</v>
      </c>
    </row>
    <row r="103" spans="1:10" ht="21" customHeight="1" x14ac:dyDescent="0.5">
      <c r="A103" s="2"/>
      <c r="B103" s="9" t="s">
        <v>371</v>
      </c>
      <c r="C103" s="13">
        <v>178477.9182597</v>
      </c>
      <c r="D103" s="13">
        <v>188488.95619729999</v>
      </c>
      <c r="E103" s="13">
        <v>243341.8551937</v>
      </c>
      <c r="F103" s="13">
        <v>235901.7664165</v>
      </c>
      <c r="G103" s="13">
        <v>242542.21451640001</v>
      </c>
      <c r="H103" s="13">
        <v>237927.50600180001</v>
      </c>
      <c r="I103" s="13">
        <v>307995.9148876</v>
      </c>
      <c r="J103" s="13">
        <v>244348.1294341</v>
      </c>
    </row>
    <row r="104" spans="1:10" ht="21" customHeight="1" x14ac:dyDescent="0.5">
      <c r="A104" s="2"/>
      <c r="B104" s="9" t="s">
        <v>372</v>
      </c>
      <c r="C104" s="13">
        <v>557331.55032609997</v>
      </c>
      <c r="D104" s="13">
        <v>591659.29296909994</v>
      </c>
      <c r="E104" s="13">
        <v>555446.40849199996</v>
      </c>
      <c r="F104" s="13">
        <v>648606.74547530001</v>
      </c>
      <c r="G104" s="13">
        <v>604042.84807980002</v>
      </c>
      <c r="H104" s="13">
        <v>591322.22771300003</v>
      </c>
      <c r="I104" s="13">
        <v>624616.46081029996</v>
      </c>
      <c r="J104" s="13">
        <v>677291.9900926</v>
      </c>
    </row>
    <row r="105" spans="1:10" ht="21" customHeight="1" x14ac:dyDescent="0.5">
      <c r="A105" s="2"/>
      <c r="B105" s="9" t="s">
        <v>373</v>
      </c>
      <c r="C105" s="13">
        <v>115083.7194765</v>
      </c>
      <c r="D105" s="13">
        <v>120383.9252418</v>
      </c>
      <c r="E105" s="13">
        <v>128009.5118375</v>
      </c>
      <c r="F105" s="13">
        <v>124682.1941943</v>
      </c>
      <c r="G105" s="13">
        <v>97518.455889499994</v>
      </c>
      <c r="H105" s="13">
        <v>91381.048001300005</v>
      </c>
      <c r="I105" s="13">
        <v>96192.115724300005</v>
      </c>
      <c r="J105" s="13">
        <v>99923.605060999995</v>
      </c>
    </row>
    <row r="106" spans="1:10" ht="21" customHeight="1" thickBot="1" x14ac:dyDescent="0.55000000000000004">
      <c r="A106" s="2"/>
      <c r="B106" s="9" t="s">
        <v>228</v>
      </c>
      <c r="C106" s="13">
        <v>119119.86839810001</v>
      </c>
      <c r="D106" s="13">
        <v>123315.8302049</v>
      </c>
      <c r="E106" s="13">
        <v>117752.298337</v>
      </c>
      <c r="F106" s="13">
        <v>123829.6184909</v>
      </c>
      <c r="G106" s="13">
        <v>119029.2993363</v>
      </c>
      <c r="H106" s="13">
        <v>119160.8312215</v>
      </c>
      <c r="I106" s="13">
        <v>111298.99849339999</v>
      </c>
      <c r="J106" s="13">
        <v>122031.10025240001</v>
      </c>
    </row>
    <row r="107" spans="1:10" ht="21" customHeight="1" thickBot="1" x14ac:dyDescent="0.55000000000000004">
      <c r="A107" s="2"/>
      <c r="B107" s="41" t="s">
        <v>229</v>
      </c>
      <c r="C107" s="42">
        <v>1879060.5649250001</v>
      </c>
      <c r="D107" s="42">
        <v>1939759.4565260001</v>
      </c>
      <c r="E107" s="42">
        <v>2009834.7611129</v>
      </c>
      <c r="F107" s="42">
        <v>2104129.7521025999</v>
      </c>
      <c r="G107" s="42">
        <v>2021048.2257054001</v>
      </c>
      <c r="H107" s="42">
        <v>1992218.3819921999</v>
      </c>
      <c r="I107" s="42">
        <v>2099801.5657596998</v>
      </c>
      <c r="J107" s="42">
        <v>2159188.1664550998</v>
      </c>
    </row>
    <row r="108" spans="1:10" ht="21" customHeight="1" x14ac:dyDescent="0.5">
      <c r="A108" s="2"/>
      <c r="B108" s="9" t="s">
        <v>104</v>
      </c>
      <c r="C108" s="13">
        <v>1013107.0432981</v>
      </c>
      <c r="D108" s="13">
        <v>1055713.7505784</v>
      </c>
      <c r="E108" s="13">
        <v>1049362.2836056999</v>
      </c>
      <c r="F108" s="13">
        <v>1074177.1911452999</v>
      </c>
      <c r="G108" s="13">
        <v>1081863.8892220999</v>
      </c>
      <c r="H108" s="13">
        <v>1072331.5442270001</v>
      </c>
      <c r="I108" s="13">
        <v>1094204.9213600999</v>
      </c>
      <c r="J108" s="13">
        <v>1174243.9183513001</v>
      </c>
    </row>
    <row r="109" spans="1:10" ht="21" customHeight="1" x14ac:dyDescent="0.5">
      <c r="A109" s="2"/>
      <c r="B109" s="9" t="s">
        <v>374</v>
      </c>
      <c r="C109" s="13">
        <v>261235.09044219999</v>
      </c>
      <c r="D109" s="13">
        <v>291094.90008709999</v>
      </c>
      <c r="E109" s="13">
        <v>315273.04866450001</v>
      </c>
      <c r="F109" s="13">
        <v>372033.42887940002</v>
      </c>
      <c r="G109" s="13">
        <v>328387.38314190001</v>
      </c>
      <c r="H109" s="13">
        <v>316421.78925500001</v>
      </c>
      <c r="I109" s="13">
        <v>360384.04002369998</v>
      </c>
      <c r="J109" s="13">
        <v>379857.29947179998</v>
      </c>
    </row>
    <row r="110" spans="1:10" ht="21" customHeight="1" x14ac:dyDescent="0.5">
      <c r="A110" s="2"/>
      <c r="B110" s="9" t="s">
        <v>375</v>
      </c>
      <c r="C110" s="13">
        <v>161810.27827529999</v>
      </c>
      <c r="D110" s="13">
        <v>169676.64603120001</v>
      </c>
      <c r="E110" s="13">
        <v>194598.12273830001</v>
      </c>
      <c r="F110" s="13">
        <v>207600.12023189999</v>
      </c>
      <c r="G110" s="13">
        <v>183348.64104839999</v>
      </c>
      <c r="H110" s="13">
        <v>205200.6545525</v>
      </c>
      <c r="I110" s="13">
        <v>204035.19136</v>
      </c>
      <c r="J110" s="13">
        <v>196772.722473</v>
      </c>
    </row>
    <row r="111" spans="1:10" ht="21" customHeight="1" x14ac:dyDescent="0.5">
      <c r="A111" s="2"/>
      <c r="B111" s="9" t="s">
        <v>376</v>
      </c>
      <c r="C111" s="13">
        <v>201066.53219190001</v>
      </c>
      <c r="D111" s="13">
        <v>183772.4720866</v>
      </c>
      <c r="E111" s="13">
        <v>199481.60166499999</v>
      </c>
      <c r="F111" s="13">
        <v>207784.01642979999</v>
      </c>
      <c r="G111" s="13">
        <v>182330.2109224</v>
      </c>
      <c r="H111" s="13">
        <v>162984.10780619999</v>
      </c>
      <c r="I111" s="13">
        <v>195420.7085759</v>
      </c>
      <c r="J111" s="13">
        <v>160230.32836300001</v>
      </c>
    </row>
    <row r="112" spans="1:10" ht="21" customHeight="1" thickBot="1" x14ac:dyDescent="0.55000000000000004">
      <c r="A112" s="2"/>
      <c r="B112" s="9" t="s">
        <v>241</v>
      </c>
      <c r="C112" s="13">
        <v>64752.019198599999</v>
      </c>
      <c r="D112" s="13">
        <v>66811.146011399993</v>
      </c>
      <c r="E112" s="13">
        <v>64402.427756199999</v>
      </c>
      <c r="F112" s="13">
        <v>67132.807714399998</v>
      </c>
      <c r="G112" s="13">
        <v>66463.641288900006</v>
      </c>
      <c r="H112" s="13">
        <v>60641.976958400002</v>
      </c>
      <c r="I112" s="13">
        <v>62521.849954500001</v>
      </c>
      <c r="J112" s="13">
        <v>68822.650288799996</v>
      </c>
    </row>
    <row r="113" spans="1:10" ht="21" customHeight="1" thickBot="1" x14ac:dyDescent="0.55000000000000004">
      <c r="A113" s="2"/>
      <c r="B113" s="41" t="s">
        <v>242</v>
      </c>
      <c r="C113" s="42">
        <v>1701970.9634060999</v>
      </c>
      <c r="D113" s="42">
        <v>1767068.9147947</v>
      </c>
      <c r="E113" s="42">
        <v>1823117.4844297001</v>
      </c>
      <c r="F113" s="42">
        <v>1928727.5644008</v>
      </c>
      <c r="G113" s="42">
        <v>1842393.7656237001</v>
      </c>
      <c r="H113" s="42">
        <v>1817580.0727991001</v>
      </c>
      <c r="I113" s="42">
        <v>1916566.7112741999</v>
      </c>
      <c r="J113" s="42">
        <v>1979926.9189478999</v>
      </c>
    </row>
    <row r="114" spans="1:10" ht="21" customHeight="1" thickBot="1" x14ac:dyDescent="0.55000000000000004">
      <c r="A114" s="2"/>
      <c r="B114" s="41" t="s">
        <v>250</v>
      </c>
      <c r="C114" s="42">
        <v>177089.60151899999</v>
      </c>
      <c r="D114" s="42">
        <v>172690.54173110001</v>
      </c>
      <c r="E114" s="42">
        <v>186717.27668330001</v>
      </c>
      <c r="F114" s="42">
        <v>175402.18770189999</v>
      </c>
      <c r="G114" s="42">
        <v>178654.4600815</v>
      </c>
      <c r="H114" s="42">
        <v>174638.3091933</v>
      </c>
      <c r="I114" s="42">
        <v>183234.85448509999</v>
      </c>
      <c r="J114" s="42">
        <v>179261.2475075</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923503.72292259999</v>
      </c>
      <c r="D117" s="13">
        <v>925704.90635369997</v>
      </c>
      <c r="E117" s="13">
        <v>949240.84415060002</v>
      </c>
      <c r="F117" s="13">
        <v>963791.50896929996</v>
      </c>
      <c r="G117" s="13">
        <v>984036.69912769995</v>
      </c>
      <c r="H117" s="13">
        <v>981904.77261510002</v>
      </c>
      <c r="I117" s="13">
        <v>990003.98365009995</v>
      </c>
      <c r="J117" s="13">
        <v>1044293.3100975</v>
      </c>
    </row>
    <row r="118" spans="1:10" ht="21" customHeight="1" x14ac:dyDescent="0.5">
      <c r="A118" s="2"/>
      <c r="B118" s="9" t="s">
        <v>8</v>
      </c>
      <c r="C118" s="13">
        <v>1230093.6292138</v>
      </c>
      <c r="D118" s="13">
        <v>1258916.5716030998</v>
      </c>
      <c r="E118" s="13">
        <v>1264108.7526332</v>
      </c>
      <c r="F118" s="13">
        <v>1318257.1131847</v>
      </c>
      <c r="G118" s="13">
        <v>1356644.7139729999</v>
      </c>
      <c r="H118" s="13">
        <v>1381144.1835157</v>
      </c>
      <c r="I118" s="13">
        <v>1390602.5548817001</v>
      </c>
      <c r="J118" s="13">
        <v>1440506.6010618</v>
      </c>
    </row>
    <row r="119" spans="1:10" ht="21" customHeight="1" x14ac:dyDescent="0.5">
      <c r="A119" s="2"/>
      <c r="B119" s="9" t="s">
        <v>335</v>
      </c>
      <c r="C119" s="13">
        <v>884645.81756889995</v>
      </c>
      <c r="D119" s="13">
        <v>876814.73589669995</v>
      </c>
      <c r="E119" s="13">
        <v>857330.49887510005</v>
      </c>
      <c r="F119" s="13">
        <v>895103.75948829995</v>
      </c>
      <c r="G119" s="13">
        <v>909508.19172829995</v>
      </c>
      <c r="H119" s="13">
        <v>914270.50189369998</v>
      </c>
      <c r="I119" s="13">
        <v>906865.92559710005</v>
      </c>
      <c r="J119" s="13">
        <v>960984.93958350003</v>
      </c>
    </row>
    <row r="120" spans="1:10" ht="21" customHeight="1" thickBot="1" x14ac:dyDescent="0.55000000000000004">
      <c r="A120" s="2"/>
      <c r="B120" s="136" t="s">
        <v>336</v>
      </c>
      <c r="C120" s="137">
        <v>345447.81164490001</v>
      </c>
      <c r="D120" s="137">
        <v>382101.83570639999</v>
      </c>
      <c r="E120" s="137">
        <v>406778.25375809998</v>
      </c>
      <c r="F120" s="137">
        <v>423153.35369640001</v>
      </c>
      <c r="G120" s="137">
        <v>447136.5222447</v>
      </c>
      <c r="H120" s="137">
        <v>466873.681622</v>
      </c>
      <c r="I120" s="137">
        <v>483736.62928460003</v>
      </c>
      <c r="J120" s="137">
        <v>479521.6614783</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385</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9380.2604897000001</v>
      </c>
      <c r="D8" s="97">
        <v>10121.3412211</v>
      </c>
      <c r="E8" s="97">
        <v>-741.08073139999942</v>
      </c>
      <c r="F8" s="130">
        <v>-7.3219617362080971</v>
      </c>
      <c r="G8" s="5"/>
      <c r="H8" s="5"/>
      <c r="I8" s="5"/>
      <c r="J8" s="5"/>
    </row>
    <row r="9" spans="1:10" ht="21" customHeight="1" x14ac:dyDescent="0.5">
      <c r="A9" s="2"/>
      <c r="B9" s="12" t="s">
        <v>4</v>
      </c>
      <c r="C9" s="97">
        <v>3193.3111540999998</v>
      </c>
      <c r="D9" s="97">
        <v>3413.5487398</v>
      </c>
      <c r="E9" s="97">
        <v>-220.23758570000018</v>
      </c>
      <c r="F9" s="130">
        <v>-6.4518658583121313</v>
      </c>
      <c r="G9" s="5"/>
      <c r="H9" s="5"/>
      <c r="I9" s="5"/>
      <c r="J9" s="5"/>
    </row>
    <row r="10" spans="1:10" ht="21" customHeight="1" x14ac:dyDescent="0.5">
      <c r="A10" s="2"/>
      <c r="B10" s="12" t="s">
        <v>151</v>
      </c>
      <c r="C10" s="97">
        <v>-64.225150799999994</v>
      </c>
      <c r="D10" s="97">
        <v>-37.4149964</v>
      </c>
      <c r="E10" s="97">
        <v>-26.810154399999995</v>
      </c>
      <c r="F10" s="130">
        <v>71.656172603560634</v>
      </c>
      <c r="G10" s="5"/>
      <c r="H10" s="5"/>
      <c r="I10" s="5"/>
      <c r="J10" s="5"/>
    </row>
    <row r="11" spans="1:10" ht="21" customHeight="1" x14ac:dyDescent="0.5">
      <c r="A11" s="2"/>
      <c r="B11" s="12" t="s">
        <v>152</v>
      </c>
      <c r="C11" s="97">
        <v>92.543558399999995</v>
      </c>
      <c r="D11" s="97">
        <v>38.635438599999986</v>
      </c>
      <c r="E11" s="97">
        <v>53.908119800000009</v>
      </c>
      <c r="F11" s="130">
        <v>139.5302389552788</v>
      </c>
      <c r="G11" s="5"/>
      <c r="H11" s="5"/>
      <c r="I11" s="5"/>
      <c r="J11" s="5"/>
    </row>
    <row r="12" spans="1:10" ht="21" customHeight="1" x14ac:dyDescent="0.5">
      <c r="A12" s="2"/>
      <c r="B12" s="38" t="s">
        <v>110</v>
      </c>
      <c r="C12" s="39">
        <v>12601.8900514</v>
      </c>
      <c r="D12" s="39">
        <v>13536.1104031</v>
      </c>
      <c r="E12" s="39">
        <v>-934.22035169999981</v>
      </c>
      <c r="F12" s="40">
        <v>-6.9016898051160069</v>
      </c>
      <c r="G12" s="5"/>
      <c r="H12" s="5"/>
      <c r="I12" s="5"/>
      <c r="J12" s="5"/>
    </row>
    <row r="13" spans="1:10" ht="21" customHeight="1" x14ac:dyDescent="0.5">
      <c r="A13" s="2"/>
      <c r="B13" s="12" t="s">
        <v>153</v>
      </c>
      <c r="C13" s="97">
        <v>-4108.8012705000001</v>
      </c>
      <c r="D13" s="97">
        <v>-4351.8178572999996</v>
      </c>
      <c r="E13" s="97">
        <v>243.01658679999946</v>
      </c>
      <c r="F13" s="130">
        <v>-5.5842545522062439</v>
      </c>
      <c r="G13" s="5"/>
      <c r="H13" s="5"/>
      <c r="I13" s="5"/>
      <c r="J13" s="5"/>
    </row>
    <row r="14" spans="1:10" ht="21" customHeight="1" x14ac:dyDescent="0.5">
      <c r="A14" s="2"/>
      <c r="B14" s="38" t="s">
        <v>111</v>
      </c>
      <c r="C14" s="39">
        <v>8493.0887808999996</v>
      </c>
      <c r="D14" s="39">
        <v>9184.2925458000009</v>
      </c>
      <c r="E14" s="39">
        <v>-691.20376490000126</v>
      </c>
      <c r="F14" s="40">
        <v>-7.5259336683051368</v>
      </c>
      <c r="G14" s="5"/>
      <c r="H14" s="5"/>
      <c r="I14" s="5"/>
      <c r="J14" s="5"/>
    </row>
    <row r="15" spans="1:10" ht="21" customHeight="1" x14ac:dyDescent="0.5">
      <c r="A15" s="2"/>
      <c r="B15" s="12" t="s">
        <v>5</v>
      </c>
      <c r="C15" s="97">
        <v>-4409.3923075000002</v>
      </c>
      <c r="D15" s="97">
        <v>-4487.0163279999997</v>
      </c>
      <c r="E15" s="97">
        <v>77.62402049999946</v>
      </c>
      <c r="F15" s="130">
        <v>-1.7299696463239496</v>
      </c>
      <c r="G15" s="5"/>
      <c r="H15" s="5"/>
      <c r="I15" s="5"/>
      <c r="J15" s="5"/>
    </row>
    <row r="16" spans="1:10" ht="21" customHeight="1" x14ac:dyDescent="0.5">
      <c r="A16" s="2"/>
      <c r="B16" s="12" t="s">
        <v>93</v>
      </c>
      <c r="C16" s="97">
        <v>-859.22239209999998</v>
      </c>
      <c r="D16" s="97">
        <v>-867.11403440000004</v>
      </c>
      <c r="E16" s="97">
        <v>7.8916423000000577</v>
      </c>
      <c r="F16" s="130">
        <v>-0.91010432156834864</v>
      </c>
      <c r="G16" s="5"/>
      <c r="H16" s="5"/>
      <c r="I16" s="5"/>
      <c r="J16" s="5"/>
    </row>
    <row r="17" spans="1:10" ht="21" customHeight="1" x14ac:dyDescent="0.5">
      <c r="A17" s="2"/>
      <c r="B17" s="38" t="s">
        <v>112</v>
      </c>
      <c r="C17" s="39">
        <v>3224.4740812999999</v>
      </c>
      <c r="D17" s="39">
        <v>3830.1621833999998</v>
      </c>
      <c r="E17" s="39">
        <v>-605.68810209999992</v>
      </c>
      <c r="F17" s="40">
        <v>-15.813641122693562</v>
      </c>
      <c r="G17" s="5"/>
      <c r="H17" s="5"/>
      <c r="I17" s="5"/>
      <c r="J17" s="5"/>
    </row>
    <row r="18" spans="1:10" ht="21" customHeight="1" x14ac:dyDescent="0.5">
      <c r="A18" s="2"/>
      <c r="B18" s="12" t="s">
        <v>154</v>
      </c>
      <c r="C18" s="97">
        <v>-836.2115996</v>
      </c>
      <c r="D18" s="97">
        <v>-1164.6875921000001</v>
      </c>
      <c r="E18" s="97">
        <v>328.47599250000007</v>
      </c>
      <c r="F18" s="130">
        <v>-28.202927096333067</v>
      </c>
      <c r="G18" s="5"/>
      <c r="H18" s="5"/>
      <c r="I18" s="5"/>
      <c r="J18" s="5"/>
    </row>
    <row r="19" spans="1:10" ht="21" customHeight="1" x14ac:dyDescent="0.5">
      <c r="A19" s="2"/>
      <c r="B19" s="38" t="s">
        <v>155</v>
      </c>
      <c r="C19" s="39">
        <v>2388.2624817000001</v>
      </c>
      <c r="D19" s="39">
        <v>2665.4745913000002</v>
      </c>
      <c r="E19" s="39">
        <v>-277.21210960000008</v>
      </c>
      <c r="F19" s="40">
        <v>-10.400103250085708</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2388.2624817000001</v>
      </c>
      <c r="D21" s="39">
        <v>2665.4745913000002</v>
      </c>
      <c r="E21" s="39">
        <v>-277.21210960000008</v>
      </c>
      <c r="F21" s="40">
        <v>-10.400103250085708</v>
      </c>
      <c r="G21" s="5"/>
      <c r="H21" s="5"/>
      <c r="I21" s="5"/>
      <c r="J21" s="5"/>
    </row>
    <row r="22" spans="1:10" ht="21" customHeight="1" thickBot="1" x14ac:dyDescent="0.55000000000000004">
      <c r="A22" s="2"/>
      <c r="B22" s="12" t="s">
        <v>159</v>
      </c>
      <c r="C22" s="97">
        <v>-220.42280020000001</v>
      </c>
      <c r="D22" s="97">
        <v>-243.01943019999999</v>
      </c>
      <c r="E22" s="97">
        <v>22.596629999999976</v>
      </c>
      <c r="F22" s="130">
        <v>-9.2982812038541187</v>
      </c>
      <c r="G22" s="5"/>
      <c r="H22" s="5"/>
      <c r="I22" s="5"/>
      <c r="J22" s="5"/>
    </row>
    <row r="23" spans="1:10" ht="21" customHeight="1" thickBot="1" x14ac:dyDescent="0.55000000000000004">
      <c r="A23" s="2"/>
      <c r="B23" s="41" t="s">
        <v>160</v>
      </c>
      <c r="C23" s="42">
        <v>2167.8396815000001</v>
      </c>
      <c r="D23" s="42">
        <v>2422.4551611000002</v>
      </c>
      <c r="E23" s="42">
        <v>-254.61547960000007</v>
      </c>
      <c r="F23" s="43">
        <v>-10.510637459410519</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87653.309117099998</v>
      </c>
      <c r="D32" s="13">
        <v>88619.980479299993</v>
      </c>
      <c r="E32" s="13">
        <v>-966.6713621999952</v>
      </c>
      <c r="F32" s="14">
        <v>-1.0908052077779367</v>
      </c>
      <c r="G32" s="5"/>
      <c r="H32" s="5"/>
      <c r="I32" s="5"/>
      <c r="J32" s="5"/>
    </row>
    <row r="33" spans="1:10" ht="21" customHeight="1" x14ac:dyDescent="0.5">
      <c r="A33" s="2"/>
      <c r="B33" s="9" t="s">
        <v>371</v>
      </c>
      <c r="C33" s="13">
        <v>49450.394399999997</v>
      </c>
      <c r="D33" s="13">
        <v>46745.409394200004</v>
      </c>
      <c r="E33" s="13">
        <v>2704.9850057999938</v>
      </c>
      <c r="F33" s="14">
        <v>5.7866324006044936</v>
      </c>
      <c r="G33" s="5"/>
      <c r="H33" s="5"/>
      <c r="I33" s="5"/>
      <c r="J33" s="5"/>
    </row>
    <row r="34" spans="1:10" ht="21" customHeight="1" x14ac:dyDescent="0.5">
      <c r="A34" s="2"/>
      <c r="B34" s="9" t="s">
        <v>372</v>
      </c>
      <c r="C34" s="13">
        <v>46658.210106899998</v>
      </c>
      <c r="D34" s="13">
        <v>45669.523347800001</v>
      </c>
      <c r="E34" s="13">
        <v>988.68675909999729</v>
      </c>
      <c r="F34" s="14">
        <v>2.1648720779732518</v>
      </c>
      <c r="G34" s="5"/>
      <c r="H34" s="5"/>
      <c r="I34" s="5"/>
      <c r="J34" s="5"/>
    </row>
    <row r="35" spans="1:10" ht="21" customHeight="1" x14ac:dyDescent="0.5">
      <c r="A35" s="2"/>
      <c r="B35" s="9" t="s">
        <v>373</v>
      </c>
      <c r="C35" s="13">
        <v>11772.1481757</v>
      </c>
      <c r="D35" s="13">
        <v>10631.646459199999</v>
      </c>
      <c r="E35" s="13">
        <v>1140.5017165000008</v>
      </c>
      <c r="F35" s="14">
        <v>10.727423272366982</v>
      </c>
      <c r="G35" s="5"/>
      <c r="H35" s="5"/>
      <c r="I35" s="5"/>
      <c r="J35" s="5"/>
    </row>
    <row r="36" spans="1:10" ht="21" customHeight="1" thickBot="1" x14ac:dyDescent="0.55000000000000004">
      <c r="A36" s="2"/>
      <c r="B36" s="9" t="s">
        <v>228</v>
      </c>
      <c r="C36" s="13">
        <v>13918.747275399999</v>
      </c>
      <c r="D36" s="13">
        <v>13843.547098700001</v>
      </c>
      <c r="E36" s="13">
        <v>75.200176699998337</v>
      </c>
      <c r="F36" s="14">
        <v>0.54321465563591087</v>
      </c>
      <c r="G36" s="5"/>
      <c r="H36" s="5"/>
      <c r="I36" s="5"/>
      <c r="J36" s="5"/>
    </row>
    <row r="37" spans="1:10" ht="21" customHeight="1" thickBot="1" x14ac:dyDescent="0.55000000000000004">
      <c r="A37" s="2"/>
      <c r="B37" s="41" t="s">
        <v>229</v>
      </c>
      <c r="C37" s="42">
        <v>209452.8090751</v>
      </c>
      <c r="D37" s="42">
        <v>205510.1067792</v>
      </c>
      <c r="E37" s="42">
        <v>3942.7022959000024</v>
      </c>
      <c r="F37" s="43">
        <v>1.9184955707001021</v>
      </c>
      <c r="G37" s="5"/>
      <c r="H37" s="5"/>
      <c r="I37" s="5"/>
      <c r="J37" s="5"/>
    </row>
    <row r="38" spans="1:10" ht="21" customHeight="1" x14ac:dyDescent="0.5">
      <c r="A38" s="2"/>
      <c r="B38" s="9" t="s">
        <v>104</v>
      </c>
      <c r="C38" s="13">
        <v>92255.578128299996</v>
      </c>
      <c r="D38" s="13">
        <v>93993.527923400005</v>
      </c>
      <c r="E38" s="13">
        <v>-1737.9497951000085</v>
      </c>
      <c r="F38" s="14">
        <v>-1.8490100685616888</v>
      </c>
      <c r="G38" s="5"/>
      <c r="H38" s="5"/>
      <c r="I38" s="5"/>
      <c r="J38" s="5"/>
    </row>
    <row r="39" spans="1:10" ht="21" customHeight="1" x14ac:dyDescent="0.5">
      <c r="A39" s="2"/>
      <c r="B39" s="9" t="s">
        <v>374</v>
      </c>
      <c r="C39" s="13">
        <v>32376.784682199999</v>
      </c>
      <c r="D39" s="13">
        <v>30877.675910499998</v>
      </c>
      <c r="E39" s="13">
        <v>1499.1087717000009</v>
      </c>
      <c r="F39" s="14">
        <v>4.8549922476199932</v>
      </c>
      <c r="G39" s="5"/>
      <c r="H39" s="5"/>
      <c r="I39" s="5"/>
      <c r="J39" s="5"/>
    </row>
    <row r="40" spans="1:10" ht="21" customHeight="1" x14ac:dyDescent="0.5">
      <c r="A40" s="2"/>
      <c r="B40" s="9" t="s">
        <v>375</v>
      </c>
      <c r="C40" s="13">
        <v>29161.329237900001</v>
      </c>
      <c r="D40" s="13">
        <v>25351.438489799999</v>
      </c>
      <c r="E40" s="13">
        <v>3809.8907481000024</v>
      </c>
      <c r="F40" s="14">
        <v>15.028302041451768</v>
      </c>
      <c r="G40" s="5"/>
      <c r="H40" s="5"/>
      <c r="I40" s="5"/>
      <c r="J40" s="5"/>
    </row>
    <row r="41" spans="1:10" ht="21" customHeight="1" x14ac:dyDescent="0.5">
      <c r="A41" s="2"/>
      <c r="B41" s="9" t="s">
        <v>376</v>
      </c>
      <c r="C41" s="13">
        <v>33757.239077999999</v>
      </c>
      <c r="D41" s="13">
        <v>34214.691309299997</v>
      </c>
      <c r="E41" s="13">
        <v>-457.45223129999795</v>
      </c>
      <c r="F41" s="14">
        <v>-1.3370052857254817</v>
      </c>
      <c r="G41" s="5"/>
      <c r="H41" s="5"/>
      <c r="I41" s="5"/>
      <c r="J41" s="5"/>
    </row>
    <row r="42" spans="1:10" ht="21" customHeight="1" thickBot="1" x14ac:dyDescent="0.55000000000000004">
      <c r="A42" s="2"/>
      <c r="B42" s="9" t="s">
        <v>241</v>
      </c>
      <c r="C42" s="13">
        <v>5829.1525021999996</v>
      </c>
      <c r="D42" s="13">
        <v>5582.4345145999996</v>
      </c>
      <c r="E42" s="13">
        <v>246.71798760000001</v>
      </c>
      <c r="F42" s="14">
        <v>4.4195410972533047</v>
      </c>
      <c r="G42" s="5"/>
      <c r="H42" s="5"/>
      <c r="I42" s="5"/>
      <c r="J42" s="5"/>
    </row>
    <row r="43" spans="1:10" ht="21" customHeight="1" thickBot="1" x14ac:dyDescent="0.55000000000000004">
      <c r="A43" s="2"/>
      <c r="B43" s="41" t="s">
        <v>242</v>
      </c>
      <c r="C43" s="42">
        <v>193380.0836286</v>
      </c>
      <c r="D43" s="42">
        <v>190019.7681476</v>
      </c>
      <c r="E43" s="42">
        <v>3360.3154809999978</v>
      </c>
      <c r="F43" s="43">
        <v>1.7684031055073359</v>
      </c>
      <c r="G43" s="5"/>
      <c r="H43" s="5"/>
      <c r="I43" s="5"/>
      <c r="J43" s="5"/>
    </row>
    <row r="44" spans="1:10" ht="21" customHeight="1" thickBot="1" x14ac:dyDescent="0.55000000000000004">
      <c r="A44" s="2"/>
      <c r="B44" s="41" t="s">
        <v>250</v>
      </c>
      <c r="C44" s="42">
        <v>16072.725446</v>
      </c>
      <c r="D44" s="42">
        <v>15490.3386314</v>
      </c>
      <c r="E44" s="42">
        <v>582.38681460000043</v>
      </c>
      <c r="F44" s="43">
        <v>3.7596777479057923</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93029.627209400001</v>
      </c>
      <c r="D47" s="13">
        <v>93784.927585900004</v>
      </c>
      <c r="E47" s="13">
        <v>-755.30037650000304</v>
      </c>
      <c r="F47" s="14">
        <v>-0.80535369162406634</v>
      </c>
      <c r="G47" s="5"/>
      <c r="H47" s="5"/>
      <c r="I47" s="5"/>
      <c r="J47" s="5"/>
    </row>
    <row r="48" spans="1:10" ht="21" customHeight="1" x14ac:dyDescent="0.5">
      <c r="A48" s="2"/>
      <c r="B48" s="9" t="s">
        <v>8</v>
      </c>
      <c r="C48" s="13">
        <v>132580.42044429999</v>
      </c>
      <c r="D48" s="13">
        <v>129880.7870334</v>
      </c>
      <c r="E48" s="13">
        <v>2699.6334108999872</v>
      </c>
      <c r="F48" s="14">
        <v>2.0785471604862944</v>
      </c>
      <c r="G48" s="5"/>
      <c r="H48" s="5"/>
      <c r="I48" s="5"/>
      <c r="J48" s="5"/>
    </row>
    <row r="49" spans="1:10" ht="21" customHeight="1" x14ac:dyDescent="0.5">
      <c r="A49" s="2"/>
      <c r="B49" s="9" t="s">
        <v>335</v>
      </c>
      <c r="C49" s="13">
        <v>80448.628614700006</v>
      </c>
      <c r="D49" s="13">
        <v>81377.827103400006</v>
      </c>
      <c r="E49" s="13">
        <v>-929.19848869999987</v>
      </c>
      <c r="F49" s="14">
        <v>-1.1418325135658205</v>
      </c>
      <c r="G49" s="5"/>
      <c r="H49" s="5"/>
      <c r="I49" s="5"/>
      <c r="J49" s="5"/>
    </row>
    <row r="50" spans="1:10" ht="21" customHeight="1" thickBot="1" x14ac:dyDescent="0.55000000000000004">
      <c r="A50" s="2"/>
      <c r="B50" s="136" t="s">
        <v>336</v>
      </c>
      <c r="C50" s="137">
        <v>52131.791829599999</v>
      </c>
      <c r="D50" s="137">
        <v>48502.959929999997</v>
      </c>
      <c r="E50" s="137">
        <v>3628.8318996000016</v>
      </c>
      <c r="F50" s="138">
        <v>7.4816710255150856</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16.015283475656318</v>
      </c>
      <c r="D54" s="14">
        <v>17.498885185115942</v>
      </c>
      <c r="E54" s="253">
        <v>-1.4836017094596237</v>
      </c>
      <c r="F54" s="26"/>
      <c r="G54" s="5"/>
      <c r="H54" s="5"/>
      <c r="I54" s="5"/>
      <c r="J54" s="5"/>
    </row>
    <row r="55" spans="1:10" ht="21" customHeight="1" x14ac:dyDescent="0.5">
      <c r="A55" s="2"/>
      <c r="B55" s="9" t="s">
        <v>119</v>
      </c>
      <c r="C55" s="14">
        <v>15.310095525644925</v>
      </c>
      <c r="D55" s="14">
        <v>16.766587423160335</v>
      </c>
      <c r="E55" s="253">
        <v>-1.4564918975154093</v>
      </c>
      <c r="F55" s="26"/>
      <c r="G55" s="5"/>
      <c r="H55" s="5"/>
      <c r="I55" s="5"/>
      <c r="J55" s="5"/>
    </row>
    <row r="56" spans="1:10" ht="21" customHeight="1" x14ac:dyDescent="0.5">
      <c r="A56" s="2"/>
      <c r="B56" s="9" t="s">
        <v>9</v>
      </c>
      <c r="C56" s="14">
        <v>32.604643063391393</v>
      </c>
      <c r="D56" s="14">
        <v>32.149692398366959</v>
      </c>
      <c r="E56" s="253">
        <v>0.45495066502443393</v>
      </c>
      <c r="F56" s="26"/>
      <c r="G56" s="5"/>
      <c r="H56" s="5"/>
      <c r="I56" s="5"/>
      <c r="J56" s="5"/>
    </row>
    <row r="57" spans="1:10" ht="21" customHeight="1" x14ac:dyDescent="0.5">
      <c r="A57" s="2"/>
      <c r="B57" s="9" t="s">
        <v>10</v>
      </c>
      <c r="C57" s="20">
        <v>6.8226129370391391</v>
      </c>
      <c r="D57" s="20">
        <v>6.1408033621682927</v>
      </c>
      <c r="E57" s="254">
        <v>0.68180957487084637</v>
      </c>
      <c r="F57" s="26"/>
      <c r="G57" s="5"/>
      <c r="H57" s="5"/>
      <c r="I57" s="5"/>
      <c r="J57" s="5"/>
    </row>
    <row r="58" spans="1:10" ht="21" customHeight="1" x14ac:dyDescent="0.5">
      <c r="A58" s="2"/>
      <c r="B58" s="9" t="s">
        <v>90</v>
      </c>
      <c r="C58" s="13">
        <v>83.373456368143238</v>
      </c>
      <c r="D58" s="13">
        <v>82.747439356460802</v>
      </c>
      <c r="E58" s="277">
        <v>0.62601701168243551</v>
      </c>
      <c r="F58" s="26"/>
      <c r="G58" s="5"/>
      <c r="H58" s="5"/>
      <c r="I58" s="5"/>
      <c r="J58" s="5"/>
    </row>
    <row r="59" spans="1:10" ht="21" customHeight="1" x14ac:dyDescent="0.5">
      <c r="A59" s="2"/>
      <c r="B59" s="9" t="s">
        <v>144</v>
      </c>
      <c r="C59" s="13">
        <v>1618</v>
      </c>
      <c r="D59" s="13">
        <v>2202</v>
      </c>
      <c r="E59" s="13">
        <v>-584</v>
      </c>
      <c r="F59" s="14">
        <v>-26.521344232515894</v>
      </c>
      <c r="G59" s="5"/>
      <c r="H59" s="5"/>
      <c r="I59" s="5"/>
      <c r="J59" s="5"/>
    </row>
    <row r="60" spans="1:10" ht="21" customHeight="1" x14ac:dyDescent="0.5">
      <c r="A60" s="2"/>
      <c r="B60" s="9" t="s">
        <v>340</v>
      </c>
      <c r="C60" s="13">
        <v>73948.413</v>
      </c>
      <c r="D60" s="13">
        <v>69454.775999999998</v>
      </c>
      <c r="E60" s="13">
        <v>4493.6370000000024</v>
      </c>
      <c r="F60" s="14">
        <v>6.4698747282692297</v>
      </c>
      <c r="G60" s="5"/>
      <c r="H60" s="5"/>
      <c r="I60" s="5"/>
      <c r="J60" s="5"/>
    </row>
    <row r="61" spans="1:10" ht="21" customHeight="1" thickBot="1" x14ac:dyDescent="0.55000000000000004">
      <c r="A61" s="2"/>
      <c r="B61" s="141" t="s">
        <v>341</v>
      </c>
      <c r="C61" s="142">
        <v>33965.870000000003</v>
      </c>
      <c r="D61" s="142">
        <v>33123.205000000002</v>
      </c>
      <c r="E61" s="142">
        <v>842.66500000000087</v>
      </c>
      <c r="F61" s="143">
        <v>2.5440321973673767</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385</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2630.1524011000001</v>
      </c>
      <c r="D78" s="97">
        <v>2604.6180389000001</v>
      </c>
      <c r="E78" s="97">
        <v>2473.8726840999998</v>
      </c>
      <c r="F78" s="97">
        <v>2412.6980969999995</v>
      </c>
      <c r="G78" s="97">
        <v>2401.9015245000001</v>
      </c>
      <c r="H78" s="97">
        <v>2338.1803876000004</v>
      </c>
      <c r="I78" s="97">
        <v>2308.9694190999999</v>
      </c>
      <c r="J78" s="97">
        <v>2331.2091584999998</v>
      </c>
    </row>
    <row r="79" spans="1:10" ht="21" customHeight="1" x14ac:dyDescent="0.5">
      <c r="A79" s="2"/>
      <c r="B79" s="12" t="s">
        <v>4</v>
      </c>
      <c r="C79" s="97">
        <v>846.389546</v>
      </c>
      <c r="D79" s="97">
        <v>887.9439814000001</v>
      </c>
      <c r="E79" s="97">
        <v>832.95473839999977</v>
      </c>
      <c r="F79" s="97">
        <v>846.26047400000016</v>
      </c>
      <c r="G79" s="97">
        <v>792.81933790000005</v>
      </c>
      <c r="H79" s="97">
        <v>756.53418439999984</v>
      </c>
      <c r="I79" s="97">
        <v>800.6693636</v>
      </c>
      <c r="J79" s="97">
        <v>843.28826819999995</v>
      </c>
    </row>
    <row r="80" spans="1:10" ht="21" customHeight="1" x14ac:dyDescent="0.5">
      <c r="A80" s="2"/>
      <c r="B80" s="12" t="s">
        <v>151</v>
      </c>
      <c r="C80" s="97">
        <v>35.773278099999999</v>
      </c>
      <c r="D80" s="97">
        <v>-42.010816900000002</v>
      </c>
      <c r="E80" s="97">
        <v>-31.158175000000004</v>
      </c>
      <c r="F80" s="97">
        <v>-1.9282599999996819E-2</v>
      </c>
      <c r="G80" s="97">
        <v>22.6112815</v>
      </c>
      <c r="H80" s="97">
        <v>-36.469674900000001</v>
      </c>
      <c r="I80" s="97">
        <v>-33.545172100000002</v>
      </c>
      <c r="J80" s="97">
        <v>-16.821585299999995</v>
      </c>
    </row>
    <row r="81" spans="1:10" ht="21" customHeight="1" x14ac:dyDescent="0.5">
      <c r="A81" s="2"/>
      <c r="B81" s="12" t="s">
        <v>152</v>
      </c>
      <c r="C81" s="97">
        <v>-5.3042310000000015</v>
      </c>
      <c r="D81" s="97">
        <v>26.507380999999995</v>
      </c>
      <c r="E81" s="97">
        <v>6.6936684000000213</v>
      </c>
      <c r="F81" s="97">
        <v>10.738620199999971</v>
      </c>
      <c r="G81" s="97">
        <v>6.1617109000000028</v>
      </c>
      <c r="H81" s="97">
        <v>27.1619338</v>
      </c>
      <c r="I81" s="97">
        <v>20.304343400000008</v>
      </c>
      <c r="J81" s="97">
        <v>38.915570299999985</v>
      </c>
    </row>
    <row r="82" spans="1:10" ht="21" customHeight="1" x14ac:dyDescent="0.5">
      <c r="A82" s="2"/>
      <c r="B82" s="38" t="s">
        <v>110</v>
      </c>
      <c r="C82" s="39">
        <v>3507.0109941999999</v>
      </c>
      <c r="D82" s="39">
        <v>3477.0585843999997</v>
      </c>
      <c r="E82" s="39">
        <v>3282.3629159000011</v>
      </c>
      <c r="F82" s="39">
        <v>3269.6779085999988</v>
      </c>
      <c r="G82" s="39">
        <v>3223.4938548</v>
      </c>
      <c r="H82" s="39">
        <v>3085.4068309000004</v>
      </c>
      <c r="I82" s="39">
        <v>3096.397954</v>
      </c>
      <c r="J82" s="39">
        <v>3196.5914116999993</v>
      </c>
    </row>
    <row r="83" spans="1:10" ht="21" customHeight="1" x14ac:dyDescent="0.5">
      <c r="A83" s="2"/>
      <c r="B83" s="12" t="s">
        <v>153</v>
      </c>
      <c r="C83" s="97">
        <v>-1156.116534</v>
      </c>
      <c r="D83" s="97">
        <v>-1108.9257753999998</v>
      </c>
      <c r="E83" s="97">
        <v>-1024.1610869000001</v>
      </c>
      <c r="F83" s="97">
        <v>-1062.6144609999997</v>
      </c>
      <c r="G83" s="97">
        <v>-1058.7238848</v>
      </c>
      <c r="H83" s="97">
        <v>-1002.0434916000002</v>
      </c>
      <c r="I83" s="97">
        <v>-1001.7019995999999</v>
      </c>
      <c r="J83" s="97">
        <v>-1046.3318945000001</v>
      </c>
    </row>
    <row r="84" spans="1:10" ht="21" customHeight="1" x14ac:dyDescent="0.5">
      <c r="A84" s="2"/>
      <c r="B84" s="38" t="s">
        <v>111</v>
      </c>
      <c r="C84" s="39">
        <v>2350.8944602000001</v>
      </c>
      <c r="D84" s="39">
        <v>2368.1328089999997</v>
      </c>
      <c r="E84" s="39">
        <v>2258.2018290000005</v>
      </c>
      <c r="F84" s="39">
        <v>2207.0634476000005</v>
      </c>
      <c r="G84" s="39">
        <v>2164.7699699999998</v>
      </c>
      <c r="H84" s="39">
        <v>2083.3633393000005</v>
      </c>
      <c r="I84" s="39">
        <v>2094.6959544000001</v>
      </c>
      <c r="J84" s="39">
        <v>2150.2595171999992</v>
      </c>
    </row>
    <row r="85" spans="1:10" ht="21" customHeight="1" x14ac:dyDescent="0.5">
      <c r="A85" s="2"/>
      <c r="B85" s="12" t="s">
        <v>5</v>
      </c>
      <c r="C85" s="97">
        <v>-1163.2385007</v>
      </c>
      <c r="D85" s="97">
        <v>-1158.4272349999999</v>
      </c>
      <c r="E85" s="97">
        <v>-1087.9149738000001</v>
      </c>
      <c r="F85" s="97">
        <v>-1077.4356184999997</v>
      </c>
      <c r="G85" s="97">
        <v>-1166.0940601</v>
      </c>
      <c r="H85" s="97">
        <v>-1123.7827208000001</v>
      </c>
      <c r="I85" s="97">
        <v>-1035.1721579999999</v>
      </c>
      <c r="J85" s="97">
        <v>-1084.3433686000003</v>
      </c>
    </row>
    <row r="86" spans="1:10" ht="21" customHeight="1" x14ac:dyDescent="0.5">
      <c r="A86" s="2"/>
      <c r="B86" s="12" t="s">
        <v>93</v>
      </c>
      <c r="C86" s="97">
        <v>-210.9431299</v>
      </c>
      <c r="D86" s="97">
        <v>-251.2693199</v>
      </c>
      <c r="E86" s="97">
        <v>-201.28713039999997</v>
      </c>
      <c r="F86" s="97">
        <v>-203.61445420000007</v>
      </c>
      <c r="G86" s="97">
        <v>-194.08275</v>
      </c>
      <c r="H86" s="97">
        <v>-212.80863810000002</v>
      </c>
      <c r="I86" s="97">
        <v>-208.38621699999993</v>
      </c>
      <c r="J86" s="97">
        <v>-243.94478700000002</v>
      </c>
    </row>
    <row r="87" spans="1:10" ht="21" customHeight="1" x14ac:dyDescent="0.5">
      <c r="A87" s="2"/>
      <c r="B87" s="38" t="s">
        <v>112</v>
      </c>
      <c r="C87" s="39">
        <v>976.71282959999996</v>
      </c>
      <c r="D87" s="39">
        <v>958.43625409999993</v>
      </c>
      <c r="E87" s="39">
        <v>968.99972480000019</v>
      </c>
      <c r="F87" s="39">
        <v>926.01337489999969</v>
      </c>
      <c r="G87" s="39">
        <v>804.59315990000005</v>
      </c>
      <c r="H87" s="39">
        <v>746.77198039999985</v>
      </c>
      <c r="I87" s="39">
        <v>851.13757940000005</v>
      </c>
      <c r="J87" s="39">
        <v>821.97136159999991</v>
      </c>
    </row>
    <row r="88" spans="1:10" ht="21" customHeight="1" x14ac:dyDescent="0.5">
      <c r="A88" s="2"/>
      <c r="B88" s="12" t="s">
        <v>154</v>
      </c>
      <c r="C88" s="97">
        <v>-358.80929379999998</v>
      </c>
      <c r="D88" s="97">
        <v>-318.46482809999998</v>
      </c>
      <c r="E88" s="97">
        <v>-273.41205480000008</v>
      </c>
      <c r="F88" s="97">
        <v>-214.00141540000004</v>
      </c>
      <c r="G88" s="97">
        <v>-246.0617288</v>
      </c>
      <c r="H88" s="97">
        <v>-209.5232503</v>
      </c>
      <c r="I88" s="97">
        <v>-197.50492920000005</v>
      </c>
      <c r="J88" s="97">
        <v>-183.12169129999995</v>
      </c>
    </row>
    <row r="89" spans="1:10" ht="21" customHeight="1" x14ac:dyDescent="0.5">
      <c r="A89" s="2"/>
      <c r="B89" s="38" t="s">
        <v>155</v>
      </c>
      <c r="C89" s="39">
        <v>617.90353579999999</v>
      </c>
      <c r="D89" s="39">
        <v>639.97142599999995</v>
      </c>
      <c r="E89" s="39">
        <v>695.58767000000012</v>
      </c>
      <c r="F89" s="39">
        <v>712.0119595000001</v>
      </c>
      <c r="G89" s="39">
        <v>558.53143109999996</v>
      </c>
      <c r="H89" s="39">
        <v>537.2487301000001</v>
      </c>
      <c r="I89" s="39">
        <v>653.63265019999994</v>
      </c>
      <c r="J89" s="39">
        <v>638.84967030000007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617.90353579999999</v>
      </c>
      <c r="D91" s="39">
        <v>639.97142599999995</v>
      </c>
      <c r="E91" s="39">
        <v>695.58767000000012</v>
      </c>
      <c r="F91" s="39">
        <v>712.0119595000001</v>
      </c>
      <c r="G91" s="39">
        <v>558.53143109999996</v>
      </c>
      <c r="H91" s="39">
        <v>537.2487301000001</v>
      </c>
      <c r="I91" s="39">
        <v>653.63265019999994</v>
      </c>
      <c r="J91" s="39">
        <v>638.84967030000007</v>
      </c>
    </row>
    <row r="92" spans="1:10" ht="21" customHeight="1" thickBot="1" x14ac:dyDescent="0.55000000000000004">
      <c r="A92" s="2"/>
      <c r="B92" s="12" t="s">
        <v>159</v>
      </c>
      <c r="C92" s="97">
        <v>-56.621879900000003</v>
      </c>
      <c r="D92" s="97">
        <v>-60.168690199999993</v>
      </c>
      <c r="E92" s="97">
        <v>-65.766990100000015</v>
      </c>
      <c r="F92" s="97">
        <v>-60.461869999999976</v>
      </c>
      <c r="G92" s="97">
        <v>-49.370190100000002</v>
      </c>
      <c r="H92" s="97">
        <v>-50.125319399999995</v>
      </c>
      <c r="I92" s="97">
        <v>-60.665780500000011</v>
      </c>
      <c r="J92" s="97">
        <v>-60.261510200000004</v>
      </c>
    </row>
    <row r="93" spans="1:10" ht="21" customHeight="1" thickBot="1" x14ac:dyDescent="0.55000000000000004">
      <c r="A93" s="2"/>
      <c r="B93" s="41" t="s">
        <v>160</v>
      </c>
      <c r="C93" s="42">
        <v>561.28165590000003</v>
      </c>
      <c r="D93" s="42">
        <v>579.80273579999994</v>
      </c>
      <c r="E93" s="42">
        <v>629.82067989999996</v>
      </c>
      <c r="F93" s="42">
        <v>651.55008950000024</v>
      </c>
      <c r="G93" s="42">
        <v>509.16124100000002</v>
      </c>
      <c r="H93" s="42">
        <v>487.12341070000002</v>
      </c>
      <c r="I93" s="42">
        <v>592.96686969999996</v>
      </c>
      <c r="J93" s="42">
        <v>578.5881601000001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98540.089875599995</v>
      </c>
      <c r="D102" s="13">
        <v>93000.594861599995</v>
      </c>
      <c r="E102" s="13">
        <v>90720.262522399993</v>
      </c>
      <c r="F102" s="13">
        <v>88619.980479299993</v>
      </c>
      <c r="G102" s="13">
        <v>88406.573519500002</v>
      </c>
      <c r="H102" s="13">
        <v>84691.040825799995</v>
      </c>
      <c r="I102" s="13">
        <v>88220.7991607</v>
      </c>
      <c r="J102" s="13">
        <v>87653.309117099998</v>
      </c>
    </row>
    <row r="103" spans="1:10" ht="21" customHeight="1" x14ac:dyDescent="0.5">
      <c r="A103" s="2"/>
      <c r="B103" s="9" t="s">
        <v>371</v>
      </c>
      <c r="C103" s="13">
        <v>52030.936621399997</v>
      </c>
      <c r="D103" s="13">
        <v>49669.872223400002</v>
      </c>
      <c r="E103" s="13">
        <v>55673.859510000002</v>
      </c>
      <c r="F103" s="13">
        <v>46745.409394200004</v>
      </c>
      <c r="G103" s="13">
        <v>54999.4758631</v>
      </c>
      <c r="H103" s="13">
        <v>51655.045929300002</v>
      </c>
      <c r="I103" s="13">
        <v>54070.727570100004</v>
      </c>
      <c r="J103" s="13">
        <v>49450.394399999997</v>
      </c>
    </row>
    <row r="104" spans="1:10" ht="21" customHeight="1" x14ac:dyDescent="0.5">
      <c r="A104" s="2"/>
      <c r="B104" s="9" t="s">
        <v>372</v>
      </c>
      <c r="C104" s="13">
        <v>48211.849404599998</v>
      </c>
      <c r="D104" s="13">
        <v>46565.036362899998</v>
      </c>
      <c r="E104" s="13">
        <v>44715.4413021</v>
      </c>
      <c r="F104" s="13">
        <v>45669.523347800001</v>
      </c>
      <c r="G104" s="13">
        <v>47100.813275100001</v>
      </c>
      <c r="H104" s="13">
        <v>44945.4821897</v>
      </c>
      <c r="I104" s="13">
        <v>47553.971620099997</v>
      </c>
      <c r="J104" s="13">
        <v>46658.210106899998</v>
      </c>
    </row>
    <row r="105" spans="1:10" ht="21" customHeight="1" x14ac:dyDescent="0.5">
      <c r="A105" s="2"/>
      <c r="B105" s="9" t="s">
        <v>373</v>
      </c>
      <c r="C105" s="13">
        <v>7637.6852428000002</v>
      </c>
      <c r="D105" s="13">
        <v>7761.4660807999999</v>
      </c>
      <c r="E105" s="13">
        <v>7931.9885505000002</v>
      </c>
      <c r="F105" s="13">
        <v>10631.646459199999</v>
      </c>
      <c r="G105" s="13">
        <v>9120.1038277000007</v>
      </c>
      <c r="H105" s="13">
        <v>9225.7023055999998</v>
      </c>
      <c r="I105" s="13">
        <v>11839.1803265</v>
      </c>
      <c r="J105" s="13">
        <v>11772.1481757</v>
      </c>
    </row>
    <row r="106" spans="1:10" ht="21" customHeight="1" thickBot="1" x14ac:dyDescent="0.55000000000000004">
      <c r="A106" s="2"/>
      <c r="B106" s="9" t="s">
        <v>228</v>
      </c>
      <c r="C106" s="13">
        <v>14408.970024800001</v>
      </c>
      <c r="D106" s="13">
        <v>13617.5822697</v>
      </c>
      <c r="E106" s="13">
        <v>13854.8823679</v>
      </c>
      <c r="F106" s="13">
        <v>13843.547098700001</v>
      </c>
      <c r="G106" s="13">
        <v>14837.085617000001</v>
      </c>
      <c r="H106" s="13">
        <v>14933.070772499999</v>
      </c>
      <c r="I106" s="13">
        <v>14585.031640499999</v>
      </c>
      <c r="J106" s="13">
        <v>13918.747275399999</v>
      </c>
    </row>
    <row r="107" spans="1:10" ht="21" customHeight="1" thickBot="1" x14ac:dyDescent="0.55000000000000004">
      <c r="A107" s="2"/>
      <c r="B107" s="41" t="s">
        <v>229</v>
      </c>
      <c r="C107" s="42">
        <v>220829.5311692</v>
      </c>
      <c r="D107" s="42">
        <v>210614.5517984</v>
      </c>
      <c r="E107" s="42">
        <v>212896.43425290001</v>
      </c>
      <c r="F107" s="42">
        <v>205510.1067792</v>
      </c>
      <c r="G107" s="42">
        <v>214464.05210239999</v>
      </c>
      <c r="H107" s="42">
        <v>205450.3420229</v>
      </c>
      <c r="I107" s="42">
        <v>216269.7103179</v>
      </c>
      <c r="J107" s="42">
        <v>209452.8090751</v>
      </c>
    </row>
    <row r="108" spans="1:10" ht="21" customHeight="1" x14ac:dyDescent="0.5">
      <c r="A108" s="2"/>
      <c r="B108" s="9" t="s">
        <v>104</v>
      </c>
      <c r="C108" s="13">
        <v>106083.2612509</v>
      </c>
      <c r="D108" s="13">
        <v>98911.458243000001</v>
      </c>
      <c r="E108" s="13">
        <v>98650.407842700006</v>
      </c>
      <c r="F108" s="13">
        <v>93993.527923400005</v>
      </c>
      <c r="G108" s="13">
        <v>98562.936148699999</v>
      </c>
      <c r="H108" s="13">
        <v>90771.266544800004</v>
      </c>
      <c r="I108" s="13">
        <v>95906.539697500004</v>
      </c>
      <c r="J108" s="13">
        <v>92255.578128299996</v>
      </c>
    </row>
    <row r="109" spans="1:10" ht="21" customHeight="1" x14ac:dyDescent="0.5">
      <c r="A109" s="2"/>
      <c r="B109" s="9" t="s">
        <v>374</v>
      </c>
      <c r="C109" s="13">
        <v>29614.856942300001</v>
      </c>
      <c r="D109" s="13">
        <v>32770.943900099999</v>
      </c>
      <c r="E109" s="13">
        <v>33375.736020700002</v>
      </c>
      <c r="F109" s="13">
        <v>30877.675910499998</v>
      </c>
      <c r="G109" s="13">
        <v>34709.104148699997</v>
      </c>
      <c r="H109" s="13">
        <v>33775.2663866</v>
      </c>
      <c r="I109" s="13">
        <v>33690.641545099999</v>
      </c>
      <c r="J109" s="13">
        <v>32376.784682199999</v>
      </c>
    </row>
    <row r="110" spans="1:10" ht="21" customHeight="1" x14ac:dyDescent="0.5">
      <c r="A110" s="2"/>
      <c r="B110" s="9" t="s">
        <v>375</v>
      </c>
      <c r="C110" s="13">
        <v>28174.473409999999</v>
      </c>
      <c r="D110" s="13">
        <v>25373.00993</v>
      </c>
      <c r="E110" s="13">
        <v>26532.502329999999</v>
      </c>
      <c r="F110" s="13">
        <v>25351.438489799999</v>
      </c>
      <c r="G110" s="13">
        <v>26583.438269900002</v>
      </c>
      <c r="H110" s="13">
        <v>26592.96371</v>
      </c>
      <c r="I110" s="13">
        <v>28479.579122800002</v>
      </c>
      <c r="J110" s="13">
        <v>29161.329237900001</v>
      </c>
    </row>
    <row r="111" spans="1:10" ht="21" customHeight="1" x14ac:dyDescent="0.5">
      <c r="A111" s="2"/>
      <c r="B111" s="9" t="s">
        <v>376</v>
      </c>
      <c r="C111" s="13">
        <v>32349.874411000001</v>
      </c>
      <c r="D111" s="13">
        <v>29416.681976600001</v>
      </c>
      <c r="E111" s="13">
        <v>30189.525560999999</v>
      </c>
      <c r="F111" s="13">
        <v>34214.691309299997</v>
      </c>
      <c r="G111" s="13">
        <v>32632.6477467</v>
      </c>
      <c r="H111" s="13">
        <v>32410.041138500001</v>
      </c>
      <c r="I111" s="13">
        <v>35578.151265300003</v>
      </c>
      <c r="J111" s="13">
        <v>33757.239077999999</v>
      </c>
    </row>
    <row r="112" spans="1:10" ht="21" customHeight="1" thickBot="1" x14ac:dyDescent="0.55000000000000004">
      <c r="A112" s="2"/>
      <c r="B112" s="9" t="s">
        <v>241</v>
      </c>
      <c r="C112" s="13">
        <v>7378.9818570999996</v>
      </c>
      <c r="D112" s="13">
        <v>8086.9010906000003</v>
      </c>
      <c r="E112" s="13">
        <v>8208.5675188999994</v>
      </c>
      <c r="F112" s="13">
        <v>5582.4345145999996</v>
      </c>
      <c r="G112" s="13">
        <v>6094.9349253999999</v>
      </c>
      <c r="H112" s="13">
        <v>6172.6772884000002</v>
      </c>
      <c r="I112" s="13">
        <v>6288.2833774999999</v>
      </c>
      <c r="J112" s="13">
        <v>5829.1525021999996</v>
      </c>
    </row>
    <row r="113" spans="1:10" ht="21" customHeight="1" thickBot="1" x14ac:dyDescent="0.55000000000000004">
      <c r="A113" s="2"/>
      <c r="B113" s="41" t="s">
        <v>242</v>
      </c>
      <c r="C113" s="42">
        <v>203601.44787130001</v>
      </c>
      <c r="D113" s="42">
        <v>194558.99514029999</v>
      </c>
      <c r="E113" s="42">
        <v>196956.73927329999</v>
      </c>
      <c r="F113" s="42">
        <v>190019.7681476</v>
      </c>
      <c r="G113" s="42">
        <v>198583.06123940001</v>
      </c>
      <c r="H113" s="42">
        <v>189722.21506829999</v>
      </c>
      <c r="I113" s="42">
        <v>199943.19500820001</v>
      </c>
      <c r="J113" s="42">
        <v>193380.0836286</v>
      </c>
    </row>
    <row r="114" spans="1:10" ht="21" customHeight="1" thickBot="1" x14ac:dyDescent="0.55000000000000004">
      <c r="A114" s="2"/>
      <c r="B114" s="41" t="s">
        <v>250</v>
      </c>
      <c r="C114" s="42">
        <v>17228.083297599998</v>
      </c>
      <c r="D114" s="42">
        <v>16055.556657900001</v>
      </c>
      <c r="E114" s="42">
        <v>15939.694979800001</v>
      </c>
      <c r="F114" s="42">
        <v>15490.3386314</v>
      </c>
      <c r="G114" s="42">
        <v>15880.990862500001</v>
      </c>
      <c r="H114" s="42">
        <v>15728.1269555</v>
      </c>
      <c r="I114" s="42">
        <v>16326.515309300001</v>
      </c>
      <c r="J114" s="42">
        <v>16072.725446</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104084.3733377</v>
      </c>
      <c r="D117" s="13">
        <v>98724.359698999993</v>
      </c>
      <c r="E117" s="13">
        <v>96070.127038999999</v>
      </c>
      <c r="F117" s="13">
        <v>93784.927585900004</v>
      </c>
      <c r="G117" s="13">
        <v>93607.170033400005</v>
      </c>
      <c r="H117" s="13">
        <v>89320.2169288</v>
      </c>
      <c r="I117" s="13">
        <v>93616.175041499999</v>
      </c>
      <c r="J117" s="13">
        <v>93029.627209400001</v>
      </c>
    </row>
    <row r="118" spans="1:10" ht="21" customHeight="1" x14ac:dyDescent="0.5">
      <c r="A118" s="2"/>
      <c r="B118" s="9" t="s">
        <v>8</v>
      </c>
      <c r="C118" s="13">
        <v>144495.562431</v>
      </c>
      <c r="D118" s="13">
        <v>135611.17015309999</v>
      </c>
      <c r="E118" s="13">
        <v>134596.54517250002</v>
      </c>
      <c r="F118" s="13">
        <v>129880.7870334</v>
      </c>
      <c r="G118" s="13">
        <v>138312.5942888</v>
      </c>
      <c r="H118" s="13">
        <v>130531.0154987</v>
      </c>
      <c r="I118" s="13">
        <v>137558.9704695</v>
      </c>
      <c r="J118" s="13">
        <v>132580.42044429999</v>
      </c>
    </row>
    <row r="119" spans="1:10" ht="21" customHeight="1" x14ac:dyDescent="0.5">
      <c r="A119" s="2"/>
      <c r="B119" s="9" t="s">
        <v>335</v>
      </c>
      <c r="C119" s="13">
        <v>89206.587560999993</v>
      </c>
      <c r="D119" s="13">
        <v>85548.315302999996</v>
      </c>
      <c r="E119" s="13">
        <v>83342.067782500002</v>
      </c>
      <c r="F119" s="13">
        <v>81377.827103400006</v>
      </c>
      <c r="G119" s="13">
        <v>84267.480528700005</v>
      </c>
      <c r="H119" s="13">
        <v>79271.132127000004</v>
      </c>
      <c r="I119" s="13">
        <v>82966.882092400003</v>
      </c>
      <c r="J119" s="13">
        <v>80448.628614700006</v>
      </c>
    </row>
    <row r="120" spans="1:10" ht="21" customHeight="1" thickBot="1" x14ac:dyDescent="0.55000000000000004">
      <c r="A120" s="2"/>
      <c r="B120" s="136" t="s">
        <v>336</v>
      </c>
      <c r="C120" s="137">
        <v>55288.974869999998</v>
      </c>
      <c r="D120" s="137">
        <v>50062.854850099997</v>
      </c>
      <c r="E120" s="137">
        <v>51254.47739</v>
      </c>
      <c r="F120" s="137">
        <v>48502.959929999997</v>
      </c>
      <c r="G120" s="137">
        <v>54045.113760100001</v>
      </c>
      <c r="H120" s="137">
        <v>51259.883371700002</v>
      </c>
      <c r="I120" s="137">
        <v>54592.088377100001</v>
      </c>
      <c r="J120" s="137">
        <v>52131.791829599999</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6.0582079435122713</v>
      </c>
      <c r="D124" s="20">
        <v>5.9635994795157252</v>
      </c>
      <c r="E124" s="20">
        <v>6.2517284925881613</v>
      </c>
      <c r="F124" s="20">
        <v>6.1408033621682927</v>
      </c>
      <c r="G124" s="20">
        <v>6.3311669206074308</v>
      </c>
      <c r="H124" s="20">
        <v>6.6102015110258527</v>
      </c>
      <c r="I124" s="20">
        <v>6.5754757736249196</v>
      </c>
      <c r="J124" s="20">
        <v>6.8226129370391391</v>
      </c>
    </row>
    <row r="125" spans="1:10" ht="21" customHeight="1" x14ac:dyDescent="0.5">
      <c r="A125" s="2"/>
      <c r="B125" s="9" t="s">
        <v>90</v>
      </c>
      <c r="C125" s="13">
        <v>86.815405308940854</v>
      </c>
      <c r="D125" s="13">
        <v>90.356108993999058</v>
      </c>
      <c r="E125" s="13">
        <v>82.115775635165349</v>
      </c>
      <c r="F125" s="13">
        <v>82.747439356460802</v>
      </c>
      <c r="G125" s="13">
        <v>82.026027840060451</v>
      </c>
      <c r="H125" s="13">
        <v>85.136191926456405</v>
      </c>
      <c r="I125" s="13">
        <v>85.7135316210871</v>
      </c>
      <c r="J125" s="13">
        <v>83.373456368143238</v>
      </c>
    </row>
    <row r="126" spans="1:10" ht="21" customHeight="1" thickBot="1" x14ac:dyDescent="0.55000000000000004">
      <c r="A126" s="2"/>
      <c r="B126" s="141" t="s">
        <v>1</v>
      </c>
      <c r="C126" s="146">
        <v>4.7921780497232822</v>
      </c>
      <c r="D126" s="146">
        <v>4.7720950296192619</v>
      </c>
      <c r="E126" s="146">
        <v>4.7760358763878168</v>
      </c>
      <c r="F126" s="146">
        <v>4.5081280502270875</v>
      </c>
      <c r="G126" s="146">
        <v>4.6088525680622716</v>
      </c>
      <c r="H126" s="146">
        <v>4.7147262542228656</v>
      </c>
      <c r="I126" s="146">
        <v>4.7142345899040636</v>
      </c>
      <c r="J126" s="146">
        <v>4.7312493376683928</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385</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9380.2604897000001</v>
      </c>
      <c r="D8" s="97">
        <v>9326.1655358999997</v>
      </c>
      <c r="E8" s="97">
        <v>54.09495380000044</v>
      </c>
      <c r="F8" s="130">
        <v>0.58003424442519436</v>
      </c>
      <c r="G8" s="5"/>
      <c r="H8" s="5"/>
      <c r="I8" s="5"/>
      <c r="J8" s="5"/>
    </row>
    <row r="9" spans="1:10" ht="21" customHeight="1" x14ac:dyDescent="0.5">
      <c r="A9" s="2"/>
      <c r="B9" s="12" t="s">
        <v>4</v>
      </c>
      <c r="C9" s="97">
        <v>3193.3111540999998</v>
      </c>
      <c r="D9" s="97">
        <v>3145.3658098000001</v>
      </c>
      <c r="E9" s="97">
        <v>47.945344299999761</v>
      </c>
      <c r="F9" s="130">
        <v>1.5243169538696166</v>
      </c>
      <c r="G9" s="5"/>
      <c r="H9" s="5"/>
      <c r="I9" s="5"/>
      <c r="J9" s="5"/>
    </row>
    <row r="10" spans="1:10" ht="21" customHeight="1" x14ac:dyDescent="0.5">
      <c r="A10" s="2"/>
      <c r="B10" s="12" t="s">
        <v>151</v>
      </c>
      <c r="C10" s="97">
        <v>-64.225150799999994</v>
      </c>
      <c r="D10" s="97">
        <v>-34.475514599999997</v>
      </c>
      <c r="E10" s="97">
        <v>-29.749636199999998</v>
      </c>
      <c r="F10" s="130">
        <v>86.292072925287087</v>
      </c>
      <c r="G10" s="5"/>
      <c r="H10" s="5"/>
      <c r="I10" s="5"/>
      <c r="J10" s="5"/>
    </row>
    <row r="11" spans="1:10" ht="21" customHeight="1" x14ac:dyDescent="0.5">
      <c r="A11" s="2"/>
      <c r="B11" s="12" t="s">
        <v>152</v>
      </c>
      <c r="C11" s="97">
        <v>92.543558600000011</v>
      </c>
      <c r="D11" s="97">
        <v>35.600074499999977</v>
      </c>
      <c r="E11" s="97">
        <v>56.943484100000035</v>
      </c>
      <c r="F11" s="130">
        <v>159.95327228879836</v>
      </c>
      <c r="G11" s="5"/>
      <c r="H11" s="5"/>
      <c r="I11" s="5"/>
      <c r="J11" s="5"/>
    </row>
    <row r="12" spans="1:10" ht="21" customHeight="1" x14ac:dyDescent="0.5">
      <c r="A12" s="2"/>
      <c r="B12" s="38" t="s">
        <v>110</v>
      </c>
      <c r="C12" s="39">
        <v>12601.890051599999</v>
      </c>
      <c r="D12" s="39">
        <v>12472.655905600001</v>
      </c>
      <c r="E12" s="39">
        <v>129.23414599999887</v>
      </c>
      <c r="F12" s="40">
        <v>1.0361397522557729</v>
      </c>
      <c r="G12" s="5"/>
      <c r="H12" s="5"/>
      <c r="I12" s="5"/>
      <c r="J12" s="5"/>
    </row>
    <row r="13" spans="1:10" ht="21" customHeight="1" x14ac:dyDescent="0.5">
      <c r="A13" s="2"/>
      <c r="B13" s="12" t="s">
        <v>153</v>
      </c>
      <c r="C13" s="97">
        <v>-4108.8012704000002</v>
      </c>
      <c r="D13" s="97">
        <v>-4009.9205075</v>
      </c>
      <c r="E13" s="97">
        <v>-98.880762900000263</v>
      </c>
      <c r="F13" s="130">
        <v>2.4659033194063951</v>
      </c>
      <c r="G13" s="5"/>
      <c r="H13" s="5"/>
      <c r="I13" s="5"/>
      <c r="J13" s="5"/>
    </row>
    <row r="14" spans="1:10" ht="21" customHeight="1" x14ac:dyDescent="0.5">
      <c r="A14" s="2"/>
      <c r="B14" s="38" t="s">
        <v>111</v>
      </c>
      <c r="C14" s="39">
        <v>8493.0887812000001</v>
      </c>
      <c r="D14" s="39">
        <v>8462.7353980999997</v>
      </c>
      <c r="E14" s="39">
        <v>30.353383100000428</v>
      </c>
      <c r="F14" s="40">
        <v>0.35867106404880839</v>
      </c>
      <c r="G14" s="5"/>
      <c r="H14" s="5"/>
      <c r="I14" s="5"/>
      <c r="J14" s="5"/>
    </row>
    <row r="15" spans="1:10" ht="21" customHeight="1" x14ac:dyDescent="0.5">
      <c r="A15" s="2"/>
      <c r="B15" s="12" t="s">
        <v>5</v>
      </c>
      <c r="C15" s="97">
        <v>-4409.3923075000002</v>
      </c>
      <c r="D15" s="97">
        <v>-4134.4972097999998</v>
      </c>
      <c r="E15" s="97">
        <v>-274.89509770000041</v>
      </c>
      <c r="F15" s="130">
        <v>6.6488156540151113</v>
      </c>
      <c r="G15" s="5"/>
      <c r="H15" s="5"/>
      <c r="I15" s="5"/>
      <c r="J15" s="5"/>
    </row>
    <row r="16" spans="1:10" ht="21" customHeight="1" x14ac:dyDescent="0.5">
      <c r="A16" s="2"/>
      <c r="B16" s="12" t="s">
        <v>93</v>
      </c>
      <c r="C16" s="97">
        <v>-859.22239209999998</v>
      </c>
      <c r="D16" s="97">
        <v>-798.9898619999999</v>
      </c>
      <c r="E16" s="97">
        <v>-60.232530100000076</v>
      </c>
      <c r="F16" s="130">
        <v>7.5385850265018863</v>
      </c>
      <c r="G16" s="5"/>
      <c r="H16" s="5"/>
      <c r="I16" s="5"/>
      <c r="J16" s="5"/>
    </row>
    <row r="17" spans="1:10" ht="21" customHeight="1" x14ac:dyDescent="0.5">
      <c r="A17" s="2"/>
      <c r="B17" s="38" t="s">
        <v>112</v>
      </c>
      <c r="C17" s="39">
        <v>3224.4740815999999</v>
      </c>
      <c r="D17" s="39">
        <v>3529.2483262999999</v>
      </c>
      <c r="E17" s="39">
        <v>-304.77424470000005</v>
      </c>
      <c r="F17" s="40">
        <v>-8.6356701632134758</v>
      </c>
      <c r="G17" s="5"/>
      <c r="H17" s="5"/>
      <c r="I17" s="5"/>
      <c r="J17" s="5"/>
    </row>
    <row r="18" spans="1:10" ht="21" customHeight="1" x14ac:dyDescent="0.5">
      <c r="A18" s="2"/>
      <c r="B18" s="12" t="s">
        <v>154</v>
      </c>
      <c r="C18" s="97">
        <v>-836.2115996</v>
      </c>
      <c r="D18" s="97">
        <v>-1073.1847732000001</v>
      </c>
      <c r="E18" s="97">
        <v>236.97317360000011</v>
      </c>
      <c r="F18" s="130">
        <v>-22.081302261995241</v>
      </c>
      <c r="G18" s="5"/>
      <c r="H18" s="5"/>
      <c r="I18" s="5"/>
      <c r="J18" s="5"/>
    </row>
    <row r="19" spans="1:10" ht="21" customHeight="1" x14ac:dyDescent="0.5">
      <c r="A19" s="2"/>
      <c r="B19" s="38" t="s">
        <v>155</v>
      </c>
      <c r="C19" s="39">
        <v>2388.2624820000001</v>
      </c>
      <c r="D19" s="39">
        <v>2456.0635530999998</v>
      </c>
      <c r="E19" s="39">
        <v>-67.801071099999717</v>
      </c>
      <c r="F19" s="40">
        <v>-2.7605584967222208</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2388.2624820000001</v>
      </c>
      <c r="D21" s="39">
        <v>2456.0635530999998</v>
      </c>
      <c r="E21" s="39">
        <v>-67.801071099999717</v>
      </c>
      <c r="F21" s="40">
        <v>-2.7605584967222208</v>
      </c>
      <c r="G21" s="5"/>
      <c r="H21" s="5"/>
      <c r="I21" s="5"/>
      <c r="J21" s="5"/>
    </row>
    <row r="22" spans="1:10" ht="21" customHeight="1" thickBot="1" x14ac:dyDescent="0.55000000000000004">
      <c r="A22" s="2"/>
      <c r="B22" s="12" t="s">
        <v>159</v>
      </c>
      <c r="C22" s="97">
        <v>-220.42280020000001</v>
      </c>
      <c r="D22" s="97">
        <v>-223.92678799999999</v>
      </c>
      <c r="E22" s="97">
        <v>3.503987799999976</v>
      </c>
      <c r="F22" s="130">
        <v>-1.5647917032597172</v>
      </c>
      <c r="G22" s="5"/>
      <c r="H22" s="5"/>
      <c r="I22" s="5"/>
      <c r="J22" s="5"/>
    </row>
    <row r="23" spans="1:10" ht="21" customHeight="1" thickBot="1" x14ac:dyDescent="0.55000000000000004">
      <c r="A23" s="2"/>
      <c r="B23" s="41" t="s">
        <v>160</v>
      </c>
      <c r="C23" s="42">
        <v>2167.8396818000001</v>
      </c>
      <c r="D23" s="42">
        <v>2232.1367651</v>
      </c>
      <c r="E23" s="42">
        <v>-64.29708329999994</v>
      </c>
      <c r="F23" s="43">
        <v>-2.8805171934489158</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87653.309117099998</v>
      </c>
      <c r="D32" s="13">
        <v>88204.447397399999</v>
      </c>
      <c r="E32" s="13">
        <v>-551.1382803000015</v>
      </c>
      <c r="F32" s="14">
        <v>-0.62484182664495369</v>
      </c>
      <c r="G32" s="5"/>
      <c r="H32" s="5"/>
      <c r="I32" s="5"/>
      <c r="J32" s="5"/>
    </row>
    <row r="33" spans="1:10" ht="21" customHeight="1" x14ac:dyDescent="0.5">
      <c r="A33" s="2"/>
      <c r="B33" s="9" t="s">
        <v>371</v>
      </c>
      <c r="C33" s="13">
        <v>49450.394399999997</v>
      </c>
      <c r="D33" s="13">
        <v>46526.223337900003</v>
      </c>
      <c r="E33" s="13">
        <v>2924.1710620999947</v>
      </c>
      <c r="F33" s="14">
        <v>6.2849955408222042</v>
      </c>
      <c r="G33" s="5"/>
      <c r="H33" s="5"/>
      <c r="I33" s="5"/>
      <c r="J33" s="5"/>
    </row>
    <row r="34" spans="1:10" ht="21" customHeight="1" x14ac:dyDescent="0.5">
      <c r="A34" s="2"/>
      <c r="B34" s="9" t="s">
        <v>372</v>
      </c>
      <c r="C34" s="13">
        <v>46658.210106899998</v>
      </c>
      <c r="D34" s="13">
        <v>45455.382047999999</v>
      </c>
      <c r="E34" s="13">
        <v>1202.8280588999987</v>
      </c>
      <c r="F34" s="14">
        <v>2.6461730266172565</v>
      </c>
      <c r="G34" s="5"/>
      <c r="H34" s="5"/>
      <c r="I34" s="5"/>
      <c r="J34" s="5"/>
    </row>
    <row r="35" spans="1:10" ht="21" customHeight="1" x14ac:dyDescent="0.5">
      <c r="A35" s="2"/>
      <c r="B35" s="9" t="s">
        <v>373</v>
      </c>
      <c r="C35" s="13">
        <v>11772.1481757</v>
      </c>
      <c r="D35" s="13">
        <v>10581.7953894</v>
      </c>
      <c r="E35" s="13">
        <v>1190.3527862999999</v>
      </c>
      <c r="F35" s="14">
        <v>11.249062588116194</v>
      </c>
      <c r="G35" s="5"/>
      <c r="H35" s="5"/>
      <c r="I35" s="5"/>
      <c r="J35" s="5"/>
    </row>
    <row r="36" spans="1:10" ht="21" customHeight="1" thickBot="1" x14ac:dyDescent="0.55000000000000004">
      <c r="A36" s="2"/>
      <c r="B36" s="9" t="s">
        <v>228</v>
      </c>
      <c r="C36" s="13">
        <v>13918.747275399999</v>
      </c>
      <c r="D36" s="13">
        <v>13778.635644600001</v>
      </c>
      <c r="E36" s="13">
        <v>140.11163079999824</v>
      </c>
      <c r="F36" s="14">
        <v>1.0168759405065591</v>
      </c>
      <c r="G36" s="5"/>
      <c r="H36" s="5"/>
      <c r="I36" s="5"/>
      <c r="J36" s="5"/>
    </row>
    <row r="37" spans="1:10" ht="21" customHeight="1" thickBot="1" x14ac:dyDescent="0.55000000000000004">
      <c r="A37" s="2"/>
      <c r="B37" s="41" t="s">
        <v>229</v>
      </c>
      <c r="C37" s="42">
        <v>209452.8090751</v>
      </c>
      <c r="D37" s="42">
        <v>204546.4838173</v>
      </c>
      <c r="E37" s="42">
        <v>4906.3252577999956</v>
      </c>
      <c r="F37" s="43">
        <v>2.3986358338881559</v>
      </c>
      <c r="G37" s="5"/>
      <c r="H37" s="5"/>
      <c r="I37" s="5"/>
      <c r="J37" s="5"/>
    </row>
    <row r="38" spans="1:10" ht="21" customHeight="1" x14ac:dyDescent="0.5">
      <c r="A38" s="2"/>
      <c r="B38" s="9" t="s">
        <v>104</v>
      </c>
      <c r="C38" s="13">
        <v>92255.578128299996</v>
      </c>
      <c r="D38" s="13">
        <v>93552.798641799993</v>
      </c>
      <c r="E38" s="13">
        <v>-1297.2205134999967</v>
      </c>
      <c r="F38" s="14">
        <v>-1.3866186071748261</v>
      </c>
      <c r="G38" s="5"/>
      <c r="H38" s="5"/>
      <c r="I38" s="5"/>
      <c r="J38" s="5"/>
    </row>
    <row r="39" spans="1:10" ht="21" customHeight="1" x14ac:dyDescent="0.5">
      <c r="A39" s="2"/>
      <c r="B39" s="9" t="s">
        <v>374</v>
      </c>
      <c r="C39" s="13">
        <v>32376.784682199999</v>
      </c>
      <c r="D39" s="13">
        <v>30732.892580899999</v>
      </c>
      <c r="E39" s="13">
        <v>1643.8921012999999</v>
      </c>
      <c r="F39" s="14">
        <v>5.3489664110616539</v>
      </c>
      <c r="G39" s="5"/>
      <c r="H39" s="5"/>
      <c r="I39" s="5"/>
      <c r="J39" s="5"/>
    </row>
    <row r="40" spans="1:10" ht="21" customHeight="1" x14ac:dyDescent="0.5">
      <c r="A40" s="2"/>
      <c r="B40" s="9" t="s">
        <v>375</v>
      </c>
      <c r="C40" s="13">
        <v>29161.329237900001</v>
      </c>
      <c r="D40" s="13">
        <v>25232.5673131</v>
      </c>
      <c r="E40" s="13">
        <v>3928.761924800001</v>
      </c>
      <c r="F40" s="14">
        <v>15.570202889185612</v>
      </c>
      <c r="G40" s="5"/>
      <c r="H40" s="5"/>
      <c r="I40" s="5"/>
      <c r="J40" s="5"/>
    </row>
    <row r="41" spans="1:10" ht="21" customHeight="1" x14ac:dyDescent="0.5">
      <c r="A41" s="2"/>
      <c r="B41" s="9" t="s">
        <v>376</v>
      </c>
      <c r="C41" s="13">
        <v>33757.239077999999</v>
      </c>
      <c r="D41" s="13">
        <v>34054.260941100001</v>
      </c>
      <c r="E41" s="13">
        <v>-297.02186310000252</v>
      </c>
      <c r="F41" s="14">
        <v>-0.8722017594618463</v>
      </c>
      <c r="G41" s="5"/>
      <c r="H41" s="5"/>
      <c r="I41" s="5"/>
      <c r="J41" s="5"/>
    </row>
    <row r="42" spans="1:10" ht="21" customHeight="1" thickBot="1" x14ac:dyDescent="0.55000000000000004">
      <c r="A42" s="2"/>
      <c r="B42" s="9" t="s">
        <v>241</v>
      </c>
      <c r="C42" s="13">
        <v>5829.1525021999996</v>
      </c>
      <c r="D42" s="13">
        <v>5556.2588570999997</v>
      </c>
      <c r="E42" s="13">
        <v>272.89364509999996</v>
      </c>
      <c r="F42" s="14">
        <v>4.9114638485801656</v>
      </c>
      <c r="G42" s="5"/>
      <c r="H42" s="5"/>
      <c r="I42" s="5"/>
      <c r="J42" s="5"/>
    </row>
    <row r="43" spans="1:10" ht="21" customHeight="1" thickBot="1" x14ac:dyDescent="0.55000000000000004">
      <c r="A43" s="2"/>
      <c r="B43" s="41" t="s">
        <v>242</v>
      </c>
      <c r="C43" s="42">
        <v>193380.0836286</v>
      </c>
      <c r="D43" s="42">
        <v>189128.778334</v>
      </c>
      <c r="E43" s="42">
        <v>4251.3052945999952</v>
      </c>
      <c r="F43" s="43">
        <v>2.2478362796233062</v>
      </c>
      <c r="G43" s="5"/>
      <c r="H43" s="5"/>
      <c r="I43" s="5"/>
      <c r="J43" s="5"/>
    </row>
    <row r="44" spans="1:10" ht="21" customHeight="1" thickBot="1" x14ac:dyDescent="0.55000000000000004">
      <c r="A44" s="2"/>
      <c r="B44" s="41" t="s">
        <v>250</v>
      </c>
      <c r="C44" s="42">
        <v>16072.725446</v>
      </c>
      <c r="D44" s="42">
        <v>15417.705483</v>
      </c>
      <c r="E44" s="42">
        <v>655.01996300000064</v>
      </c>
      <c r="F44" s="43">
        <v>4.2484918636060618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93029.627209400001</v>
      </c>
      <c r="D47" s="13">
        <v>93345.176417299997</v>
      </c>
      <c r="E47" s="13">
        <v>-315.54920789999596</v>
      </c>
      <c r="F47" s="14">
        <v>-0.33804554237417894</v>
      </c>
      <c r="G47" s="5"/>
      <c r="H47" s="5"/>
      <c r="I47" s="5"/>
      <c r="J47" s="5"/>
    </row>
    <row r="48" spans="1:10" ht="21" customHeight="1" x14ac:dyDescent="0.5">
      <c r="A48" s="2"/>
      <c r="B48" s="9" t="s">
        <v>8</v>
      </c>
      <c r="C48" s="13">
        <v>132580.42044429999</v>
      </c>
      <c r="D48" s="13">
        <v>129271.7848261</v>
      </c>
      <c r="E48" s="13">
        <v>3308.6356181999872</v>
      </c>
      <c r="F48" s="14">
        <v>2.5594414300466695</v>
      </c>
      <c r="G48" s="5"/>
      <c r="H48" s="5"/>
      <c r="I48" s="5"/>
      <c r="J48" s="5"/>
    </row>
    <row r="49" spans="1:10" ht="21" customHeight="1" x14ac:dyDescent="0.5">
      <c r="A49" s="2"/>
      <c r="B49" s="9" t="s">
        <v>335</v>
      </c>
      <c r="C49" s="13">
        <v>80448.628614700006</v>
      </c>
      <c r="D49" s="13">
        <v>80996.251987700001</v>
      </c>
      <c r="E49" s="13">
        <v>-547.6233729999949</v>
      </c>
      <c r="F49" s="14">
        <v>-0.67610952304701255</v>
      </c>
      <c r="G49" s="5"/>
      <c r="H49" s="5"/>
      <c r="I49" s="5"/>
      <c r="J49" s="5"/>
    </row>
    <row r="50" spans="1:10" ht="21" customHeight="1" thickBot="1" x14ac:dyDescent="0.55000000000000004">
      <c r="A50" s="2"/>
      <c r="B50" s="136" t="s">
        <v>336</v>
      </c>
      <c r="C50" s="137">
        <v>52131.791829599999</v>
      </c>
      <c r="D50" s="137">
        <v>48275.532838400002</v>
      </c>
      <c r="E50" s="137">
        <v>3856.2589911999967</v>
      </c>
      <c r="F50" s="138">
        <v>7.9880195297038687</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385</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2242.0996912000001</v>
      </c>
      <c r="D78" s="97">
        <v>2316.4400475000002</v>
      </c>
      <c r="E78" s="97">
        <v>2388.5787056999998</v>
      </c>
      <c r="F78" s="97">
        <v>2379.0470914999996</v>
      </c>
      <c r="G78" s="97">
        <v>2343.7969149999999</v>
      </c>
      <c r="H78" s="97">
        <v>2382.3275180000001</v>
      </c>
      <c r="I78" s="97">
        <v>2332.9617761</v>
      </c>
      <c r="J78" s="97">
        <v>2321.1742806000002</v>
      </c>
    </row>
    <row r="79" spans="1:10" ht="21" customHeight="1" x14ac:dyDescent="0.5">
      <c r="A79" s="2"/>
      <c r="B79" s="12" t="s">
        <v>4</v>
      </c>
      <c r="C79" s="97">
        <v>721.51322570000002</v>
      </c>
      <c r="D79" s="97">
        <v>788.77808320000008</v>
      </c>
      <c r="E79" s="97">
        <v>803.37860449999994</v>
      </c>
      <c r="F79" s="97">
        <v>831.69589640000004</v>
      </c>
      <c r="G79" s="97">
        <v>773.64017539999998</v>
      </c>
      <c r="H79" s="97">
        <v>771.15117360000011</v>
      </c>
      <c r="I79" s="97">
        <v>808.57697999999982</v>
      </c>
      <c r="J79" s="97">
        <v>839.94282509999994</v>
      </c>
    </row>
    <row r="80" spans="1:10" ht="21" customHeight="1" x14ac:dyDescent="0.5">
      <c r="A80" s="2"/>
      <c r="B80" s="12" t="s">
        <v>151</v>
      </c>
      <c r="C80" s="97">
        <v>30.4952887</v>
      </c>
      <c r="D80" s="97">
        <v>-35.9270584</v>
      </c>
      <c r="E80" s="97">
        <v>-28.269680699999999</v>
      </c>
      <c r="F80" s="97">
        <v>-0.77406419999999798</v>
      </c>
      <c r="G80" s="97">
        <v>22.064289800000001</v>
      </c>
      <c r="H80" s="97">
        <v>-35.881877200000005</v>
      </c>
      <c r="I80" s="97">
        <v>-33.653461</v>
      </c>
      <c r="J80" s="97">
        <v>-16.754102399999994</v>
      </c>
    </row>
    <row r="81" spans="1:10" ht="21" customHeight="1" x14ac:dyDescent="0.5">
      <c r="A81" s="2"/>
      <c r="B81" s="12" t="s">
        <v>152</v>
      </c>
      <c r="C81" s="97">
        <v>-4.521644699999996</v>
      </c>
      <c r="D81" s="97">
        <v>22.985758699999998</v>
      </c>
      <c r="E81" s="97">
        <v>6.6768211999999991</v>
      </c>
      <c r="F81" s="97">
        <v>10.459139299999975</v>
      </c>
      <c r="G81" s="97">
        <v>6.012651500000004</v>
      </c>
      <c r="H81" s="97">
        <v>27.212868400000005</v>
      </c>
      <c r="I81" s="97">
        <v>20.478812099999999</v>
      </c>
      <c r="J81" s="97">
        <v>38.839226600000003</v>
      </c>
    </row>
    <row r="82" spans="1:10" ht="21" customHeight="1" x14ac:dyDescent="0.5">
      <c r="A82" s="2"/>
      <c r="B82" s="38" t="s">
        <v>110</v>
      </c>
      <c r="C82" s="39">
        <v>2989.5865609000002</v>
      </c>
      <c r="D82" s="39">
        <v>3092.2768310000001</v>
      </c>
      <c r="E82" s="39">
        <v>3170.364450699999</v>
      </c>
      <c r="F82" s="39">
        <v>3220.4280630000012</v>
      </c>
      <c r="G82" s="39">
        <v>3145.5140317</v>
      </c>
      <c r="H82" s="39">
        <v>3144.8096828000002</v>
      </c>
      <c r="I82" s="39">
        <v>3128.3641071999991</v>
      </c>
      <c r="J82" s="39">
        <v>3183.2022299</v>
      </c>
    </row>
    <row r="83" spans="1:10" ht="21" customHeight="1" x14ac:dyDescent="0.5">
      <c r="A83" s="2"/>
      <c r="B83" s="12" t="s">
        <v>153</v>
      </c>
      <c r="C83" s="97">
        <v>-985.54308960000003</v>
      </c>
      <c r="D83" s="97">
        <v>-986.89973259999988</v>
      </c>
      <c r="E83" s="97">
        <v>-991.82536520000008</v>
      </c>
      <c r="F83" s="97">
        <v>-1045.6523201</v>
      </c>
      <c r="G83" s="97">
        <v>-1033.1122028</v>
      </c>
      <c r="H83" s="97">
        <v>-1021.5871096999999</v>
      </c>
      <c r="I83" s="97">
        <v>-1012.1297272000002</v>
      </c>
      <c r="J83" s="97">
        <v>-1041.9722307000002</v>
      </c>
    </row>
    <row r="84" spans="1:10" ht="21" customHeight="1" x14ac:dyDescent="0.5">
      <c r="A84" s="2"/>
      <c r="B84" s="38" t="s">
        <v>111</v>
      </c>
      <c r="C84" s="39">
        <v>2004.0434713</v>
      </c>
      <c r="D84" s="39">
        <v>2105.3770983999998</v>
      </c>
      <c r="E84" s="39">
        <v>2178.5390855000005</v>
      </c>
      <c r="F84" s="39">
        <v>2174.7757428999994</v>
      </c>
      <c r="G84" s="39">
        <v>2112.4018289000001</v>
      </c>
      <c r="H84" s="39">
        <v>2123.2225731000003</v>
      </c>
      <c r="I84" s="39">
        <v>2116.2343799999999</v>
      </c>
      <c r="J84" s="39">
        <v>2141.2299991999998</v>
      </c>
    </row>
    <row r="85" spans="1:10" ht="21" customHeight="1" x14ac:dyDescent="0.5">
      <c r="A85" s="2"/>
      <c r="B85" s="12" t="s">
        <v>5</v>
      </c>
      <c r="C85" s="97">
        <v>-991.61428209999997</v>
      </c>
      <c r="D85" s="97">
        <v>-1030.1373182000002</v>
      </c>
      <c r="E85" s="97">
        <v>-1051.0020151999997</v>
      </c>
      <c r="F85" s="97">
        <v>-1061.7435943</v>
      </c>
      <c r="G85" s="97">
        <v>-1137.8849760000001</v>
      </c>
      <c r="H85" s="97">
        <v>-1145.2491127999999</v>
      </c>
      <c r="I85" s="97">
        <v>-1046.6483168</v>
      </c>
      <c r="J85" s="97">
        <v>-1079.6099019000003</v>
      </c>
    </row>
    <row r="86" spans="1:10" ht="21" customHeight="1" x14ac:dyDescent="0.5">
      <c r="A86" s="2"/>
      <c r="B86" s="12" t="s">
        <v>93</v>
      </c>
      <c r="C86" s="97">
        <v>-179.82057829999999</v>
      </c>
      <c r="D86" s="97">
        <v>-222.68299770000002</v>
      </c>
      <c r="E86" s="97">
        <v>-195.44992829999995</v>
      </c>
      <c r="F86" s="97">
        <v>-201.03635769999994</v>
      </c>
      <c r="G86" s="97">
        <v>-189.38767719999998</v>
      </c>
      <c r="H86" s="97">
        <v>-216.30559260000001</v>
      </c>
      <c r="I86" s="97">
        <v>-210.46023120000001</v>
      </c>
      <c r="J86" s="97">
        <v>-243.06889109999997</v>
      </c>
    </row>
    <row r="87" spans="1:10" ht="21" customHeight="1" x14ac:dyDescent="0.5">
      <c r="A87" s="2"/>
      <c r="B87" s="38" t="s">
        <v>112</v>
      </c>
      <c r="C87" s="39">
        <v>832.60861090000003</v>
      </c>
      <c r="D87" s="39">
        <v>852.55678250000005</v>
      </c>
      <c r="E87" s="39">
        <v>932.08714199999986</v>
      </c>
      <c r="F87" s="39">
        <v>911.99579089999997</v>
      </c>
      <c r="G87" s="39">
        <v>785.12917570000002</v>
      </c>
      <c r="H87" s="39">
        <v>761.66786769999987</v>
      </c>
      <c r="I87" s="39">
        <v>859.12583200000017</v>
      </c>
      <c r="J87" s="39">
        <v>818.5512061999998</v>
      </c>
    </row>
    <row r="88" spans="1:10" ht="21" customHeight="1" x14ac:dyDescent="0.5">
      <c r="A88" s="2"/>
      <c r="B88" s="12" t="s">
        <v>154</v>
      </c>
      <c r="C88" s="97">
        <v>-305.87056719999998</v>
      </c>
      <c r="D88" s="97">
        <v>-283.91288829999996</v>
      </c>
      <c r="E88" s="97">
        <v>-266.98593490000007</v>
      </c>
      <c r="F88" s="97">
        <v>-216.41538280000009</v>
      </c>
      <c r="G88" s="97">
        <v>-240.10922780000001</v>
      </c>
      <c r="H88" s="97">
        <v>-214.13425140000001</v>
      </c>
      <c r="I88" s="97">
        <v>-199.77615409999999</v>
      </c>
      <c r="J88" s="97">
        <v>-182.19196629999999</v>
      </c>
    </row>
    <row r="89" spans="1:10" ht="21" customHeight="1" x14ac:dyDescent="0.5">
      <c r="A89" s="2"/>
      <c r="B89" s="38" t="s">
        <v>155</v>
      </c>
      <c r="C89" s="39">
        <v>526.73804370000005</v>
      </c>
      <c r="D89" s="39">
        <v>568.64389419999986</v>
      </c>
      <c r="E89" s="39">
        <v>665.10120710000001</v>
      </c>
      <c r="F89" s="39">
        <v>695.58040809999989</v>
      </c>
      <c r="G89" s="39">
        <v>545.01994790000003</v>
      </c>
      <c r="H89" s="39">
        <v>547.53361629999995</v>
      </c>
      <c r="I89" s="39">
        <v>659.34967789999996</v>
      </c>
      <c r="J89" s="39">
        <v>636.35923990000015</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526.73804370000005</v>
      </c>
      <c r="D91" s="39">
        <v>568.64389419999986</v>
      </c>
      <c r="E91" s="39">
        <v>665.10120710000001</v>
      </c>
      <c r="F91" s="39">
        <v>695.58040809999989</v>
      </c>
      <c r="G91" s="39">
        <v>545.01994790000003</v>
      </c>
      <c r="H91" s="39">
        <v>547.53361629999995</v>
      </c>
      <c r="I91" s="39">
        <v>659.34967789999996</v>
      </c>
      <c r="J91" s="39">
        <v>636.35923990000015</v>
      </c>
    </row>
    <row r="92" spans="1:10" ht="21" customHeight="1" thickBot="1" x14ac:dyDescent="0.55000000000000004">
      <c r="A92" s="2"/>
      <c r="B92" s="12" t="s">
        <v>159</v>
      </c>
      <c r="C92" s="97">
        <v>-48.267887500000001</v>
      </c>
      <c r="D92" s="97">
        <v>-53.435608399999992</v>
      </c>
      <c r="E92" s="97">
        <v>-62.819491200000002</v>
      </c>
      <c r="F92" s="97">
        <v>-59.403800899999993</v>
      </c>
      <c r="G92" s="97">
        <v>-48.175871200000003</v>
      </c>
      <c r="H92" s="97">
        <v>-51.0266673</v>
      </c>
      <c r="I92" s="97">
        <v>-61.186753799999991</v>
      </c>
      <c r="J92" s="97">
        <v>-60.033507900000018</v>
      </c>
    </row>
    <row r="93" spans="1:10" ht="21" customHeight="1" thickBot="1" x14ac:dyDescent="0.55000000000000004">
      <c r="A93" s="2"/>
      <c r="B93" s="41" t="s">
        <v>160</v>
      </c>
      <c r="C93" s="42">
        <v>478.47015620000002</v>
      </c>
      <c r="D93" s="42">
        <v>515.2082858</v>
      </c>
      <c r="E93" s="42">
        <v>602.28171589999999</v>
      </c>
      <c r="F93" s="42">
        <v>636.17660720000003</v>
      </c>
      <c r="G93" s="42">
        <v>496.84407670000002</v>
      </c>
      <c r="H93" s="42">
        <v>496.50694900000002</v>
      </c>
      <c r="I93" s="42">
        <v>598.16292410000005</v>
      </c>
      <c r="J93" s="42">
        <v>576.32573200000002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82433.161681700003</v>
      </c>
      <c r="D102" s="13">
        <v>85586.336062799994</v>
      </c>
      <c r="E102" s="13">
        <v>85325.905836399994</v>
      </c>
      <c r="F102" s="13">
        <v>88204.447397399999</v>
      </c>
      <c r="G102" s="13">
        <v>84818.257782800007</v>
      </c>
      <c r="H102" s="13">
        <v>83994.552784300002</v>
      </c>
      <c r="I102" s="13">
        <v>85404.001981699999</v>
      </c>
      <c r="J102" s="13">
        <v>87653.309117099998</v>
      </c>
    </row>
    <row r="103" spans="1:10" ht="21" customHeight="1" x14ac:dyDescent="0.5">
      <c r="A103" s="2"/>
      <c r="B103" s="9" t="s">
        <v>371</v>
      </c>
      <c r="C103" s="13">
        <v>43526.189354599999</v>
      </c>
      <c r="D103" s="13">
        <v>45710.0557548</v>
      </c>
      <c r="E103" s="13">
        <v>52363.412120300003</v>
      </c>
      <c r="F103" s="13">
        <v>46526.223337900003</v>
      </c>
      <c r="G103" s="13">
        <v>52767.113755899998</v>
      </c>
      <c r="H103" s="13">
        <v>51230.241587299999</v>
      </c>
      <c r="I103" s="13">
        <v>52344.306200799998</v>
      </c>
      <c r="J103" s="13">
        <v>49450.394399999997</v>
      </c>
    </row>
    <row r="104" spans="1:10" ht="21" customHeight="1" x14ac:dyDescent="0.5">
      <c r="A104" s="2"/>
      <c r="B104" s="9" t="s">
        <v>372</v>
      </c>
      <c r="C104" s="13">
        <v>40331.353279299998</v>
      </c>
      <c r="D104" s="13">
        <v>42852.7458013</v>
      </c>
      <c r="E104" s="13">
        <v>42056.597146699998</v>
      </c>
      <c r="F104" s="13">
        <v>45455.382047999999</v>
      </c>
      <c r="G104" s="13">
        <v>45189.048315</v>
      </c>
      <c r="H104" s="13">
        <v>44575.856423600002</v>
      </c>
      <c r="I104" s="13">
        <v>46035.623403099999</v>
      </c>
      <c r="J104" s="13">
        <v>46658.210106899998</v>
      </c>
    </row>
    <row r="105" spans="1:10" ht="21" customHeight="1" x14ac:dyDescent="0.5">
      <c r="A105" s="2"/>
      <c r="B105" s="9" t="s">
        <v>373</v>
      </c>
      <c r="C105" s="13">
        <v>6389.2629209999996</v>
      </c>
      <c r="D105" s="13">
        <v>7142.7010258999999</v>
      </c>
      <c r="E105" s="13">
        <v>7460.3411557999998</v>
      </c>
      <c r="F105" s="13">
        <v>10581.7953894</v>
      </c>
      <c r="G105" s="13">
        <v>8749.9298600999991</v>
      </c>
      <c r="H105" s="13">
        <v>9149.8313364000005</v>
      </c>
      <c r="I105" s="13">
        <v>11461.167771300001</v>
      </c>
      <c r="J105" s="13">
        <v>11772.1481757</v>
      </c>
    </row>
    <row r="106" spans="1:10" ht="21" customHeight="1" thickBot="1" x14ac:dyDescent="0.55000000000000004">
      <c r="A106" s="2"/>
      <c r="B106" s="9" t="s">
        <v>228</v>
      </c>
      <c r="C106" s="13">
        <v>12053.743376599999</v>
      </c>
      <c r="D106" s="13">
        <v>12531.951803399999</v>
      </c>
      <c r="E106" s="13">
        <v>13031.051227600001</v>
      </c>
      <c r="F106" s="13">
        <v>13778.635644600001</v>
      </c>
      <c r="G106" s="13">
        <v>14234.8662829</v>
      </c>
      <c r="H106" s="13">
        <v>14810.263151700001</v>
      </c>
      <c r="I106" s="13">
        <v>14119.346945499999</v>
      </c>
      <c r="J106" s="13">
        <v>13918.747275399999</v>
      </c>
    </row>
    <row r="107" spans="1:10" ht="21" customHeight="1" thickBot="1" x14ac:dyDescent="0.55000000000000004">
      <c r="A107" s="2"/>
      <c r="B107" s="41" t="s">
        <v>229</v>
      </c>
      <c r="C107" s="42">
        <v>184733.7106132</v>
      </c>
      <c r="D107" s="42">
        <v>193823.79044819999</v>
      </c>
      <c r="E107" s="42">
        <v>200237.30748680001</v>
      </c>
      <c r="F107" s="42">
        <v>204546.4838173</v>
      </c>
      <c r="G107" s="42">
        <v>205759.21599669999</v>
      </c>
      <c r="H107" s="42">
        <v>203760.7452833</v>
      </c>
      <c r="I107" s="42">
        <v>209364.4463024</v>
      </c>
      <c r="J107" s="42">
        <v>209452.8090751</v>
      </c>
    </row>
    <row r="108" spans="1:10" ht="21" customHeight="1" x14ac:dyDescent="0.5">
      <c r="A108" s="2"/>
      <c r="B108" s="9" t="s">
        <v>104</v>
      </c>
      <c r="C108" s="13">
        <v>88743.359554900002</v>
      </c>
      <c r="D108" s="13">
        <v>91025.969439799999</v>
      </c>
      <c r="E108" s="13">
        <v>92784.5133623</v>
      </c>
      <c r="F108" s="13">
        <v>93552.798641799993</v>
      </c>
      <c r="G108" s="13">
        <v>94562.385954900004</v>
      </c>
      <c r="H108" s="13">
        <v>90024.775521699994</v>
      </c>
      <c r="I108" s="13">
        <v>92844.344920799995</v>
      </c>
      <c r="J108" s="13">
        <v>92255.578128299996</v>
      </c>
    </row>
    <row r="109" spans="1:10" ht="21" customHeight="1" x14ac:dyDescent="0.5">
      <c r="A109" s="2"/>
      <c r="B109" s="9" t="s">
        <v>374</v>
      </c>
      <c r="C109" s="13">
        <v>24774.143128799999</v>
      </c>
      <c r="D109" s="13">
        <v>30158.355674400002</v>
      </c>
      <c r="E109" s="13">
        <v>31391.1669755</v>
      </c>
      <c r="F109" s="13">
        <v>30732.892580899999</v>
      </c>
      <c r="G109" s="13">
        <v>33300.303653000003</v>
      </c>
      <c r="H109" s="13">
        <v>33497.503013699999</v>
      </c>
      <c r="I109" s="13">
        <v>32614.934852900002</v>
      </c>
      <c r="J109" s="13">
        <v>32376.784682199999</v>
      </c>
    </row>
    <row r="110" spans="1:10" ht="21" customHeight="1" x14ac:dyDescent="0.5">
      <c r="A110" s="2"/>
      <c r="B110" s="9" t="s">
        <v>375</v>
      </c>
      <c r="C110" s="13">
        <v>23569.198331600001</v>
      </c>
      <c r="D110" s="13">
        <v>23350.204996699998</v>
      </c>
      <c r="E110" s="13">
        <v>24954.841757099999</v>
      </c>
      <c r="F110" s="13">
        <v>25232.5673131</v>
      </c>
      <c r="G110" s="13">
        <v>25504.448709699998</v>
      </c>
      <c r="H110" s="13">
        <v>26374.2666551</v>
      </c>
      <c r="I110" s="13">
        <v>27570.256163900001</v>
      </c>
      <c r="J110" s="13">
        <v>29161.329237900001</v>
      </c>
    </row>
    <row r="111" spans="1:10" ht="21" customHeight="1" x14ac:dyDescent="0.5">
      <c r="A111" s="2"/>
      <c r="B111" s="9" t="s">
        <v>376</v>
      </c>
      <c r="C111" s="13">
        <v>27062.106712500001</v>
      </c>
      <c r="D111" s="13">
        <v>27071.504577799999</v>
      </c>
      <c r="E111" s="13">
        <v>28394.413151500001</v>
      </c>
      <c r="F111" s="13">
        <v>34054.260941100001</v>
      </c>
      <c r="G111" s="13">
        <v>31308.128101099999</v>
      </c>
      <c r="H111" s="13">
        <v>32143.505199200001</v>
      </c>
      <c r="I111" s="13">
        <v>34442.178376199998</v>
      </c>
      <c r="J111" s="13">
        <v>33757.239077999999</v>
      </c>
    </row>
    <row r="112" spans="1:10" ht="21" customHeight="1" thickBot="1" x14ac:dyDescent="0.55000000000000004">
      <c r="A112" s="2"/>
      <c r="B112" s="9" t="s">
        <v>241</v>
      </c>
      <c r="C112" s="13">
        <v>6172.8460493000002</v>
      </c>
      <c r="D112" s="13">
        <v>7442.1914769000005</v>
      </c>
      <c r="E112" s="13">
        <v>7720.4743429</v>
      </c>
      <c r="F112" s="13">
        <v>5556.2588570999997</v>
      </c>
      <c r="G112" s="13">
        <v>5847.5488992000001</v>
      </c>
      <c r="H112" s="13">
        <v>6121.9139979000001</v>
      </c>
      <c r="I112" s="13">
        <v>6087.5051138999997</v>
      </c>
      <c r="J112" s="13">
        <v>5829.1525021999996</v>
      </c>
    </row>
    <row r="113" spans="1:10" ht="21" customHeight="1" thickBot="1" x14ac:dyDescent="0.55000000000000004">
      <c r="A113" s="2"/>
      <c r="B113" s="41" t="s">
        <v>242</v>
      </c>
      <c r="C113" s="42">
        <v>170321.6537771</v>
      </c>
      <c r="D113" s="42">
        <v>179048.2261656</v>
      </c>
      <c r="E113" s="42">
        <v>185245.40958929999</v>
      </c>
      <c r="F113" s="42">
        <v>189128.778334</v>
      </c>
      <c r="G113" s="42">
        <v>190522.81531790001</v>
      </c>
      <c r="H113" s="42">
        <v>188161.96438759999</v>
      </c>
      <c r="I113" s="42">
        <v>193559.21942770001</v>
      </c>
      <c r="J113" s="42">
        <v>193380.0836286</v>
      </c>
    </row>
    <row r="114" spans="1:10" ht="21" customHeight="1" thickBot="1" x14ac:dyDescent="0.55000000000000004">
      <c r="A114" s="2"/>
      <c r="B114" s="41" t="s">
        <v>250</v>
      </c>
      <c r="C114" s="42">
        <v>14412.056836399999</v>
      </c>
      <c r="D114" s="42">
        <v>14775.5642837</v>
      </c>
      <c r="E114" s="42">
        <v>14991.8978969</v>
      </c>
      <c r="F114" s="42">
        <v>15417.705483</v>
      </c>
      <c r="G114" s="42">
        <v>15236.400679099999</v>
      </c>
      <c r="H114" s="42">
        <v>15598.780896599999</v>
      </c>
      <c r="I114" s="42">
        <v>15805.2268749</v>
      </c>
      <c r="J114" s="42">
        <v>16072.725446</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87071.201038200001</v>
      </c>
      <c r="D117" s="13">
        <v>90853.786896399994</v>
      </c>
      <c r="E117" s="13">
        <v>90357.659750000006</v>
      </c>
      <c r="F117" s="13">
        <v>93345.176417299997</v>
      </c>
      <c r="G117" s="13">
        <v>89807.768383400005</v>
      </c>
      <c r="H117" s="13">
        <v>88585.659148299994</v>
      </c>
      <c r="I117" s="13">
        <v>90627.109194499993</v>
      </c>
      <c r="J117" s="13">
        <v>93029.627209400001</v>
      </c>
    </row>
    <row r="118" spans="1:10" ht="21" customHeight="1" x14ac:dyDescent="0.5">
      <c r="A118" s="2"/>
      <c r="B118" s="9" t="s">
        <v>8</v>
      </c>
      <c r="C118" s="13">
        <v>120876.95551309999</v>
      </c>
      <c r="D118" s="13">
        <v>124799.8811192</v>
      </c>
      <c r="E118" s="13">
        <v>126593.24190570001</v>
      </c>
      <c r="F118" s="13">
        <v>129271.7848261</v>
      </c>
      <c r="G118" s="13">
        <v>132698.65361820001</v>
      </c>
      <c r="H118" s="13">
        <v>129457.5455011</v>
      </c>
      <c r="I118" s="13">
        <v>133166.85745810001</v>
      </c>
      <c r="J118" s="13">
        <v>132580.42044429999</v>
      </c>
    </row>
    <row r="119" spans="1:10" ht="21" customHeight="1" x14ac:dyDescent="0.5">
      <c r="A119" s="2"/>
      <c r="B119" s="9" t="s">
        <v>335</v>
      </c>
      <c r="C119" s="13">
        <v>74625.2724628</v>
      </c>
      <c r="D119" s="13">
        <v>78728.172374899994</v>
      </c>
      <c r="E119" s="13">
        <v>78386.429118</v>
      </c>
      <c r="F119" s="13">
        <v>80996.251987700001</v>
      </c>
      <c r="G119" s="13">
        <v>80847.165563200004</v>
      </c>
      <c r="H119" s="13">
        <v>78619.216705300001</v>
      </c>
      <c r="I119" s="13">
        <v>80317.836951200006</v>
      </c>
      <c r="J119" s="13">
        <v>80448.628614700006</v>
      </c>
    </row>
    <row r="120" spans="1:10" ht="21" customHeight="1" thickBot="1" x14ac:dyDescent="0.55000000000000004">
      <c r="A120" s="2"/>
      <c r="B120" s="136" t="s">
        <v>336</v>
      </c>
      <c r="C120" s="137">
        <v>46251.683050300002</v>
      </c>
      <c r="D120" s="137">
        <v>46071.708744299998</v>
      </c>
      <c r="E120" s="137">
        <v>48206.812787700001</v>
      </c>
      <c r="F120" s="137">
        <v>48275.532838400002</v>
      </c>
      <c r="G120" s="137">
        <v>51851.488055000002</v>
      </c>
      <c r="H120" s="137">
        <v>50838.3287958</v>
      </c>
      <c r="I120" s="137">
        <v>52849.0205069</v>
      </c>
      <c r="J120" s="137">
        <v>52131.791829599999</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385</v>
      </c>
      <c r="C3" s="5"/>
      <c r="D3" s="5"/>
      <c r="E3" s="5"/>
      <c r="F3" s="5"/>
      <c r="G3" s="5"/>
      <c r="H3" s="5"/>
      <c r="I3" s="5"/>
      <c r="J3" s="5"/>
    </row>
    <row r="4" spans="1:10" ht="21" customHeight="1" x14ac:dyDescent="0.5">
      <c r="A4" s="2"/>
      <c r="B4" s="34" t="s">
        <v>356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59136.219152500002</v>
      </c>
      <c r="D8" s="97">
        <v>58795.186931299999</v>
      </c>
      <c r="E8" s="97">
        <v>341.03222120000282</v>
      </c>
      <c r="F8" s="130">
        <v>0.58003424939950676</v>
      </c>
      <c r="G8" s="5"/>
      <c r="H8" s="5"/>
      <c r="I8" s="5"/>
      <c r="J8" s="5"/>
    </row>
    <row r="9" spans="1:10" ht="21" customHeight="1" x14ac:dyDescent="0.5">
      <c r="A9" s="2"/>
      <c r="B9" s="12" t="s">
        <v>4</v>
      </c>
      <c r="C9" s="97">
        <v>20131.6742275</v>
      </c>
      <c r="D9" s="97">
        <v>19829.411133599999</v>
      </c>
      <c r="E9" s="97">
        <v>302.26309390000097</v>
      </c>
      <c r="F9" s="130">
        <v>1.5243170453399419</v>
      </c>
      <c r="G9" s="5"/>
      <c r="H9" s="5"/>
      <c r="I9" s="5"/>
      <c r="J9" s="5"/>
    </row>
    <row r="10" spans="1:10" ht="21" customHeight="1" x14ac:dyDescent="0.5">
      <c r="A10" s="2"/>
      <c r="B10" s="12" t="s">
        <v>151</v>
      </c>
      <c r="C10" s="97">
        <v>-404.89628090000002</v>
      </c>
      <c r="D10" s="97">
        <v>-217.34487899999999</v>
      </c>
      <c r="E10" s="97">
        <v>-187.55140190000003</v>
      </c>
      <c r="F10" s="130">
        <v>86.292073115741559</v>
      </c>
      <c r="G10" s="5"/>
      <c r="H10" s="5"/>
      <c r="I10" s="5"/>
      <c r="J10" s="5"/>
    </row>
    <row r="11" spans="1:10" ht="21" customHeight="1" x14ac:dyDescent="0.5">
      <c r="A11" s="2"/>
      <c r="B11" s="12" t="s">
        <v>152</v>
      </c>
      <c r="C11" s="97">
        <v>583.42475149999996</v>
      </c>
      <c r="D11" s="97">
        <v>224.43447119999996</v>
      </c>
      <c r="E11" s="97">
        <v>358.99028029999999</v>
      </c>
      <c r="F11" s="130">
        <v>159.95327205333513</v>
      </c>
      <c r="G11" s="5"/>
      <c r="H11" s="5"/>
      <c r="I11" s="5"/>
      <c r="J11" s="5"/>
    </row>
    <row r="12" spans="1:10" ht="21" customHeight="1" x14ac:dyDescent="0.5">
      <c r="A12" s="2"/>
      <c r="B12" s="38" t="s">
        <v>110</v>
      </c>
      <c r="C12" s="39">
        <v>79446.421850600003</v>
      </c>
      <c r="D12" s="39">
        <v>78631.687657100003</v>
      </c>
      <c r="E12" s="39">
        <v>814.7341935000004</v>
      </c>
      <c r="F12" s="40">
        <v>1.0361397774557806</v>
      </c>
      <c r="G12" s="5"/>
      <c r="H12" s="5"/>
      <c r="I12" s="5"/>
      <c r="J12" s="5"/>
    </row>
    <row r="13" spans="1:10" ht="21" customHeight="1" x14ac:dyDescent="0.5">
      <c r="A13" s="2"/>
      <c r="B13" s="12" t="s">
        <v>153</v>
      </c>
      <c r="C13" s="97">
        <v>-25903.222268000001</v>
      </c>
      <c r="D13" s="97">
        <v>-25279.845709699999</v>
      </c>
      <c r="E13" s="97">
        <v>-623.37655830000222</v>
      </c>
      <c r="F13" s="130">
        <v>2.4659033344527481</v>
      </c>
      <c r="G13" s="5"/>
      <c r="H13" s="5"/>
      <c r="I13" s="5"/>
      <c r="J13" s="5"/>
    </row>
    <row r="14" spans="1:10" ht="21" customHeight="1" x14ac:dyDescent="0.5">
      <c r="A14" s="2"/>
      <c r="B14" s="38" t="s">
        <v>111</v>
      </c>
      <c r="C14" s="39">
        <v>53543.199582599998</v>
      </c>
      <c r="D14" s="39">
        <v>53351.841947399997</v>
      </c>
      <c r="E14" s="39">
        <v>191.35763520000182</v>
      </c>
      <c r="F14" s="40">
        <v>0.35867109403394698</v>
      </c>
      <c r="G14" s="5"/>
      <c r="H14" s="5"/>
      <c r="I14" s="5"/>
      <c r="J14" s="5"/>
    </row>
    <row r="15" spans="1:10" ht="21" customHeight="1" x14ac:dyDescent="0.5">
      <c r="A15" s="2"/>
      <c r="B15" s="12" t="s">
        <v>5</v>
      </c>
      <c r="C15" s="97">
        <v>-27798.246128999999</v>
      </c>
      <c r="D15" s="97">
        <v>-26065.2178437</v>
      </c>
      <c r="E15" s="97">
        <v>-1733.028285299999</v>
      </c>
      <c r="F15" s="130">
        <v>6.6488156580623947</v>
      </c>
      <c r="G15" s="5"/>
      <c r="H15" s="5"/>
      <c r="I15" s="5"/>
      <c r="J15" s="5"/>
    </row>
    <row r="16" spans="1:10" ht="21" customHeight="1" x14ac:dyDescent="0.5">
      <c r="A16" s="2"/>
      <c r="B16" s="12" t="s">
        <v>93</v>
      </c>
      <c r="C16" s="97">
        <v>-5416.8179789999995</v>
      </c>
      <c r="D16" s="97">
        <v>-5037.0924792999995</v>
      </c>
      <c r="E16" s="97">
        <v>-379.7254997</v>
      </c>
      <c r="F16" s="130">
        <v>7.5385850321487471</v>
      </c>
      <c r="G16" s="5"/>
      <c r="H16" s="5"/>
      <c r="I16" s="5"/>
      <c r="J16" s="5"/>
    </row>
    <row r="17" spans="1:10" ht="21" customHeight="1" x14ac:dyDescent="0.5">
      <c r="A17" s="2"/>
      <c r="B17" s="38" t="s">
        <v>112</v>
      </c>
      <c r="C17" s="39">
        <v>20328.1354746</v>
      </c>
      <c r="D17" s="39">
        <v>22249.531624399999</v>
      </c>
      <c r="E17" s="39">
        <v>-1921.396149799999</v>
      </c>
      <c r="F17" s="40">
        <v>-8.6356700996478306</v>
      </c>
      <c r="G17" s="5"/>
      <c r="H17" s="5"/>
      <c r="I17" s="5"/>
      <c r="J17" s="5"/>
    </row>
    <row r="18" spans="1:10" ht="21" customHeight="1" x14ac:dyDescent="0.5">
      <c r="A18" s="2"/>
      <c r="B18" s="12" t="s">
        <v>154</v>
      </c>
      <c r="C18" s="97">
        <v>-5271.7504464000003</v>
      </c>
      <c r="D18" s="97">
        <v>-6765.7065596000002</v>
      </c>
      <c r="E18" s="97">
        <v>1493.9561131999999</v>
      </c>
      <c r="F18" s="130">
        <v>-22.081302226745187</v>
      </c>
      <c r="G18" s="5"/>
      <c r="H18" s="5"/>
      <c r="I18" s="5"/>
      <c r="J18" s="5"/>
    </row>
    <row r="19" spans="1:10" ht="21" customHeight="1" x14ac:dyDescent="0.5">
      <c r="A19" s="2"/>
      <c r="B19" s="38" t="s">
        <v>155</v>
      </c>
      <c r="C19" s="39">
        <v>15056.3850282</v>
      </c>
      <c r="D19" s="39">
        <v>15483.825064799999</v>
      </c>
      <c r="E19" s="39">
        <v>-427.44003659999908</v>
      </c>
      <c r="F19" s="40">
        <v>-2.7605584202298674</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15056.3850282</v>
      </c>
      <c r="D21" s="39">
        <v>15483.825064799999</v>
      </c>
      <c r="E21" s="39">
        <v>-427.44003659999908</v>
      </c>
      <c r="F21" s="40">
        <v>-2.7605584202298674</v>
      </c>
      <c r="G21" s="5"/>
      <c r="H21" s="5"/>
      <c r="I21" s="5"/>
      <c r="J21" s="5"/>
    </row>
    <row r="22" spans="1:10" ht="21" customHeight="1" thickBot="1" x14ac:dyDescent="0.55000000000000004">
      <c r="A22" s="2"/>
      <c r="B22" s="12" t="s">
        <v>159</v>
      </c>
      <c r="C22" s="97">
        <v>-1389.6171670000001</v>
      </c>
      <c r="D22" s="97">
        <v>-1411.7074511000001</v>
      </c>
      <c r="E22" s="97">
        <v>22.090284099999963</v>
      </c>
      <c r="F22" s="130">
        <v>-1.5647919179563194</v>
      </c>
      <c r="G22" s="5"/>
      <c r="H22" s="5"/>
      <c r="I22" s="5"/>
      <c r="J22" s="5"/>
    </row>
    <row r="23" spans="1:10" ht="21" customHeight="1" thickBot="1" x14ac:dyDescent="0.55000000000000004">
      <c r="A23" s="2"/>
      <c r="B23" s="41" t="s">
        <v>160</v>
      </c>
      <c r="C23" s="42">
        <v>13666.7678612</v>
      </c>
      <c r="D23" s="42">
        <v>14072.1176137</v>
      </c>
      <c r="E23" s="42">
        <v>-405.34975250000025</v>
      </c>
      <c r="F23" s="43">
        <v>-2.8805170879567505</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566042.18399599998</v>
      </c>
      <c r="D32" s="13">
        <v>569601.29111240001</v>
      </c>
      <c r="E32" s="13">
        <v>-3559.1071164000314</v>
      </c>
      <c r="F32" s="14">
        <v>-0.62484182742094752</v>
      </c>
      <c r="G32" s="5"/>
      <c r="H32" s="5"/>
      <c r="I32" s="5"/>
      <c r="J32" s="5"/>
    </row>
    <row r="33" spans="1:10" ht="21" customHeight="1" x14ac:dyDescent="0.5">
      <c r="A33" s="2"/>
      <c r="B33" s="9" t="s">
        <v>371</v>
      </c>
      <c r="C33" s="13">
        <v>319337.735537</v>
      </c>
      <c r="D33" s="13">
        <v>300454.20231969998</v>
      </c>
      <c r="E33" s="13">
        <v>18883.533217300021</v>
      </c>
      <c r="F33" s="14">
        <v>6.2849955405872109</v>
      </c>
      <c r="G33" s="5"/>
      <c r="H33" s="5"/>
      <c r="I33" s="5"/>
      <c r="J33" s="5"/>
    </row>
    <row r="34" spans="1:10" ht="21" customHeight="1" x14ac:dyDescent="0.5">
      <c r="A34" s="2"/>
      <c r="B34" s="9" t="s">
        <v>372</v>
      </c>
      <c r="C34" s="13">
        <v>301306.5384127</v>
      </c>
      <c r="D34" s="13">
        <v>293538.98886590003</v>
      </c>
      <c r="E34" s="13">
        <v>7767.5495467999717</v>
      </c>
      <c r="F34" s="14">
        <v>2.6461730268984773</v>
      </c>
      <c r="G34" s="5"/>
      <c r="H34" s="5"/>
      <c r="I34" s="5"/>
      <c r="J34" s="5"/>
    </row>
    <row r="35" spans="1:10" ht="21" customHeight="1" x14ac:dyDescent="0.5">
      <c r="A35" s="2"/>
      <c r="B35" s="9" t="s">
        <v>373</v>
      </c>
      <c r="C35" s="13">
        <v>76021.4592118</v>
      </c>
      <c r="D35" s="13">
        <v>68334.471717399996</v>
      </c>
      <c r="E35" s="13">
        <v>7686.9874944000039</v>
      </c>
      <c r="F35" s="14">
        <v>11.249062590532425</v>
      </c>
      <c r="G35" s="5"/>
      <c r="H35" s="5"/>
      <c r="I35" s="5"/>
      <c r="J35" s="5"/>
    </row>
    <row r="36" spans="1:10" ht="21" customHeight="1" thickBot="1" x14ac:dyDescent="0.55000000000000004">
      <c r="A36" s="2"/>
      <c r="B36" s="9" t="s">
        <v>228</v>
      </c>
      <c r="C36" s="13">
        <v>89883.635718100006</v>
      </c>
      <c r="D36" s="13">
        <v>88978.831389600004</v>
      </c>
      <c r="E36" s="13">
        <v>904.80432850000216</v>
      </c>
      <c r="F36" s="14">
        <v>1.0168759404562793</v>
      </c>
      <c r="G36" s="5"/>
      <c r="H36" s="5"/>
      <c r="I36" s="5"/>
      <c r="J36" s="5"/>
    </row>
    <row r="37" spans="1:10" ht="21" customHeight="1" thickBot="1" x14ac:dyDescent="0.55000000000000004">
      <c r="A37" s="2"/>
      <c r="B37" s="41" t="s">
        <v>229</v>
      </c>
      <c r="C37" s="42">
        <v>1352591.5528756001</v>
      </c>
      <c r="D37" s="42">
        <v>1320907.785405</v>
      </c>
      <c r="E37" s="42">
        <v>31683.767470600083</v>
      </c>
      <c r="F37" s="43">
        <v>2.3986358336805176</v>
      </c>
      <c r="G37" s="5"/>
      <c r="H37" s="5"/>
      <c r="I37" s="5"/>
      <c r="J37" s="5"/>
    </row>
    <row r="38" spans="1:10" ht="21" customHeight="1" x14ac:dyDescent="0.5">
      <c r="A38" s="2"/>
      <c r="B38" s="9" t="s">
        <v>104</v>
      </c>
      <c r="C38" s="13">
        <v>595762.435619</v>
      </c>
      <c r="D38" s="13">
        <v>604139.54699169996</v>
      </c>
      <c r="E38" s="13">
        <v>-8377.1113726999611</v>
      </c>
      <c r="F38" s="14">
        <v>-1.386618607309124</v>
      </c>
      <c r="G38" s="5"/>
      <c r="H38" s="5"/>
      <c r="I38" s="5"/>
      <c r="J38" s="5"/>
    </row>
    <row r="39" spans="1:10" ht="21" customHeight="1" x14ac:dyDescent="0.5">
      <c r="A39" s="2"/>
      <c r="B39" s="9" t="s">
        <v>374</v>
      </c>
      <c r="C39" s="13">
        <v>209080.8218986</v>
      </c>
      <c r="D39" s="13">
        <v>198464.9959291</v>
      </c>
      <c r="E39" s="13">
        <v>10615.825969500002</v>
      </c>
      <c r="F39" s="14">
        <v>5.3489664108286474</v>
      </c>
      <c r="G39" s="5"/>
      <c r="H39" s="5"/>
      <c r="I39" s="5"/>
      <c r="J39" s="5"/>
    </row>
    <row r="40" spans="1:10" ht="21" customHeight="1" x14ac:dyDescent="0.5">
      <c r="A40" s="2"/>
      <c r="B40" s="9" t="s">
        <v>375</v>
      </c>
      <c r="C40" s="13">
        <v>188316.25019590001</v>
      </c>
      <c r="D40" s="13">
        <v>162945.33148550001</v>
      </c>
      <c r="E40" s="13">
        <v>25370.918710400001</v>
      </c>
      <c r="F40" s="14">
        <v>15.570202888971801</v>
      </c>
      <c r="G40" s="5"/>
      <c r="H40" s="5"/>
      <c r="I40" s="5"/>
      <c r="J40" s="5"/>
    </row>
    <row r="41" spans="1:10" ht="21" customHeight="1" x14ac:dyDescent="0.5">
      <c r="A41" s="2"/>
      <c r="B41" s="9" t="s">
        <v>376</v>
      </c>
      <c r="C41" s="13">
        <v>217995.43595079999</v>
      </c>
      <c r="D41" s="13">
        <v>219913.525589</v>
      </c>
      <c r="E41" s="13">
        <v>-1918.0896382000064</v>
      </c>
      <c r="F41" s="14">
        <v>-0.87220175887896756</v>
      </c>
      <c r="G41" s="5"/>
      <c r="H41" s="5"/>
      <c r="I41" s="5"/>
      <c r="J41" s="5"/>
    </row>
    <row r="42" spans="1:10" ht="21" customHeight="1" thickBot="1" x14ac:dyDescent="0.55000000000000004">
      <c r="A42" s="2"/>
      <c r="B42" s="9" t="s">
        <v>241</v>
      </c>
      <c r="C42" s="13">
        <v>37643.144867199997</v>
      </c>
      <c r="D42" s="13">
        <v>35880.868962499997</v>
      </c>
      <c r="E42" s="13">
        <v>1762.2759047</v>
      </c>
      <c r="F42" s="14">
        <v>4.9114638403596054</v>
      </c>
      <c r="G42" s="5"/>
      <c r="H42" s="5"/>
      <c r="I42" s="5"/>
      <c r="J42" s="5"/>
    </row>
    <row r="43" spans="1:10" ht="21" customHeight="1" thickBot="1" x14ac:dyDescent="0.55000000000000004">
      <c r="A43" s="2"/>
      <c r="B43" s="41" t="s">
        <v>242</v>
      </c>
      <c r="C43" s="42">
        <v>1248798.0885315</v>
      </c>
      <c r="D43" s="42">
        <v>1221344.2689578</v>
      </c>
      <c r="E43" s="42">
        <v>27453.819573699962</v>
      </c>
      <c r="F43" s="43">
        <v>2.2478362793749311</v>
      </c>
      <c r="G43" s="5"/>
      <c r="H43" s="5"/>
      <c r="I43" s="5"/>
      <c r="J43" s="5"/>
    </row>
    <row r="44" spans="1:10" ht="21" customHeight="1" thickBot="1" x14ac:dyDescent="0.55000000000000004">
      <c r="A44" s="2"/>
      <c r="B44" s="41" t="s">
        <v>250</v>
      </c>
      <c r="C44" s="42">
        <v>103793.4643437</v>
      </c>
      <c r="D44" s="42">
        <v>99563.516447300004</v>
      </c>
      <c r="E44" s="42">
        <v>4229.9478964000009</v>
      </c>
      <c r="F44" s="43">
        <v>4.248491864626895</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600761.04247940006</v>
      </c>
      <c r="D47" s="13">
        <v>602798.77687850001</v>
      </c>
      <c r="E47" s="13">
        <v>-2037.7343990999507</v>
      </c>
      <c r="F47" s="14">
        <v>-0.33804554310014401</v>
      </c>
      <c r="G47" s="5"/>
      <c r="H47" s="5"/>
      <c r="I47" s="5"/>
      <c r="J47" s="5"/>
    </row>
    <row r="48" spans="1:10" ht="21" customHeight="1" x14ac:dyDescent="0.5">
      <c r="A48" s="2"/>
      <c r="B48" s="9" t="s">
        <v>8</v>
      </c>
      <c r="C48" s="13">
        <v>856169.73848069995</v>
      </c>
      <c r="D48" s="13">
        <v>834803.43354360003</v>
      </c>
      <c r="E48" s="13">
        <v>21366.304937099922</v>
      </c>
      <c r="F48" s="14">
        <v>2.5594414299907169</v>
      </c>
      <c r="G48" s="5"/>
      <c r="H48" s="5"/>
      <c r="I48" s="5"/>
      <c r="J48" s="5"/>
    </row>
    <row r="49" spans="1:10" ht="21" customHeight="1" x14ac:dyDescent="0.5">
      <c r="A49" s="2"/>
      <c r="B49" s="9" t="s">
        <v>335</v>
      </c>
      <c r="C49" s="13">
        <v>519516.23845529999</v>
      </c>
      <c r="D49" s="13">
        <v>523052.6472149</v>
      </c>
      <c r="E49" s="13">
        <v>-3536.4087596000172</v>
      </c>
      <c r="F49" s="14">
        <v>-0.67610952328228213</v>
      </c>
      <c r="G49" s="5"/>
      <c r="H49" s="5"/>
      <c r="I49" s="5"/>
      <c r="J49" s="5"/>
    </row>
    <row r="50" spans="1:10" ht="21" customHeight="1" thickBot="1" x14ac:dyDescent="0.55000000000000004">
      <c r="A50" s="2"/>
      <c r="B50" s="136" t="s">
        <v>336</v>
      </c>
      <c r="C50" s="137">
        <v>336653.50002540002</v>
      </c>
      <c r="D50" s="137">
        <v>311750.78632870002</v>
      </c>
      <c r="E50" s="137">
        <v>24902.713696699997</v>
      </c>
      <c r="F50" s="138">
        <v>7.9880195299470316</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385</v>
      </c>
      <c r="C73" s="5"/>
      <c r="D73" s="5"/>
      <c r="E73" s="5"/>
      <c r="F73" s="5"/>
      <c r="G73" s="5"/>
      <c r="H73" s="5"/>
      <c r="I73" s="5"/>
      <c r="J73" s="5"/>
    </row>
    <row r="74" spans="1:10" ht="21" customHeight="1" x14ac:dyDescent="0.5">
      <c r="A74" s="2"/>
      <c r="B74" s="34" t="s">
        <v>356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14134.9271568</v>
      </c>
      <c r="D78" s="97">
        <v>14603.5929837</v>
      </c>
      <c r="E78" s="97">
        <v>15058.378593199999</v>
      </c>
      <c r="F78" s="97">
        <v>14998.288197599999</v>
      </c>
      <c r="G78" s="97">
        <v>14776.0595947</v>
      </c>
      <c r="H78" s="97">
        <v>15018.9690701</v>
      </c>
      <c r="I78" s="97">
        <v>14707.751343400003</v>
      </c>
      <c r="J78" s="97">
        <v>14633.439144299999</v>
      </c>
    </row>
    <row r="79" spans="1:10" ht="21" customHeight="1" x14ac:dyDescent="0.5">
      <c r="A79" s="2"/>
      <c r="B79" s="12" t="s">
        <v>4</v>
      </c>
      <c r="C79" s="97">
        <v>4548.6545099000004</v>
      </c>
      <c r="D79" s="97">
        <v>4972.7141081999989</v>
      </c>
      <c r="E79" s="97">
        <v>5064.7605398000014</v>
      </c>
      <c r="F79" s="97">
        <v>5243.2819756999979</v>
      </c>
      <c r="G79" s="97">
        <v>4877.2797956000004</v>
      </c>
      <c r="H79" s="97">
        <v>4861.5883234999992</v>
      </c>
      <c r="I79" s="97">
        <v>5097.5327823999996</v>
      </c>
      <c r="J79" s="97">
        <v>5295.2733260000005</v>
      </c>
    </row>
    <row r="80" spans="1:10" ht="21" customHeight="1" x14ac:dyDescent="0.5">
      <c r="A80" s="2"/>
      <c r="B80" s="12" t="s">
        <v>151</v>
      </c>
      <c r="C80" s="97">
        <v>192.25223769999999</v>
      </c>
      <c r="D80" s="97">
        <v>-226.49588510000001</v>
      </c>
      <c r="E80" s="97">
        <v>-178.2212768</v>
      </c>
      <c r="F80" s="97">
        <v>-4.8799547999999788</v>
      </c>
      <c r="G80" s="97">
        <v>139.10047599999999</v>
      </c>
      <c r="H80" s="97">
        <v>-226.21104209999999</v>
      </c>
      <c r="I80" s="97">
        <v>-212.16239249999998</v>
      </c>
      <c r="J80" s="97">
        <v>-105.62332230000004</v>
      </c>
    </row>
    <row r="81" spans="1:10" ht="21" customHeight="1" x14ac:dyDescent="0.5">
      <c r="A81" s="2"/>
      <c r="B81" s="12" t="s">
        <v>152</v>
      </c>
      <c r="C81" s="97">
        <v>-28.505921000000001</v>
      </c>
      <c r="D81" s="97">
        <v>144.9097127</v>
      </c>
      <c r="E81" s="97">
        <v>42.092864800000086</v>
      </c>
      <c r="F81" s="97">
        <v>65.937814699999876</v>
      </c>
      <c r="G81" s="97">
        <v>37.905714400000022</v>
      </c>
      <c r="H81" s="97">
        <v>171.55879379999988</v>
      </c>
      <c r="I81" s="97">
        <v>129.10510619999997</v>
      </c>
      <c r="J81" s="97">
        <v>244.85513710000009</v>
      </c>
    </row>
    <row r="82" spans="1:10" ht="21" customHeight="1" x14ac:dyDescent="0.5">
      <c r="A82" s="2"/>
      <c r="B82" s="38" t="s">
        <v>110</v>
      </c>
      <c r="C82" s="39">
        <v>18847.327983399999</v>
      </c>
      <c r="D82" s="39">
        <v>19494.720919500003</v>
      </c>
      <c r="E82" s="39">
        <v>19987.010720999999</v>
      </c>
      <c r="F82" s="39">
        <v>20302.628033200002</v>
      </c>
      <c r="G82" s="39">
        <v>19830.345580699999</v>
      </c>
      <c r="H82" s="39">
        <v>19825.905145299999</v>
      </c>
      <c r="I82" s="39">
        <v>19722.226839499999</v>
      </c>
      <c r="J82" s="39">
        <v>20067.944285100006</v>
      </c>
    </row>
    <row r="83" spans="1:10" ht="21" customHeight="1" x14ac:dyDescent="0.5">
      <c r="A83" s="2"/>
      <c r="B83" s="12" t="s">
        <v>153</v>
      </c>
      <c r="C83" s="97">
        <v>-6213.1848309999996</v>
      </c>
      <c r="D83" s="97">
        <v>-6221.7375363000001</v>
      </c>
      <c r="E83" s="97">
        <v>-6252.7903420999992</v>
      </c>
      <c r="F83" s="97">
        <v>-6592.1330003000003</v>
      </c>
      <c r="G83" s="97">
        <v>-6513.0760178999999</v>
      </c>
      <c r="H83" s="97">
        <v>-6440.418075300001</v>
      </c>
      <c r="I83" s="97">
        <v>-6380.7956527000006</v>
      </c>
      <c r="J83" s="97">
        <v>-6568.9325220999999</v>
      </c>
    </row>
    <row r="84" spans="1:10" ht="21" customHeight="1" x14ac:dyDescent="0.5">
      <c r="A84" s="2"/>
      <c r="B84" s="38" t="s">
        <v>111</v>
      </c>
      <c r="C84" s="39">
        <v>12634.1431524</v>
      </c>
      <c r="D84" s="39">
        <v>13272.9833832</v>
      </c>
      <c r="E84" s="39">
        <v>13734.220378899998</v>
      </c>
      <c r="F84" s="39">
        <v>13710.495032899998</v>
      </c>
      <c r="G84" s="39">
        <v>13317.2695628</v>
      </c>
      <c r="H84" s="39">
        <v>13385.487069999999</v>
      </c>
      <c r="I84" s="39">
        <v>13341.431186800004</v>
      </c>
      <c r="J84" s="39">
        <v>13499.011762999995</v>
      </c>
    </row>
    <row r="85" spans="1:10" ht="21" customHeight="1" x14ac:dyDescent="0.5">
      <c r="A85" s="2"/>
      <c r="B85" s="12" t="s">
        <v>5</v>
      </c>
      <c r="C85" s="97">
        <v>-6251.4595981000002</v>
      </c>
      <c r="D85" s="97">
        <v>-6494.321380899999</v>
      </c>
      <c r="E85" s="97">
        <v>-6625.8592222000007</v>
      </c>
      <c r="F85" s="97">
        <v>-6693.5776425000004</v>
      </c>
      <c r="G85" s="97">
        <v>-7173.5977269000005</v>
      </c>
      <c r="H85" s="97">
        <v>-7220.0236426999991</v>
      </c>
      <c r="I85" s="97">
        <v>-6598.4120917000018</v>
      </c>
      <c r="J85" s="97">
        <v>-6806.2126676999978</v>
      </c>
    </row>
    <row r="86" spans="1:10" ht="21" customHeight="1" x14ac:dyDescent="0.5">
      <c r="A86" s="2"/>
      <c r="B86" s="12" t="s">
        <v>93</v>
      </c>
      <c r="C86" s="97">
        <v>-1133.6475316999999</v>
      </c>
      <c r="D86" s="97">
        <v>-1403.8661864000001</v>
      </c>
      <c r="E86" s="97">
        <v>-1232.1800459000001</v>
      </c>
      <c r="F86" s="97">
        <v>-1267.3987152999994</v>
      </c>
      <c r="G86" s="97">
        <v>-1193.9616385000002</v>
      </c>
      <c r="H86" s="97">
        <v>-1363.6609513000001</v>
      </c>
      <c r="I86" s="97">
        <v>-1326.8098849999997</v>
      </c>
      <c r="J86" s="97">
        <v>-1532.3855041999996</v>
      </c>
    </row>
    <row r="87" spans="1:10" ht="21" customHeight="1" x14ac:dyDescent="0.5">
      <c r="A87" s="2"/>
      <c r="B87" s="38" t="s">
        <v>112</v>
      </c>
      <c r="C87" s="39">
        <v>5249.0360226000003</v>
      </c>
      <c r="D87" s="39">
        <v>5374.7958159</v>
      </c>
      <c r="E87" s="39">
        <v>5876.1811107999984</v>
      </c>
      <c r="F87" s="39">
        <v>5749.5186751000001</v>
      </c>
      <c r="G87" s="39">
        <v>4949.7101973999997</v>
      </c>
      <c r="H87" s="39">
        <v>4801.8024760000008</v>
      </c>
      <c r="I87" s="39">
        <v>5416.2092100999998</v>
      </c>
      <c r="J87" s="39">
        <v>5160.4135910999994</v>
      </c>
    </row>
    <row r="88" spans="1:10" ht="21" customHeight="1" x14ac:dyDescent="0.5">
      <c r="A88" s="2"/>
      <c r="B88" s="12" t="s">
        <v>154</v>
      </c>
      <c r="C88" s="97">
        <v>-1928.3077390000001</v>
      </c>
      <c r="D88" s="97">
        <v>-1789.8793733999998</v>
      </c>
      <c r="E88" s="97">
        <v>-1683.1663466</v>
      </c>
      <c r="F88" s="97">
        <v>-1364.3531006000003</v>
      </c>
      <c r="G88" s="97">
        <v>-1513.7268274</v>
      </c>
      <c r="H88" s="97">
        <v>-1349.9721038</v>
      </c>
      <c r="I88" s="97">
        <v>-1259.4539792999999</v>
      </c>
      <c r="J88" s="97">
        <v>-1148.5975359000004</v>
      </c>
    </row>
    <row r="89" spans="1:10" ht="21" customHeight="1" x14ac:dyDescent="0.5">
      <c r="A89" s="2"/>
      <c r="B89" s="38" t="s">
        <v>155</v>
      </c>
      <c r="C89" s="39">
        <v>3320.7282835999999</v>
      </c>
      <c r="D89" s="39">
        <v>3584.9164425000004</v>
      </c>
      <c r="E89" s="39">
        <v>4193.0147642000002</v>
      </c>
      <c r="F89" s="39">
        <v>4385.1655744999989</v>
      </c>
      <c r="G89" s="39">
        <v>3435.9833699999999</v>
      </c>
      <c r="H89" s="39">
        <v>3451.8303722000001</v>
      </c>
      <c r="I89" s="39">
        <v>4156.7552307999995</v>
      </c>
      <c r="J89" s="39">
        <v>4011.8160552000008</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3320.7282835999999</v>
      </c>
      <c r="D91" s="39">
        <v>3584.9164425000004</v>
      </c>
      <c r="E91" s="39">
        <v>4193.0147642000002</v>
      </c>
      <c r="F91" s="39">
        <v>4385.1655744999989</v>
      </c>
      <c r="G91" s="39">
        <v>3435.9833699999999</v>
      </c>
      <c r="H91" s="39">
        <v>3451.8303722000001</v>
      </c>
      <c r="I91" s="39">
        <v>4156.7552307999995</v>
      </c>
      <c r="J91" s="39">
        <v>4011.8160552000008</v>
      </c>
    </row>
    <row r="92" spans="1:10" ht="21" customHeight="1" thickBot="1" x14ac:dyDescent="0.55000000000000004">
      <c r="A92" s="2"/>
      <c r="B92" s="12" t="s">
        <v>159</v>
      </c>
      <c r="C92" s="97">
        <v>-304.29649210000002</v>
      </c>
      <c r="D92" s="97">
        <v>-336.87549179999996</v>
      </c>
      <c r="E92" s="97">
        <v>-396.03454379999994</v>
      </c>
      <c r="F92" s="97">
        <v>-374.50092340000015</v>
      </c>
      <c r="G92" s="97">
        <v>-303.71639390000001</v>
      </c>
      <c r="H92" s="97">
        <v>-321.68874190000002</v>
      </c>
      <c r="I92" s="97">
        <v>-385.74123249999991</v>
      </c>
      <c r="J92" s="97">
        <v>-378.47079870000016</v>
      </c>
    </row>
    <row r="93" spans="1:10" ht="21" customHeight="1" thickBot="1" x14ac:dyDescent="0.55000000000000004">
      <c r="A93" s="2"/>
      <c r="B93" s="41" t="s">
        <v>160</v>
      </c>
      <c r="C93" s="42">
        <v>3016.4317915000001</v>
      </c>
      <c r="D93" s="42">
        <v>3248.0409506999995</v>
      </c>
      <c r="E93" s="42">
        <v>3796.9802204000007</v>
      </c>
      <c r="F93" s="42">
        <v>4010.6646510999999</v>
      </c>
      <c r="G93" s="42">
        <v>3132.2669761000002</v>
      </c>
      <c r="H93" s="42">
        <v>3130.1416303000001</v>
      </c>
      <c r="I93" s="42">
        <v>3771.013998299999</v>
      </c>
      <c r="J93" s="42">
        <v>3633.3452565000007</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532331.83483950002</v>
      </c>
      <c r="D102" s="13">
        <v>552694.21170670004</v>
      </c>
      <c r="E102" s="13">
        <v>551012.42129650002</v>
      </c>
      <c r="F102" s="13">
        <v>569601.29111240001</v>
      </c>
      <c r="G102" s="13">
        <v>547734.16271900001</v>
      </c>
      <c r="H102" s="13">
        <v>542414.89090330002</v>
      </c>
      <c r="I102" s="13">
        <v>551516.74581330002</v>
      </c>
      <c r="J102" s="13">
        <v>566042.18399599998</v>
      </c>
    </row>
    <row r="103" spans="1:10" ht="21" customHeight="1" x14ac:dyDescent="0.5">
      <c r="A103" s="2"/>
      <c r="B103" s="9" t="s">
        <v>371</v>
      </c>
      <c r="C103" s="13">
        <v>281080.76616360003</v>
      </c>
      <c r="D103" s="13">
        <v>295183.60516849998</v>
      </c>
      <c r="E103" s="13">
        <v>338149.24338469998</v>
      </c>
      <c r="F103" s="13">
        <v>300454.20231969998</v>
      </c>
      <c r="G103" s="13">
        <v>340756.24314209999</v>
      </c>
      <c r="H103" s="13">
        <v>330831.52395880001</v>
      </c>
      <c r="I103" s="13">
        <v>338025.86234589998</v>
      </c>
      <c r="J103" s="13">
        <v>319337.735537</v>
      </c>
    </row>
    <row r="104" spans="1:10" ht="21" customHeight="1" x14ac:dyDescent="0.5">
      <c r="A104" s="2"/>
      <c r="B104" s="9" t="s">
        <v>372</v>
      </c>
      <c r="C104" s="13">
        <v>260449.34896249999</v>
      </c>
      <c r="D104" s="13">
        <v>276731.84353349998</v>
      </c>
      <c r="E104" s="13">
        <v>271590.52339639998</v>
      </c>
      <c r="F104" s="13">
        <v>293538.98886590003</v>
      </c>
      <c r="G104" s="13">
        <v>291819.0751596</v>
      </c>
      <c r="H104" s="13">
        <v>287859.24202599999</v>
      </c>
      <c r="I104" s="13">
        <v>297286.03603800002</v>
      </c>
      <c r="J104" s="13">
        <v>301306.5384127</v>
      </c>
    </row>
    <row r="105" spans="1:10" ht="21" customHeight="1" x14ac:dyDescent="0.5">
      <c r="A105" s="2"/>
      <c r="B105" s="9" t="s">
        <v>373</v>
      </c>
      <c r="C105" s="13">
        <v>41260.191707999998</v>
      </c>
      <c r="D105" s="13">
        <v>46125.698266599997</v>
      </c>
      <c r="E105" s="13">
        <v>48176.935287400003</v>
      </c>
      <c r="F105" s="13">
        <v>68334.471717399996</v>
      </c>
      <c r="G105" s="13">
        <v>56504.762429000002</v>
      </c>
      <c r="H105" s="13">
        <v>59087.221751099998</v>
      </c>
      <c r="I105" s="13">
        <v>74013.228955300001</v>
      </c>
      <c r="J105" s="13">
        <v>76021.4592118</v>
      </c>
    </row>
    <row r="106" spans="1:10" ht="21" customHeight="1" thickBot="1" x14ac:dyDescent="0.55000000000000004">
      <c r="A106" s="2"/>
      <c r="B106" s="9" t="s">
        <v>228</v>
      </c>
      <c r="C106" s="13">
        <v>77839.927495199998</v>
      </c>
      <c r="D106" s="13">
        <v>80928.072655399999</v>
      </c>
      <c r="E106" s="13">
        <v>84151.126420300003</v>
      </c>
      <c r="F106" s="13">
        <v>88978.831389600004</v>
      </c>
      <c r="G106" s="13">
        <v>91925.049731799998</v>
      </c>
      <c r="H106" s="13">
        <v>95640.812473900005</v>
      </c>
      <c r="I106" s="13">
        <v>91179.056011699999</v>
      </c>
      <c r="J106" s="13">
        <v>89883.635718100006</v>
      </c>
    </row>
    <row r="107" spans="1:10" ht="21" customHeight="1" thickBot="1" x14ac:dyDescent="0.55000000000000004">
      <c r="A107" s="2"/>
      <c r="B107" s="41" t="s">
        <v>229</v>
      </c>
      <c r="C107" s="42">
        <v>1192962.0691688</v>
      </c>
      <c r="D107" s="42">
        <v>1251663.4313306999</v>
      </c>
      <c r="E107" s="42">
        <v>1293080.2497853001</v>
      </c>
      <c r="F107" s="42">
        <v>1320907.785405</v>
      </c>
      <c r="G107" s="42">
        <v>1328739.2931814999</v>
      </c>
      <c r="H107" s="42">
        <v>1315833.6911130999</v>
      </c>
      <c r="I107" s="42">
        <v>1352020.9291642001</v>
      </c>
      <c r="J107" s="42">
        <v>1352591.5528756001</v>
      </c>
    </row>
    <row r="108" spans="1:10" ht="21" customHeight="1" x14ac:dyDescent="0.5">
      <c r="A108" s="2"/>
      <c r="B108" s="9" t="s">
        <v>104</v>
      </c>
      <c r="C108" s="13">
        <v>573081.4451138</v>
      </c>
      <c r="D108" s="13">
        <v>587821.94376169995</v>
      </c>
      <c r="E108" s="13">
        <v>599178.16125919996</v>
      </c>
      <c r="F108" s="13">
        <v>604139.54699169996</v>
      </c>
      <c r="G108" s="13">
        <v>610659.19825869997</v>
      </c>
      <c r="H108" s="13">
        <v>581356.49485080002</v>
      </c>
      <c r="I108" s="13">
        <v>599564.537839</v>
      </c>
      <c r="J108" s="13">
        <v>595762.435619</v>
      </c>
    </row>
    <row r="109" spans="1:10" ht="21" customHeight="1" x14ac:dyDescent="0.5">
      <c r="A109" s="2"/>
      <c r="B109" s="9" t="s">
        <v>374</v>
      </c>
      <c r="C109" s="13">
        <v>159984.947797</v>
      </c>
      <c r="D109" s="13">
        <v>194754.78659830001</v>
      </c>
      <c r="E109" s="13">
        <v>202715.96009549999</v>
      </c>
      <c r="F109" s="13">
        <v>198464.9959291</v>
      </c>
      <c r="G109" s="13">
        <v>215044.66628040001</v>
      </c>
      <c r="H109" s="13">
        <v>216318.1282647</v>
      </c>
      <c r="I109" s="13">
        <v>210618.73352020001</v>
      </c>
      <c r="J109" s="13">
        <v>209080.8218986</v>
      </c>
    </row>
    <row r="110" spans="1:10" ht="21" customHeight="1" x14ac:dyDescent="0.5">
      <c r="A110" s="2"/>
      <c r="B110" s="9" t="s">
        <v>375</v>
      </c>
      <c r="C110" s="13">
        <v>152203.72890819999</v>
      </c>
      <c r="D110" s="13">
        <v>150789.5271296</v>
      </c>
      <c r="E110" s="13">
        <v>161151.8523581</v>
      </c>
      <c r="F110" s="13">
        <v>162945.33148550001</v>
      </c>
      <c r="G110" s="13">
        <v>164701.0705568</v>
      </c>
      <c r="H110" s="13">
        <v>170318.1277368</v>
      </c>
      <c r="I110" s="13">
        <v>178041.5157135</v>
      </c>
      <c r="J110" s="13">
        <v>188316.25019590001</v>
      </c>
    </row>
    <row r="111" spans="1:10" ht="21" customHeight="1" x14ac:dyDescent="0.5">
      <c r="A111" s="2"/>
      <c r="B111" s="9" t="s">
        <v>376</v>
      </c>
      <c r="C111" s="13">
        <v>174760.0192334</v>
      </c>
      <c r="D111" s="13">
        <v>174820.70819400001</v>
      </c>
      <c r="E111" s="13">
        <v>183363.7063511</v>
      </c>
      <c r="F111" s="13">
        <v>219913.525589</v>
      </c>
      <c r="G111" s="13">
        <v>202179.716724</v>
      </c>
      <c r="H111" s="13">
        <v>207574.36390689999</v>
      </c>
      <c r="I111" s="13">
        <v>222418.59510149999</v>
      </c>
      <c r="J111" s="13">
        <v>217995.43595079999</v>
      </c>
    </row>
    <row r="112" spans="1:10" ht="21" customHeight="1" thickBot="1" x14ac:dyDescent="0.55000000000000004">
      <c r="A112" s="2"/>
      <c r="B112" s="9" t="s">
        <v>241</v>
      </c>
      <c r="C112" s="13">
        <v>39862.628055200003</v>
      </c>
      <c r="D112" s="13">
        <v>48059.729402500001</v>
      </c>
      <c r="E112" s="13">
        <v>49856.807488899998</v>
      </c>
      <c r="F112" s="13">
        <v>35880.868962499997</v>
      </c>
      <c r="G112" s="13">
        <v>37761.943997599999</v>
      </c>
      <c r="H112" s="13">
        <v>39533.722164300001</v>
      </c>
      <c r="I112" s="13">
        <v>39311.518577000003</v>
      </c>
      <c r="J112" s="13">
        <v>37643.144867199997</v>
      </c>
    </row>
    <row r="113" spans="1:10" ht="21" customHeight="1" thickBot="1" x14ac:dyDescent="0.55000000000000004">
      <c r="A113" s="2"/>
      <c r="B113" s="41" t="s">
        <v>242</v>
      </c>
      <c r="C113" s="42">
        <v>1099892.7691076</v>
      </c>
      <c r="D113" s="42">
        <v>1156246.6950860999</v>
      </c>
      <c r="E113" s="42">
        <v>1196266.4875528</v>
      </c>
      <c r="F113" s="42">
        <v>1221344.2689578</v>
      </c>
      <c r="G113" s="42">
        <v>1230346.5958175</v>
      </c>
      <c r="H113" s="42">
        <v>1215100.8369235001</v>
      </c>
      <c r="I113" s="42">
        <v>1249954.9007512</v>
      </c>
      <c r="J113" s="42">
        <v>1248798.0885315</v>
      </c>
    </row>
    <row r="114" spans="1:10" ht="21" customHeight="1" thickBot="1" x14ac:dyDescent="0.55000000000000004">
      <c r="A114" s="2"/>
      <c r="B114" s="41" t="s">
        <v>250</v>
      </c>
      <c r="C114" s="42">
        <v>93069.300061500006</v>
      </c>
      <c r="D114" s="42">
        <v>95416.736244700005</v>
      </c>
      <c r="E114" s="42">
        <v>96813.762232599998</v>
      </c>
      <c r="F114" s="42">
        <v>99563.516447300004</v>
      </c>
      <c r="G114" s="42">
        <v>98392.697363900006</v>
      </c>
      <c r="H114" s="42">
        <v>100732.85418929999</v>
      </c>
      <c r="I114" s="42">
        <v>102066.02841299999</v>
      </c>
      <c r="J114" s="42">
        <v>103793.4643437</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562283.08201180003</v>
      </c>
      <c r="D117" s="13">
        <v>586710.03385839995</v>
      </c>
      <c r="E117" s="13">
        <v>583506.17427940003</v>
      </c>
      <c r="F117" s="13">
        <v>602798.77687850001</v>
      </c>
      <c r="G117" s="13">
        <v>579955.11941599997</v>
      </c>
      <c r="H117" s="13">
        <v>572063.05706639995</v>
      </c>
      <c r="I117" s="13">
        <v>585246.20844109997</v>
      </c>
      <c r="J117" s="13">
        <v>600761.04247940006</v>
      </c>
    </row>
    <row r="118" spans="1:10" ht="21" customHeight="1" x14ac:dyDescent="0.5">
      <c r="A118" s="2"/>
      <c r="B118" s="9" t="s">
        <v>8</v>
      </c>
      <c r="C118" s="13">
        <v>780591.8177288</v>
      </c>
      <c r="D118" s="13">
        <v>805925.04701859993</v>
      </c>
      <c r="E118" s="13">
        <v>817506.10273259995</v>
      </c>
      <c r="F118" s="13">
        <v>834803.43354360003</v>
      </c>
      <c r="G118" s="13">
        <v>856933.25744659989</v>
      </c>
      <c r="H118" s="13">
        <v>836003.02748090005</v>
      </c>
      <c r="I118" s="13">
        <v>859956.79559729993</v>
      </c>
      <c r="J118" s="13">
        <v>856169.73848069995</v>
      </c>
    </row>
    <row r="119" spans="1:10" ht="21" customHeight="1" x14ac:dyDescent="0.5">
      <c r="A119" s="2"/>
      <c r="B119" s="9" t="s">
        <v>335</v>
      </c>
      <c r="C119" s="13">
        <v>481910.5249051</v>
      </c>
      <c r="D119" s="13">
        <v>508405.98127059999</v>
      </c>
      <c r="E119" s="13">
        <v>506199.09254889999</v>
      </c>
      <c r="F119" s="13">
        <v>523052.6472149</v>
      </c>
      <c r="G119" s="13">
        <v>522089.88601259998</v>
      </c>
      <c r="H119" s="13">
        <v>507702.37400489999</v>
      </c>
      <c r="I119" s="13">
        <v>518671.62004369998</v>
      </c>
      <c r="J119" s="13">
        <v>519516.23845529999</v>
      </c>
    </row>
    <row r="120" spans="1:10" ht="21" customHeight="1" thickBot="1" x14ac:dyDescent="0.55000000000000004">
      <c r="A120" s="2"/>
      <c r="B120" s="136" t="s">
        <v>336</v>
      </c>
      <c r="C120" s="137">
        <v>298681.2928237</v>
      </c>
      <c r="D120" s="137">
        <v>297519.06574799999</v>
      </c>
      <c r="E120" s="137">
        <v>311307.01018370001</v>
      </c>
      <c r="F120" s="137">
        <v>311750.78632870002</v>
      </c>
      <c r="G120" s="137">
        <v>334843.37143399997</v>
      </c>
      <c r="H120" s="137">
        <v>328300.65347600001</v>
      </c>
      <c r="I120" s="137">
        <v>341285.17555360001</v>
      </c>
      <c r="J120" s="137">
        <v>336653.50002540002</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386</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1917.2537987999999</v>
      </c>
      <c r="D8" s="97">
        <v>1821.708603</v>
      </c>
      <c r="E8" s="97">
        <v>95.545195799999874</v>
      </c>
      <c r="F8" s="130">
        <v>5.244812240698403</v>
      </c>
      <c r="G8" s="5"/>
      <c r="H8" s="5"/>
      <c r="I8" s="5"/>
      <c r="J8" s="5"/>
    </row>
    <row r="9" spans="1:10" ht="21" customHeight="1" x14ac:dyDescent="0.5">
      <c r="A9" s="2"/>
      <c r="B9" s="12" t="s">
        <v>4</v>
      </c>
      <c r="C9" s="97">
        <v>582.31113660000005</v>
      </c>
      <c r="D9" s="97">
        <v>550.53906940000002</v>
      </c>
      <c r="E9" s="97">
        <v>31.772067200000038</v>
      </c>
      <c r="F9" s="130">
        <v>5.7710831012641002</v>
      </c>
      <c r="G9" s="5"/>
      <c r="H9" s="5"/>
      <c r="I9" s="5"/>
      <c r="J9" s="5"/>
    </row>
    <row r="10" spans="1:10" ht="21" customHeight="1" x14ac:dyDescent="0.5">
      <c r="A10" s="2"/>
      <c r="B10" s="12" t="s">
        <v>151</v>
      </c>
      <c r="C10" s="97">
        <v>229.600888</v>
      </c>
      <c r="D10" s="97">
        <v>237.6009234</v>
      </c>
      <c r="E10" s="97">
        <v>-8.0000354000000016</v>
      </c>
      <c r="F10" s="130">
        <v>-3.3670051805867693</v>
      </c>
      <c r="G10" s="5"/>
      <c r="H10" s="5"/>
      <c r="I10" s="5"/>
      <c r="J10" s="5"/>
    </row>
    <row r="11" spans="1:10" ht="21" customHeight="1" x14ac:dyDescent="0.5">
      <c r="A11" s="2"/>
      <c r="B11" s="12" t="s">
        <v>152</v>
      </c>
      <c r="C11" s="97">
        <v>-14.920208299999999</v>
      </c>
      <c r="D11" s="97">
        <v>-17.847890000000007</v>
      </c>
      <c r="E11" s="97">
        <v>2.9276817000000079</v>
      </c>
      <c r="F11" s="130">
        <v>-16.403517166455007</v>
      </c>
      <c r="G11" s="5"/>
      <c r="H11" s="5"/>
      <c r="I11" s="5"/>
      <c r="J11" s="5"/>
    </row>
    <row r="12" spans="1:10" ht="21" customHeight="1" x14ac:dyDescent="0.5">
      <c r="A12" s="2"/>
      <c r="B12" s="38" t="s">
        <v>110</v>
      </c>
      <c r="C12" s="39">
        <v>2714.2456151000001</v>
      </c>
      <c r="D12" s="39">
        <v>2592.0007058000001</v>
      </c>
      <c r="E12" s="39">
        <v>122.24490930000002</v>
      </c>
      <c r="F12" s="40">
        <v>4.716237500493663</v>
      </c>
      <c r="G12" s="5"/>
      <c r="H12" s="5"/>
      <c r="I12" s="5"/>
      <c r="J12" s="5"/>
    </row>
    <row r="13" spans="1:10" ht="21" customHeight="1" x14ac:dyDescent="0.5">
      <c r="A13" s="2"/>
      <c r="B13" s="12" t="s">
        <v>153</v>
      </c>
      <c r="C13" s="97">
        <v>-911.81840480000005</v>
      </c>
      <c r="D13" s="97">
        <v>-933.30399490000002</v>
      </c>
      <c r="E13" s="97">
        <v>21.485590099999968</v>
      </c>
      <c r="F13" s="130">
        <v>-2.3020998750039707</v>
      </c>
      <c r="G13" s="5"/>
      <c r="H13" s="5"/>
      <c r="I13" s="5"/>
      <c r="J13" s="5"/>
    </row>
    <row r="14" spans="1:10" ht="21" customHeight="1" x14ac:dyDescent="0.5">
      <c r="A14" s="2"/>
      <c r="B14" s="38" t="s">
        <v>111</v>
      </c>
      <c r="C14" s="39">
        <v>1802.4272103000001</v>
      </c>
      <c r="D14" s="39">
        <v>1658.6967109</v>
      </c>
      <c r="E14" s="39">
        <v>143.7304994000001</v>
      </c>
      <c r="F14" s="40">
        <v>8.6652670410139478</v>
      </c>
      <c r="G14" s="5"/>
      <c r="H14" s="5"/>
      <c r="I14" s="5"/>
      <c r="J14" s="5"/>
    </row>
    <row r="15" spans="1:10" ht="21" customHeight="1" x14ac:dyDescent="0.5">
      <c r="A15" s="2"/>
      <c r="B15" s="12" t="s">
        <v>5</v>
      </c>
      <c r="C15" s="97">
        <v>-530.75798110000005</v>
      </c>
      <c r="D15" s="97">
        <v>-496.56230740000001</v>
      </c>
      <c r="E15" s="97">
        <v>-34.195673700000043</v>
      </c>
      <c r="F15" s="130">
        <v>6.886481956121191</v>
      </c>
      <c r="G15" s="5"/>
      <c r="H15" s="5"/>
      <c r="I15" s="5"/>
      <c r="J15" s="5"/>
    </row>
    <row r="16" spans="1:10" ht="21" customHeight="1" x14ac:dyDescent="0.5">
      <c r="A16" s="2"/>
      <c r="B16" s="12" t="s">
        <v>93</v>
      </c>
      <c r="C16" s="97">
        <v>-39.237372900000004</v>
      </c>
      <c r="D16" s="97">
        <v>-51.476287400000004</v>
      </c>
      <c r="E16" s="97">
        <v>12.2389145</v>
      </c>
      <c r="F16" s="130">
        <v>-23.775829839663224</v>
      </c>
      <c r="G16" s="5"/>
      <c r="H16" s="5"/>
      <c r="I16" s="5"/>
      <c r="J16" s="5"/>
    </row>
    <row r="17" spans="1:10" ht="21" customHeight="1" x14ac:dyDescent="0.5">
      <c r="A17" s="2"/>
      <c r="B17" s="38" t="s">
        <v>112</v>
      </c>
      <c r="C17" s="39">
        <v>1232.4318562999999</v>
      </c>
      <c r="D17" s="39">
        <v>1110.6581160999999</v>
      </c>
      <c r="E17" s="39">
        <v>121.77374020000002</v>
      </c>
      <c r="F17" s="40">
        <v>10.964106635046273</v>
      </c>
      <c r="G17" s="5"/>
      <c r="H17" s="5"/>
      <c r="I17" s="5"/>
      <c r="J17" s="5"/>
    </row>
    <row r="18" spans="1:10" ht="21" customHeight="1" x14ac:dyDescent="0.5">
      <c r="A18" s="2"/>
      <c r="B18" s="12" t="s">
        <v>154</v>
      </c>
      <c r="C18" s="97">
        <v>-189.14895899999999</v>
      </c>
      <c r="D18" s="97">
        <v>-211.31664040000001</v>
      </c>
      <c r="E18" s="97">
        <v>22.167681400000021</v>
      </c>
      <c r="F18" s="130">
        <v>-10.490267760285677</v>
      </c>
      <c r="G18" s="5"/>
      <c r="H18" s="5"/>
      <c r="I18" s="5"/>
      <c r="J18" s="5"/>
    </row>
    <row r="19" spans="1:10" ht="21" customHeight="1" x14ac:dyDescent="0.5">
      <c r="A19" s="2"/>
      <c r="B19" s="38" t="s">
        <v>155</v>
      </c>
      <c r="C19" s="39">
        <v>1043.2828973000001</v>
      </c>
      <c r="D19" s="39">
        <v>899.34147570000005</v>
      </c>
      <c r="E19" s="39">
        <v>143.94142160000001</v>
      </c>
      <c r="F19" s="40">
        <v>16.005202193967936</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1043.2828973000001</v>
      </c>
      <c r="D21" s="39">
        <v>899.34147570000005</v>
      </c>
      <c r="E21" s="39">
        <v>143.94142160000001</v>
      </c>
      <c r="F21" s="40">
        <v>16.005202193967936</v>
      </c>
      <c r="G21" s="5"/>
      <c r="H21" s="5"/>
      <c r="I21" s="5"/>
      <c r="J21" s="5"/>
    </row>
    <row r="22" spans="1:10" ht="21" customHeight="1" thickBot="1" x14ac:dyDescent="0.55000000000000004">
      <c r="A22" s="2"/>
      <c r="B22" s="12" t="s">
        <v>159</v>
      </c>
      <c r="C22" s="97">
        <v>-313.8155701</v>
      </c>
      <c r="D22" s="97">
        <v>-270.53029980000002</v>
      </c>
      <c r="E22" s="97">
        <v>-43.285270299999979</v>
      </c>
      <c r="F22" s="130">
        <v>16.000156112642571</v>
      </c>
      <c r="G22" s="5"/>
      <c r="H22" s="5"/>
      <c r="I22" s="5"/>
      <c r="J22" s="5"/>
    </row>
    <row r="23" spans="1:10" ht="21" customHeight="1" thickBot="1" x14ac:dyDescent="0.55000000000000004">
      <c r="A23" s="2"/>
      <c r="B23" s="41" t="s">
        <v>160</v>
      </c>
      <c r="C23" s="42">
        <v>729.4673272</v>
      </c>
      <c r="D23" s="42">
        <v>628.81117589999997</v>
      </c>
      <c r="E23" s="42">
        <v>100.65615130000003</v>
      </c>
      <c r="F23" s="43">
        <v>16.007373144399619</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39924.334211100002</v>
      </c>
      <c r="D32" s="13">
        <v>40332.349104000001</v>
      </c>
      <c r="E32" s="13">
        <v>-408.01489289999881</v>
      </c>
      <c r="F32" s="14">
        <v>-1.0116318587045392</v>
      </c>
      <c r="G32" s="5"/>
      <c r="H32" s="5"/>
      <c r="I32" s="5"/>
      <c r="J32" s="5"/>
    </row>
    <row r="33" spans="1:10" ht="21" customHeight="1" x14ac:dyDescent="0.5">
      <c r="A33" s="2"/>
      <c r="B33" s="9" t="s">
        <v>371</v>
      </c>
      <c r="C33" s="13">
        <v>5217.9194520000001</v>
      </c>
      <c r="D33" s="13">
        <v>5759.3993203</v>
      </c>
      <c r="E33" s="13">
        <v>-541.47986829999991</v>
      </c>
      <c r="F33" s="14">
        <v>-9.4016726083128219</v>
      </c>
      <c r="G33" s="5"/>
      <c r="H33" s="5"/>
      <c r="I33" s="5"/>
      <c r="J33" s="5"/>
    </row>
    <row r="34" spans="1:10" ht="21" customHeight="1" x14ac:dyDescent="0.5">
      <c r="A34" s="2"/>
      <c r="B34" s="9" t="s">
        <v>372</v>
      </c>
      <c r="C34" s="13">
        <v>9385.0015359999998</v>
      </c>
      <c r="D34" s="13">
        <v>7992.7152899000002</v>
      </c>
      <c r="E34" s="13">
        <v>1392.2862460999995</v>
      </c>
      <c r="F34" s="14">
        <v>17.419440022583601</v>
      </c>
      <c r="G34" s="5"/>
      <c r="H34" s="5"/>
      <c r="I34" s="5"/>
      <c r="J34" s="5"/>
    </row>
    <row r="35" spans="1:10" ht="21" customHeight="1" x14ac:dyDescent="0.5">
      <c r="A35" s="2"/>
      <c r="B35" s="9" t="s">
        <v>373</v>
      </c>
      <c r="C35" s="13">
        <v>11489.117918899999</v>
      </c>
      <c r="D35" s="13">
        <v>13553.816404900001</v>
      </c>
      <c r="E35" s="13">
        <v>-2064.6984860000011</v>
      </c>
      <c r="F35" s="14">
        <v>-15.233336680387433</v>
      </c>
      <c r="G35" s="5"/>
      <c r="H35" s="5"/>
      <c r="I35" s="5"/>
      <c r="J35" s="5"/>
    </row>
    <row r="36" spans="1:10" ht="21" customHeight="1" thickBot="1" x14ac:dyDescent="0.55000000000000004">
      <c r="A36" s="2"/>
      <c r="B36" s="9" t="s">
        <v>228</v>
      </c>
      <c r="C36" s="13">
        <v>2188.5836945999999</v>
      </c>
      <c r="D36" s="13">
        <v>2795.6031902</v>
      </c>
      <c r="E36" s="13">
        <v>-607.01949560000003</v>
      </c>
      <c r="F36" s="14">
        <v>-21.713363961234187</v>
      </c>
      <c r="G36" s="5"/>
      <c r="H36" s="5"/>
      <c r="I36" s="5"/>
      <c r="J36" s="5"/>
    </row>
    <row r="37" spans="1:10" ht="21" customHeight="1" thickBot="1" x14ac:dyDescent="0.55000000000000004">
      <c r="A37" s="2"/>
      <c r="B37" s="41" t="s">
        <v>229</v>
      </c>
      <c r="C37" s="42">
        <v>68204.956812599994</v>
      </c>
      <c r="D37" s="42">
        <v>70433.883309299999</v>
      </c>
      <c r="E37" s="42">
        <v>-2228.9264967000054</v>
      </c>
      <c r="F37" s="43">
        <v>-3.1645656777321274</v>
      </c>
      <c r="G37" s="5"/>
      <c r="H37" s="5"/>
      <c r="I37" s="5"/>
      <c r="J37" s="5"/>
    </row>
    <row r="38" spans="1:10" ht="21" customHeight="1" x14ac:dyDescent="0.5">
      <c r="A38" s="2"/>
      <c r="B38" s="9" t="s">
        <v>104</v>
      </c>
      <c r="C38" s="13">
        <v>29502.606044700002</v>
      </c>
      <c r="D38" s="13">
        <v>30181.203620200002</v>
      </c>
      <c r="E38" s="13">
        <v>-678.59757549999995</v>
      </c>
      <c r="F38" s="14">
        <v>-2.2484112431017191</v>
      </c>
      <c r="G38" s="5"/>
      <c r="H38" s="5"/>
      <c r="I38" s="5"/>
      <c r="J38" s="5"/>
    </row>
    <row r="39" spans="1:10" ht="21" customHeight="1" x14ac:dyDescent="0.5">
      <c r="A39" s="2"/>
      <c r="B39" s="9" t="s">
        <v>374</v>
      </c>
      <c r="C39" s="13">
        <v>8777.8384640000004</v>
      </c>
      <c r="D39" s="13">
        <v>8133.0420750000003</v>
      </c>
      <c r="E39" s="13">
        <v>644.79638900000009</v>
      </c>
      <c r="F39" s="14">
        <v>7.9281083640526973</v>
      </c>
      <c r="G39" s="5"/>
      <c r="H39" s="5"/>
      <c r="I39" s="5"/>
      <c r="J39" s="5"/>
    </row>
    <row r="40" spans="1:10" ht="21" customHeight="1" x14ac:dyDescent="0.5">
      <c r="A40" s="2"/>
      <c r="B40" s="9" t="s">
        <v>375</v>
      </c>
      <c r="C40" s="13">
        <v>9702.5964029999996</v>
      </c>
      <c r="D40" s="13">
        <v>10403.4935799</v>
      </c>
      <c r="E40" s="13">
        <v>-700.89717689999998</v>
      </c>
      <c r="F40" s="14">
        <v>-6.7371327863763346</v>
      </c>
      <c r="G40" s="5"/>
      <c r="H40" s="5"/>
      <c r="I40" s="5"/>
      <c r="J40" s="5"/>
    </row>
    <row r="41" spans="1:10" ht="21" customHeight="1" x14ac:dyDescent="0.5">
      <c r="A41" s="2"/>
      <c r="B41" s="9" t="s">
        <v>376</v>
      </c>
      <c r="C41" s="13">
        <v>12321.6159923</v>
      </c>
      <c r="D41" s="13">
        <v>14322.9416798</v>
      </c>
      <c r="E41" s="13">
        <v>-2001.3256875000006</v>
      </c>
      <c r="F41" s="14">
        <v>-13.97286767090953</v>
      </c>
      <c r="G41" s="5"/>
      <c r="H41" s="5"/>
      <c r="I41" s="5"/>
      <c r="J41" s="5"/>
    </row>
    <row r="42" spans="1:10" ht="21" customHeight="1" thickBot="1" x14ac:dyDescent="0.55000000000000004">
      <c r="A42" s="2"/>
      <c r="B42" s="9" t="s">
        <v>241</v>
      </c>
      <c r="C42" s="13">
        <v>2299.2615182</v>
      </c>
      <c r="D42" s="13">
        <v>1942.2731931000001</v>
      </c>
      <c r="E42" s="13">
        <v>356.98832509999988</v>
      </c>
      <c r="F42" s="14">
        <v>18.379923399458661</v>
      </c>
      <c r="G42" s="5"/>
      <c r="H42" s="5"/>
      <c r="I42" s="5"/>
      <c r="J42" s="5"/>
    </row>
    <row r="43" spans="1:10" ht="21" customHeight="1" thickBot="1" x14ac:dyDescent="0.55000000000000004">
      <c r="A43" s="2"/>
      <c r="B43" s="41" t="s">
        <v>242</v>
      </c>
      <c r="C43" s="42">
        <v>62603.918422199997</v>
      </c>
      <c r="D43" s="42">
        <v>64982.954147999997</v>
      </c>
      <c r="E43" s="42">
        <v>-2379.0357258000004</v>
      </c>
      <c r="F43" s="43">
        <v>-3.6610150415472007</v>
      </c>
      <c r="G43" s="5"/>
      <c r="H43" s="5"/>
      <c r="I43" s="5"/>
      <c r="J43" s="5"/>
    </row>
    <row r="44" spans="1:10" ht="21" customHeight="1" thickBot="1" x14ac:dyDescent="0.55000000000000004">
      <c r="A44" s="2"/>
      <c r="B44" s="41" t="s">
        <v>250</v>
      </c>
      <c r="C44" s="42">
        <v>5601.0383903000002</v>
      </c>
      <c r="D44" s="42">
        <v>5450.9291599999997</v>
      </c>
      <c r="E44" s="42">
        <v>150.10923030000049</v>
      </c>
      <c r="F44" s="43">
        <v>2.7538283087869098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40985.540574999999</v>
      </c>
      <c r="D47" s="13">
        <v>41404.6406747</v>
      </c>
      <c r="E47" s="13">
        <v>-419.10009970000101</v>
      </c>
      <c r="F47" s="14">
        <v>-1.012205619637436</v>
      </c>
      <c r="G47" s="5"/>
      <c r="H47" s="5"/>
      <c r="I47" s="5"/>
      <c r="J47" s="5"/>
    </row>
    <row r="48" spans="1:10" ht="21" customHeight="1" x14ac:dyDescent="0.5">
      <c r="A48" s="2"/>
      <c r="B48" s="9" t="s">
        <v>8</v>
      </c>
      <c r="C48" s="13">
        <v>42256.421145200002</v>
      </c>
      <c r="D48" s="13">
        <v>43383.469350200001</v>
      </c>
      <c r="E48" s="13">
        <v>-1127.0482049999991</v>
      </c>
      <c r="F48" s="14">
        <v>-2.5978747709230943</v>
      </c>
      <c r="G48" s="5"/>
      <c r="H48" s="5"/>
      <c r="I48" s="5"/>
      <c r="J48" s="5"/>
    </row>
    <row r="49" spans="1:10" ht="21" customHeight="1" x14ac:dyDescent="0.5">
      <c r="A49" s="2"/>
      <c r="B49" s="9" t="s">
        <v>335</v>
      </c>
      <c r="C49" s="13">
        <v>28293.022657199999</v>
      </c>
      <c r="D49" s="13">
        <v>30059.779670100001</v>
      </c>
      <c r="E49" s="13">
        <v>-1766.7570129000014</v>
      </c>
      <c r="F49" s="14">
        <v>-5.8774782526345906</v>
      </c>
      <c r="G49" s="5"/>
      <c r="H49" s="5"/>
      <c r="I49" s="5"/>
      <c r="J49" s="5"/>
    </row>
    <row r="50" spans="1:10" ht="21" customHeight="1" thickBot="1" x14ac:dyDescent="0.55000000000000004">
      <c r="A50" s="2"/>
      <c r="B50" s="136" t="s">
        <v>336</v>
      </c>
      <c r="C50" s="137">
        <v>13963.398488000001</v>
      </c>
      <c r="D50" s="137">
        <v>13323.6896801</v>
      </c>
      <c r="E50" s="137">
        <v>639.70880790000047</v>
      </c>
      <c r="F50" s="138">
        <v>4.8012887065019001</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20.452812595929153</v>
      </c>
      <c r="D54" s="14">
        <v>17.025813336591575</v>
      </c>
      <c r="E54" s="253">
        <v>3.4269992593375775</v>
      </c>
      <c r="F54" s="26"/>
      <c r="G54" s="5"/>
      <c r="H54" s="5"/>
      <c r="I54" s="5"/>
      <c r="J54" s="5"/>
    </row>
    <row r="55" spans="1:10" ht="21" customHeight="1" x14ac:dyDescent="0.5">
      <c r="A55" s="2"/>
      <c r="B55" s="9" t="s">
        <v>119</v>
      </c>
      <c r="C55" s="14">
        <v>19.704936888455631</v>
      </c>
      <c r="D55" s="14">
        <v>16.305234073119838</v>
      </c>
      <c r="E55" s="253">
        <v>3.3997028153357931</v>
      </c>
      <c r="F55" s="26"/>
      <c r="G55" s="5"/>
      <c r="H55" s="5"/>
      <c r="I55" s="5"/>
      <c r="J55" s="5"/>
    </row>
    <row r="56" spans="1:10" ht="21" customHeight="1" x14ac:dyDescent="0.5">
      <c r="A56" s="2"/>
      <c r="B56" s="9" t="s">
        <v>9</v>
      </c>
      <c r="C56" s="14">
        <v>33.593805944728636</v>
      </c>
      <c r="D56" s="14">
        <v>36.007088763964795</v>
      </c>
      <c r="E56" s="253">
        <v>-2.4132828192361586</v>
      </c>
      <c r="F56" s="26"/>
      <c r="G56" s="5"/>
      <c r="H56" s="5"/>
      <c r="I56" s="5"/>
      <c r="J56" s="5"/>
    </row>
    <row r="57" spans="1:10" ht="21" customHeight="1" x14ac:dyDescent="0.5">
      <c r="A57" s="2"/>
      <c r="B57" s="9" t="s">
        <v>10</v>
      </c>
      <c r="C57" s="20">
        <v>5.7271041851610685</v>
      </c>
      <c r="D57" s="20">
        <v>5.3699447324747389</v>
      </c>
      <c r="E57" s="254">
        <v>0.35715945268632954</v>
      </c>
      <c r="F57" s="26"/>
      <c r="G57" s="5"/>
      <c r="H57" s="5"/>
      <c r="I57" s="5"/>
      <c r="J57" s="5"/>
    </row>
    <row r="58" spans="1:10" ht="21" customHeight="1" x14ac:dyDescent="0.5">
      <c r="A58" s="2"/>
      <c r="B58" s="9" t="s">
        <v>90</v>
      </c>
      <c r="C58" s="13">
        <v>47.891027158582318</v>
      </c>
      <c r="D58" s="13">
        <v>49.939355934912214</v>
      </c>
      <c r="E58" s="277">
        <v>-2.0483287763298961</v>
      </c>
      <c r="F58" s="26"/>
      <c r="G58" s="5"/>
      <c r="H58" s="5"/>
      <c r="I58" s="5"/>
      <c r="J58" s="5"/>
    </row>
    <row r="59" spans="1:10" ht="21" customHeight="1" x14ac:dyDescent="0.5">
      <c r="A59" s="2"/>
      <c r="B59" s="9" t="s">
        <v>144</v>
      </c>
      <c r="C59" s="13">
        <v>228</v>
      </c>
      <c r="D59" s="13">
        <v>237</v>
      </c>
      <c r="E59" s="13">
        <v>-9</v>
      </c>
      <c r="F59" s="14">
        <v>-3.79746835443038</v>
      </c>
      <c r="G59" s="5"/>
      <c r="H59" s="5"/>
      <c r="I59" s="5"/>
      <c r="J59" s="5"/>
    </row>
    <row r="60" spans="1:10" ht="21" customHeight="1" x14ac:dyDescent="0.5">
      <c r="A60" s="2"/>
      <c r="B60" s="9" t="s">
        <v>340</v>
      </c>
      <c r="C60" s="13">
        <v>4608.1819999999998</v>
      </c>
      <c r="D60" s="13">
        <v>4311.4880000000003</v>
      </c>
      <c r="E60" s="13">
        <v>296.69399999999951</v>
      </c>
      <c r="F60" s="14">
        <v>6.8814757225347609</v>
      </c>
      <c r="G60" s="5"/>
      <c r="H60" s="5"/>
      <c r="I60" s="5"/>
      <c r="J60" s="5"/>
    </row>
    <row r="61" spans="1:10" ht="21" customHeight="1" thickBot="1" x14ac:dyDescent="0.55000000000000004">
      <c r="A61" s="2"/>
      <c r="B61" s="141" t="s">
        <v>341</v>
      </c>
      <c r="C61" s="142">
        <v>2693.4409999999998</v>
      </c>
      <c r="D61" s="142">
        <v>2556.462</v>
      </c>
      <c r="E61" s="142">
        <v>136.97899999999981</v>
      </c>
      <c r="F61" s="143">
        <v>5.3581473145307781</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386</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351.95932640000001</v>
      </c>
      <c r="D78" s="97">
        <v>472.02007430000003</v>
      </c>
      <c r="E78" s="97">
        <v>481.70476189999999</v>
      </c>
      <c r="F78" s="97">
        <v>516.0244404</v>
      </c>
      <c r="G78" s="97">
        <v>512.33650690000002</v>
      </c>
      <c r="H78" s="97">
        <v>490.09845740000003</v>
      </c>
      <c r="I78" s="97">
        <v>435.84056069999997</v>
      </c>
      <c r="J78" s="97">
        <v>478.9782737999999</v>
      </c>
    </row>
    <row r="79" spans="1:10" ht="21" customHeight="1" x14ac:dyDescent="0.5">
      <c r="A79" s="2"/>
      <c r="B79" s="12" t="s">
        <v>4</v>
      </c>
      <c r="C79" s="97">
        <v>128.6395502</v>
      </c>
      <c r="D79" s="97">
        <v>136.83729100000002</v>
      </c>
      <c r="E79" s="97">
        <v>145.5218696</v>
      </c>
      <c r="F79" s="97">
        <v>139.54035859999999</v>
      </c>
      <c r="G79" s="97">
        <v>151.3381727</v>
      </c>
      <c r="H79" s="97">
        <v>145.34244520000001</v>
      </c>
      <c r="I79" s="97">
        <v>134.6505889</v>
      </c>
      <c r="J79" s="97">
        <v>150.97992980000004</v>
      </c>
    </row>
    <row r="80" spans="1:10" ht="21" customHeight="1" x14ac:dyDescent="0.5">
      <c r="A80" s="2"/>
      <c r="B80" s="12" t="s">
        <v>151</v>
      </c>
      <c r="C80" s="97">
        <v>52.581616199999999</v>
      </c>
      <c r="D80" s="97">
        <v>54.499578400000004</v>
      </c>
      <c r="E80" s="97">
        <v>66.007411700000006</v>
      </c>
      <c r="F80" s="97">
        <v>64.51231709999999</v>
      </c>
      <c r="G80" s="97">
        <v>62.5791708</v>
      </c>
      <c r="H80" s="97">
        <v>57.172627000000006</v>
      </c>
      <c r="I80" s="97">
        <v>64.3764197</v>
      </c>
      <c r="J80" s="97">
        <v>45.472670499999992</v>
      </c>
    </row>
    <row r="81" spans="1:10" ht="21" customHeight="1" x14ac:dyDescent="0.5">
      <c r="A81" s="2"/>
      <c r="B81" s="12" t="s">
        <v>152</v>
      </c>
      <c r="C81" s="97">
        <v>-5.9655101000000004</v>
      </c>
      <c r="D81" s="97">
        <v>-3.9424301999999996</v>
      </c>
      <c r="E81" s="97">
        <v>-2.1660196999999997</v>
      </c>
      <c r="F81" s="97">
        <v>-5.7739300000000071</v>
      </c>
      <c r="G81" s="97">
        <v>-4.3385996000000002</v>
      </c>
      <c r="H81" s="97">
        <v>-4.5751007000000019</v>
      </c>
      <c r="I81" s="97">
        <v>-4.4285700999999946</v>
      </c>
      <c r="J81" s="97">
        <v>-1.577937900000002</v>
      </c>
    </row>
    <row r="82" spans="1:10" ht="21" customHeight="1" x14ac:dyDescent="0.5">
      <c r="A82" s="2"/>
      <c r="B82" s="38" t="s">
        <v>110</v>
      </c>
      <c r="C82" s="39">
        <v>527.21498269999995</v>
      </c>
      <c r="D82" s="39">
        <v>659.4145135</v>
      </c>
      <c r="E82" s="39">
        <v>691.06802349999998</v>
      </c>
      <c r="F82" s="39">
        <v>714.30318610000018</v>
      </c>
      <c r="G82" s="39">
        <v>721.91525079999997</v>
      </c>
      <c r="H82" s="39">
        <v>688.0384289000001</v>
      </c>
      <c r="I82" s="39">
        <v>630.4389991999999</v>
      </c>
      <c r="J82" s="39">
        <v>673.85293620000016</v>
      </c>
    </row>
    <row r="83" spans="1:10" ht="21" customHeight="1" x14ac:dyDescent="0.5">
      <c r="A83" s="2"/>
      <c r="B83" s="12" t="s">
        <v>153</v>
      </c>
      <c r="C83" s="97">
        <v>-224.17784829999999</v>
      </c>
      <c r="D83" s="97">
        <v>-241.14763670000002</v>
      </c>
      <c r="E83" s="97">
        <v>-236.04999749999996</v>
      </c>
      <c r="F83" s="97">
        <v>-231.92851240000005</v>
      </c>
      <c r="G83" s="97">
        <v>-248.86435589999999</v>
      </c>
      <c r="H83" s="97">
        <v>-235.01018639999998</v>
      </c>
      <c r="I83" s="97">
        <v>-212.1264031</v>
      </c>
      <c r="J83" s="97">
        <v>-215.81745940000008</v>
      </c>
    </row>
    <row r="84" spans="1:10" ht="21" customHeight="1" x14ac:dyDescent="0.5">
      <c r="A84" s="2"/>
      <c r="B84" s="38" t="s">
        <v>111</v>
      </c>
      <c r="C84" s="39">
        <v>303.03713440000001</v>
      </c>
      <c r="D84" s="39">
        <v>418.26687679999998</v>
      </c>
      <c r="E84" s="39">
        <v>455.01802600000008</v>
      </c>
      <c r="F84" s="39">
        <v>482.3746736999999</v>
      </c>
      <c r="G84" s="39">
        <v>473.0508949</v>
      </c>
      <c r="H84" s="39">
        <v>453.02824250000003</v>
      </c>
      <c r="I84" s="39">
        <v>418.31259610000006</v>
      </c>
      <c r="J84" s="39">
        <v>458.03547679999997</v>
      </c>
    </row>
    <row r="85" spans="1:10" ht="21" customHeight="1" x14ac:dyDescent="0.5">
      <c r="A85" s="2"/>
      <c r="B85" s="12" t="s">
        <v>5</v>
      </c>
      <c r="C85" s="97">
        <v>-125.0707408</v>
      </c>
      <c r="D85" s="97">
        <v>-126.31394530000001</v>
      </c>
      <c r="E85" s="97">
        <v>-127.22638000000001</v>
      </c>
      <c r="F85" s="97">
        <v>-117.95124129999999</v>
      </c>
      <c r="G85" s="97">
        <v>-155.6849134</v>
      </c>
      <c r="H85" s="97">
        <v>-137.8861856</v>
      </c>
      <c r="I85" s="97">
        <v>-122.35108159999999</v>
      </c>
      <c r="J85" s="97">
        <v>-114.83580050000006</v>
      </c>
    </row>
    <row r="86" spans="1:10" ht="21" customHeight="1" x14ac:dyDescent="0.5">
      <c r="A86" s="2"/>
      <c r="B86" s="12" t="s">
        <v>93</v>
      </c>
      <c r="C86" s="97">
        <v>-18.2155795</v>
      </c>
      <c r="D86" s="97">
        <v>-1.6775008000000007</v>
      </c>
      <c r="E86" s="97">
        <v>-10.566529499999998</v>
      </c>
      <c r="F86" s="97">
        <v>-21.016677600000005</v>
      </c>
      <c r="G86" s="97">
        <v>-2.5862501999999998</v>
      </c>
      <c r="H86" s="97">
        <v>-7.186850999999999</v>
      </c>
      <c r="I86" s="97">
        <v>-11.4414278</v>
      </c>
      <c r="J86" s="97">
        <v>-18.022843900000005</v>
      </c>
    </row>
    <row r="87" spans="1:10" ht="21" customHeight="1" x14ac:dyDescent="0.5">
      <c r="A87" s="2"/>
      <c r="B87" s="38" t="s">
        <v>112</v>
      </c>
      <c r="C87" s="39">
        <v>159.75081410000001</v>
      </c>
      <c r="D87" s="39">
        <v>290.27543069999996</v>
      </c>
      <c r="E87" s="39">
        <v>317.22511650000001</v>
      </c>
      <c r="F87" s="39">
        <v>343.40675479999993</v>
      </c>
      <c r="G87" s="39">
        <v>314.77973129999998</v>
      </c>
      <c r="H87" s="39">
        <v>307.95520590000001</v>
      </c>
      <c r="I87" s="39">
        <v>284.52008669999998</v>
      </c>
      <c r="J87" s="39">
        <v>325.17683239999997</v>
      </c>
    </row>
    <row r="88" spans="1:10" ht="21" customHeight="1" x14ac:dyDescent="0.5">
      <c r="A88" s="2"/>
      <c r="B88" s="12" t="s">
        <v>154</v>
      </c>
      <c r="C88" s="97">
        <v>-34.186779299999998</v>
      </c>
      <c r="D88" s="97">
        <v>-58.181254100000004</v>
      </c>
      <c r="E88" s="97">
        <v>-60.206622699999997</v>
      </c>
      <c r="F88" s="97">
        <v>-58.741984300000013</v>
      </c>
      <c r="G88" s="97">
        <v>-46.308792400000002</v>
      </c>
      <c r="H88" s="97">
        <v>-45.239416500000004</v>
      </c>
      <c r="I88" s="97">
        <v>-50.113033399999992</v>
      </c>
      <c r="J88" s="97">
        <v>-47.487716699999993</v>
      </c>
    </row>
    <row r="89" spans="1:10" ht="21" customHeight="1" x14ac:dyDescent="0.5">
      <c r="A89" s="2"/>
      <c r="B89" s="38" t="s">
        <v>155</v>
      </c>
      <c r="C89" s="39">
        <v>125.5640348</v>
      </c>
      <c r="D89" s="39">
        <v>232.09417660000003</v>
      </c>
      <c r="E89" s="39">
        <v>257.01849379999999</v>
      </c>
      <c r="F89" s="39">
        <v>284.66477050000003</v>
      </c>
      <c r="G89" s="39">
        <v>268.47093890000002</v>
      </c>
      <c r="H89" s="39">
        <v>262.71578940000001</v>
      </c>
      <c r="I89" s="39">
        <v>234.40705330000003</v>
      </c>
      <c r="J89" s="39">
        <v>277.6891157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125.5640348</v>
      </c>
      <c r="D91" s="39">
        <v>232.09417660000003</v>
      </c>
      <c r="E91" s="39">
        <v>257.01849379999999</v>
      </c>
      <c r="F91" s="39">
        <v>284.66477050000003</v>
      </c>
      <c r="G91" s="39">
        <v>268.47093890000002</v>
      </c>
      <c r="H91" s="39">
        <v>262.71578940000001</v>
      </c>
      <c r="I91" s="39">
        <v>234.40705330000003</v>
      </c>
      <c r="J91" s="39">
        <v>277.6891157</v>
      </c>
    </row>
    <row r="92" spans="1:10" ht="21" customHeight="1" thickBot="1" x14ac:dyDescent="0.55000000000000004">
      <c r="A92" s="2"/>
      <c r="B92" s="12" t="s">
        <v>159</v>
      </c>
      <c r="C92" s="97">
        <v>-35.099920099999999</v>
      </c>
      <c r="D92" s="97">
        <v>-69.955779699999994</v>
      </c>
      <c r="E92" s="97">
        <v>-76.789350400000004</v>
      </c>
      <c r="F92" s="97">
        <v>-88.68524960000002</v>
      </c>
      <c r="G92" s="97">
        <v>-83.800700199999994</v>
      </c>
      <c r="H92" s="97">
        <v>-78.497279899999995</v>
      </c>
      <c r="I92" s="97">
        <v>-69.640780000000007</v>
      </c>
      <c r="J92" s="97">
        <v>-81.876810000000006</v>
      </c>
    </row>
    <row r="93" spans="1:10" ht="21" customHeight="1" thickBot="1" x14ac:dyDescent="0.55000000000000004">
      <c r="A93" s="2"/>
      <c r="B93" s="41" t="s">
        <v>160</v>
      </c>
      <c r="C93" s="42">
        <v>90.464114699999996</v>
      </c>
      <c r="D93" s="42">
        <v>162.13839690000003</v>
      </c>
      <c r="E93" s="42">
        <v>180.2291434</v>
      </c>
      <c r="F93" s="42">
        <v>195.97952089999995</v>
      </c>
      <c r="G93" s="42">
        <v>184.6702387</v>
      </c>
      <c r="H93" s="42">
        <v>184.21850950000001</v>
      </c>
      <c r="I93" s="42">
        <v>164.76627329999997</v>
      </c>
      <c r="J93" s="42">
        <v>195.81230570000002</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39170.789618800001</v>
      </c>
      <c r="D102" s="13">
        <v>40596.889753000003</v>
      </c>
      <c r="E102" s="13">
        <v>40740.469987700002</v>
      </c>
      <c r="F102" s="13">
        <v>40332.349104000001</v>
      </c>
      <c r="G102" s="13">
        <v>40482.339128</v>
      </c>
      <c r="H102" s="13">
        <v>38336.275419999998</v>
      </c>
      <c r="I102" s="13">
        <v>37415.965384299998</v>
      </c>
      <c r="J102" s="13">
        <v>39924.334211100002</v>
      </c>
    </row>
    <row r="103" spans="1:10" ht="21" customHeight="1" x14ac:dyDescent="0.5">
      <c r="A103" s="2"/>
      <c r="B103" s="9" t="s">
        <v>371</v>
      </c>
      <c r="C103" s="13">
        <v>6203.2786104999996</v>
      </c>
      <c r="D103" s="13">
        <v>5289.7173197000002</v>
      </c>
      <c r="E103" s="13">
        <v>5373.5660653000004</v>
      </c>
      <c r="F103" s="13">
        <v>5759.3993203</v>
      </c>
      <c r="G103" s="13">
        <v>5100.5342603999998</v>
      </c>
      <c r="H103" s="13">
        <v>4475.8476707999998</v>
      </c>
      <c r="I103" s="13">
        <v>5446.0879871999996</v>
      </c>
      <c r="J103" s="13">
        <v>5217.9194520000001</v>
      </c>
    </row>
    <row r="104" spans="1:10" ht="21" customHeight="1" x14ac:dyDescent="0.5">
      <c r="A104" s="2"/>
      <c r="B104" s="9" t="s">
        <v>372</v>
      </c>
      <c r="C104" s="13">
        <v>12153.244090100001</v>
      </c>
      <c r="D104" s="13">
        <v>10221.375700000001</v>
      </c>
      <c r="E104" s="13">
        <v>8675.4267799000008</v>
      </c>
      <c r="F104" s="13">
        <v>7992.7152899000002</v>
      </c>
      <c r="G104" s="13">
        <v>8750.1539501000007</v>
      </c>
      <c r="H104" s="13">
        <v>8289.3070000999996</v>
      </c>
      <c r="I104" s="13">
        <v>8533.7763097999996</v>
      </c>
      <c r="J104" s="13">
        <v>9385.0015359999998</v>
      </c>
    </row>
    <row r="105" spans="1:10" ht="21" customHeight="1" x14ac:dyDescent="0.5">
      <c r="A105" s="2"/>
      <c r="B105" s="9" t="s">
        <v>373</v>
      </c>
      <c r="C105" s="13">
        <v>14161.7219788</v>
      </c>
      <c r="D105" s="13">
        <v>12959.0875722</v>
      </c>
      <c r="E105" s="13">
        <v>12686.8355429</v>
      </c>
      <c r="F105" s="13">
        <v>13553.816404900001</v>
      </c>
      <c r="G105" s="13">
        <v>12268.1600803</v>
      </c>
      <c r="H105" s="13">
        <v>11226.418414199999</v>
      </c>
      <c r="I105" s="13">
        <v>10821.4508286</v>
      </c>
      <c r="J105" s="13">
        <v>11489.117918899999</v>
      </c>
    </row>
    <row r="106" spans="1:10" ht="21" customHeight="1" thickBot="1" x14ac:dyDescent="0.55000000000000004">
      <c r="A106" s="2"/>
      <c r="B106" s="9" t="s">
        <v>228</v>
      </c>
      <c r="C106" s="13">
        <v>2896.3820000999999</v>
      </c>
      <c r="D106" s="13">
        <v>2563.4223499999998</v>
      </c>
      <c r="E106" s="13">
        <v>2560.3723503000001</v>
      </c>
      <c r="F106" s="13">
        <v>2795.6031902</v>
      </c>
      <c r="G106" s="13">
        <v>2466.9438104000001</v>
      </c>
      <c r="H106" s="13">
        <v>2017.9683199999999</v>
      </c>
      <c r="I106" s="13">
        <v>2021.70154</v>
      </c>
      <c r="J106" s="13">
        <v>2188.5836945999999</v>
      </c>
    </row>
    <row r="107" spans="1:10" ht="21" customHeight="1" thickBot="1" x14ac:dyDescent="0.55000000000000004">
      <c r="A107" s="2"/>
      <c r="B107" s="41" t="s">
        <v>229</v>
      </c>
      <c r="C107" s="42">
        <v>74585.416298299999</v>
      </c>
      <c r="D107" s="42">
        <v>71630.492694899993</v>
      </c>
      <c r="E107" s="42">
        <v>70036.670726099997</v>
      </c>
      <c r="F107" s="42">
        <v>70433.883309299999</v>
      </c>
      <c r="G107" s="42">
        <v>69068.131229199993</v>
      </c>
      <c r="H107" s="42">
        <v>64345.816825100002</v>
      </c>
      <c r="I107" s="42">
        <v>64238.982049899998</v>
      </c>
      <c r="J107" s="42">
        <v>68204.956812599994</v>
      </c>
    </row>
    <row r="108" spans="1:10" ht="21" customHeight="1" x14ac:dyDescent="0.5">
      <c r="A108" s="2"/>
      <c r="B108" s="9" t="s">
        <v>104</v>
      </c>
      <c r="C108" s="13">
        <v>27842.853169999998</v>
      </c>
      <c r="D108" s="13">
        <v>28390.064720400002</v>
      </c>
      <c r="E108" s="13">
        <v>29137.882200100001</v>
      </c>
      <c r="F108" s="13">
        <v>30181.203620200002</v>
      </c>
      <c r="G108" s="13">
        <v>29623.144909899998</v>
      </c>
      <c r="H108" s="13">
        <v>27298.0799095</v>
      </c>
      <c r="I108" s="13">
        <v>26439.732969199998</v>
      </c>
      <c r="J108" s="13">
        <v>29502.606044700002</v>
      </c>
    </row>
    <row r="109" spans="1:10" ht="21" customHeight="1" x14ac:dyDescent="0.5">
      <c r="A109" s="2"/>
      <c r="B109" s="9" t="s">
        <v>374</v>
      </c>
      <c r="C109" s="13">
        <v>13704.093408999999</v>
      </c>
      <c r="D109" s="13">
        <v>11698.5905537</v>
      </c>
      <c r="E109" s="13">
        <v>8990.9415162999994</v>
      </c>
      <c r="F109" s="13">
        <v>8133.0420750000003</v>
      </c>
      <c r="G109" s="13">
        <v>8535.1018299000007</v>
      </c>
      <c r="H109" s="13">
        <v>8625.5364150000005</v>
      </c>
      <c r="I109" s="13">
        <v>9463.2223410000006</v>
      </c>
      <c r="J109" s="13">
        <v>8777.8384640000004</v>
      </c>
    </row>
    <row r="110" spans="1:10" ht="21" customHeight="1" x14ac:dyDescent="0.5">
      <c r="A110" s="2"/>
      <c r="B110" s="9" t="s">
        <v>375</v>
      </c>
      <c r="C110" s="13">
        <v>10184.62297</v>
      </c>
      <c r="D110" s="13">
        <v>10852.22172</v>
      </c>
      <c r="E110" s="13">
        <v>10582.7036501</v>
      </c>
      <c r="F110" s="13">
        <v>10403.4935799</v>
      </c>
      <c r="G110" s="13">
        <v>9947.7459600999991</v>
      </c>
      <c r="H110" s="13">
        <v>9747.2217469999996</v>
      </c>
      <c r="I110" s="13">
        <v>9280.7831399999995</v>
      </c>
      <c r="J110" s="13">
        <v>9702.5964029999996</v>
      </c>
    </row>
    <row r="111" spans="1:10" ht="21" customHeight="1" x14ac:dyDescent="0.5">
      <c r="A111" s="2"/>
      <c r="B111" s="9" t="s">
        <v>376</v>
      </c>
      <c r="C111" s="13">
        <v>14868.5282972</v>
      </c>
      <c r="D111" s="13">
        <v>13529.3505014</v>
      </c>
      <c r="E111" s="13">
        <v>13580.379050699999</v>
      </c>
      <c r="F111" s="13">
        <v>14322.9416798</v>
      </c>
      <c r="G111" s="13">
        <v>13054.749695099999</v>
      </c>
      <c r="H111" s="13">
        <v>11723.563865100001</v>
      </c>
      <c r="I111" s="13">
        <v>11984.2481955</v>
      </c>
      <c r="J111" s="13">
        <v>12321.6159923</v>
      </c>
    </row>
    <row r="112" spans="1:10" ht="21" customHeight="1" thickBot="1" x14ac:dyDescent="0.55000000000000004">
      <c r="A112" s="2"/>
      <c r="B112" s="9" t="s">
        <v>241</v>
      </c>
      <c r="C112" s="13">
        <v>2792.7384578000001</v>
      </c>
      <c r="D112" s="13">
        <v>1895.0544963</v>
      </c>
      <c r="E112" s="13">
        <v>2177.7829528000002</v>
      </c>
      <c r="F112" s="13">
        <v>1942.2731931000001</v>
      </c>
      <c r="G112" s="13">
        <v>2174.3266018999998</v>
      </c>
      <c r="H112" s="13">
        <v>2013.9709335</v>
      </c>
      <c r="I112" s="13">
        <v>2037.2273392</v>
      </c>
      <c r="J112" s="13">
        <v>2299.2615182</v>
      </c>
    </row>
    <row r="113" spans="1:10" ht="21" customHeight="1" thickBot="1" x14ac:dyDescent="0.55000000000000004">
      <c r="A113" s="2"/>
      <c r="B113" s="41" t="s">
        <v>242</v>
      </c>
      <c r="C113" s="42">
        <v>69392.836303999997</v>
      </c>
      <c r="D113" s="42">
        <v>66365.281991800002</v>
      </c>
      <c r="E113" s="42">
        <v>64469.68937</v>
      </c>
      <c r="F113" s="42">
        <v>64982.954147999997</v>
      </c>
      <c r="G113" s="42">
        <v>63335.068996900001</v>
      </c>
      <c r="H113" s="42">
        <v>59408.3728701</v>
      </c>
      <c r="I113" s="42">
        <v>59205.213984900001</v>
      </c>
      <c r="J113" s="42">
        <v>62603.918422199997</v>
      </c>
    </row>
    <row r="114" spans="1:10" ht="21" customHeight="1" thickBot="1" x14ac:dyDescent="0.55000000000000004">
      <c r="A114" s="2"/>
      <c r="B114" s="41" t="s">
        <v>250</v>
      </c>
      <c r="C114" s="42">
        <v>5192.5799938</v>
      </c>
      <c r="D114" s="42">
        <v>5265.2107035999998</v>
      </c>
      <c r="E114" s="42">
        <v>5566.9813571000004</v>
      </c>
      <c r="F114" s="42">
        <v>5450.9291599999997</v>
      </c>
      <c r="G114" s="42">
        <v>5733.0622307000003</v>
      </c>
      <c r="H114" s="42">
        <v>4937.4439550999996</v>
      </c>
      <c r="I114" s="42">
        <v>5033.7680658999998</v>
      </c>
      <c r="J114" s="42">
        <v>5601.0383903000002</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40300.979471999999</v>
      </c>
      <c r="D117" s="13">
        <v>41782.174891299997</v>
      </c>
      <c r="E117" s="13">
        <v>41849.689172799997</v>
      </c>
      <c r="F117" s="13">
        <v>41404.6406747</v>
      </c>
      <c r="G117" s="13">
        <v>41579.092225799999</v>
      </c>
      <c r="H117" s="13">
        <v>38953.632843699997</v>
      </c>
      <c r="I117" s="13">
        <v>38438.245423699998</v>
      </c>
      <c r="J117" s="13">
        <v>40985.540574999999</v>
      </c>
    </row>
    <row r="118" spans="1:10" ht="21" customHeight="1" x14ac:dyDescent="0.5">
      <c r="A118" s="2"/>
      <c r="B118" s="9" t="s">
        <v>8</v>
      </c>
      <c r="C118" s="13">
        <v>38034.993019999994</v>
      </c>
      <c r="D118" s="13">
        <v>39590.640220400004</v>
      </c>
      <c r="E118" s="13">
        <v>40989.410170100004</v>
      </c>
      <c r="F118" s="13">
        <v>43383.469350200001</v>
      </c>
      <c r="G118" s="13">
        <v>42114.693379999997</v>
      </c>
      <c r="H118" s="13">
        <v>39057.7585206</v>
      </c>
      <c r="I118" s="13">
        <v>38221.203196200004</v>
      </c>
      <c r="J118" s="13">
        <v>42256.421145200002</v>
      </c>
    </row>
    <row r="119" spans="1:10" ht="21" customHeight="1" x14ac:dyDescent="0.5">
      <c r="A119" s="2"/>
      <c r="B119" s="9" t="s">
        <v>335</v>
      </c>
      <c r="C119" s="13">
        <v>27767.536459899999</v>
      </c>
      <c r="D119" s="13">
        <v>28320.970530400002</v>
      </c>
      <c r="E119" s="13">
        <v>28948.472170100002</v>
      </c>
      <c r="F119" s="13">
        <v>30059.779670100001</v>
      </c>
      <c r="G119" s="13">
        <v>29507.166519999999</v>
      </c>
      <c r="H119" s="13">
        <v>26613.7722708</v>
      </c>
      <c r="I119" s="13">
        <v>25529.8850064</v>
      </c>
      <c r="J119" s="13">
        <v>28293.022657199999</v>
      </c>
    </row>
    <row r="120" spans="1:10" ht="21" customHeight="1" thickBot="1" x14ac:dyDescent="0.55000000000000004">
      <c r="A120" s="2"/>
      <c r="B120" s="136" t="s">
        <v>336</v>
      </c>
      <c r="C120" s="137">
        <v>10267.456560099999</v>
      </c>
      <c r="D120" s="137">
        <v>11269.669690000001</v>
      </c>
      <c r="E120" s="137">
        <v>12040.938</v>
      </c>
      <c r="F120" s="137">
        <v>13323.6896801</v>
      </c>
      <c r="G120" s="137">
        <v>12607.52686</v>
      </c>
      <c r="H120" s="137">
        <v>12443.9862498</v>
      </c>
      <c r="I120" s="137">
        <v>12691.3181898</v>
      </c>
      <c r="J120" s="137">
        <v>13963.398488000001</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4.952229158167393</v>
      </c>
      <c r="D124" s="20">
        <v>5.1208662202616768</v>
      </c>
      <c r="E124" s="20">
        <v>5.3273370061770908</v>
      </c>
      <c r="F124" s="20">
        <v>5.3699447324747389</v>
      </c>
      <c r="G124" s="20">
        <v>5.595397749630977</v>
      </c>
      <c r="H124" s="20">
        <v>5.4303804014820303</v>
      </c>
      <c r="I124" s="20">
        <v>5.5445439382435326</v>
      </c>
      <c r="J124" s="20">
        <v>5.7271041851610685</v>
      </c>
    </row>
    <row r="125" spans="1:10" ht="21" customHeight="1" x14ac:dyDescent="0.5">
      <c r="A125" s="2"/>
      <c r="B125" s="9" t="s">
        <v>90</v>
      </c>
      <c r="C125" s="13">
        <v>54.194233328638688</v>
      </c>
      <c r="D125" s="13">
        <v>53.114035565424231</v>
      </c>
      <c r="E125" s="13">
        <v>51.793031751204552</v>
      </c>
      <c r="F125" s="13">
        <v>49.939355934912214</v>
      </c>
      <c r="G125" s="13">
        <v>49.559186167655163</v>
      </c>
      <c r="H125" s="13">
        <v>49.841128302022362</v>
      </c>
      <c r="I125" s="13">
        <v>49.307502211967488</v>
      </c>
      <c r="J125" s="13">
        <v>47.891027158582318</v>
      </c>
    </row>
    <row r="126" spans="1:10" ht="21" customHeight="1" thickBot="1" x14ac:dyDescent="0.55000000000000004">
      <c r="A126" s="2"/>
      <c r="B126" s="141" t="s">
        <v>1</v>
      </c>
      <c r="C126" s="146">
        <v>0.85401306029329904</v>
      </c>
      <c r="D126" s="146">
        <v>0.97028106012085558</v>
      </c>
      <c r="E126" s="146">
        <v>1.0879817987716398</v>
      </c>
      <c r="F126" s="146">
        <v>1.1941686433144554</v>
      </c>
      <c r="G126" s="146">
        <v>1.2617141292720024</v>
      </c>
      <c r="H126" s="146">
        <v>1.3085657708883531</v>
      </c>
      <c r="I126" s="146">
        <v>1.3190959838010976</v>
      </c>
      <c r="J126" s="146">
        <v>1.3209289810300964</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95BC-E668-4F4F-A097-7AE58C27BC5D}">
  <sheetPr>
    <pageSetUpPr autoPageBreaks="0" fitToPage="1"/>
  </sheetPr>
  <dimension ref="B1:G15"/>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4" width="11.765625" style="1" customWidth="1"/>
    <col min="15" max="15" width="7.23046875" style="1" customWidth="1"/>
    <col min="16" max="16384" width="7.23046875" style="1"/>
  </cols>
  <sheetData>
    <row r="1" spans="2:7" ht="25" customHeight="1" x14ac:dyDescent="0.25"/>
    <row r="2" spans="2:7" ht="75" customHeight="1" x14ac:dyDescent="0.25"/>
    <row r="3" spans="2:7" ht="29" x14ac:dyDescent="0.25">
      <c r="B3" s="4" t="s">
        <v>177</v>
      </c>
      <c r="C3" s="5"/>
      <c r="D3" s="5"/>
      <c r="E3" s="5"/>
      <c r="F3" s="5"/>
      <c r="G3" s="5"/>
    </row>
    <row r="4" spans="2:7" ht="46.5" thickBot="1" x14ac:dyDescent="0.3">
      <c r="B4" s="57"/>
      <c r="C4" s="58" t="s">
        <v>17</v>
      </c>
      <c r="D4" s="59"/>
      <c r="E4" s="58" t="s">
        <v>18</v>
      </c>
      <c r="F4" s="58"/>
      <c r="G4" s="58"/>
    </row>
    <row r="5" spans="2:7" ht="22" customHeight="1" thickBot="1" x14ac:dyDescent="0.3">
      <c r="B5" s="5"/>
      <c r="C5" s="8">
        <v>2025</v>
      </c>
      <c r="D5" s="60">
        <v>2024</v>
      </c>
      <c r="E5" s="8" t="s">
        <v>178</v>
      </c>
      <c r="F5" s="8" t="s">
        <v>179</v>
      </c>
      <c r="G5" s="8" t="s">
        <v>180</v>
      </c>
    </row>
    <row r="6" spans="2:7" ht="22" customHeight="1" x14ac:dyDescent="0.25">
      <c r="B6" s="5"/>
      <c r="C6" s="5"/>
      <c r="D6" s="262"/>
      <c r="E6" s="5"/>
      <c r="F6" s="5"/>
      <c r="G6" s="5"/>
    </row>
    <row r="7" spans="2:7" ht="22" customHeight="1" x14ac:dyDescent="0.25">
      <c r="B7" s="9" t="s">
        <v>181</v>
      </c>
      <c r="C7" s="18">
        <v>1.1285270000000001</v>
      </c>
      <c r="D7" s="263">
        <v>1.0817209999999999</v>
      </c>
      <c r="E7" s="18">
        <v>1.1756</v>
      </c>
      <c r="F7" s="18">
        <v>1.1733499999999999</v>
      </c>
      <c r="G7" s="18">
        <v>1.03895</v>
      </c>
    </row>
    <row r="8" spans="2:7" ht="22" customHeight="1" x14ac:dyDescent="0.25">
      <c r="B8" s="9" t="s">
        <v>182</v>
      </c>
      <c r="C8" s="18">
        <v>0.85664799999999997</v>
      </c>
      <c r="D8" s="263">
        <v>0.84640800000000005</v>
      </c>
      <c r="E8" s="18">
        <v>0.87291627000000005</v>
      </c>
      <c r="F8" s="18">
        <v>0.87257379999999996</v>
      </c>
      <c r="G8" s="18">
        <v>0.82933546000000002</v>
      </c>
    </row>
    <row r="9" spans="2:7" ht="22" customHeight="1" x14ac:dyDescent="0.25">
      <c r="B9" s="9" t="s">
        <v>183</v>
      </c>
      <c r="C9" s="18">
        <v>6.3043259999999997</v>
      </c>
      <c r="D9" s="263">
        <v>5.8090310000000001</v>
      </c>
      <c r="E9" s="18">
        <v>6.4577389099999998</v>
      </c>
      <c r="F9" s="18">
        <v>6.25155013</v>
      </c>
      <c r="G9" s="18">
        <v>6.4274589799999999</v>
      </c>
    </row>
    <row r="10" spans="2:7" ht="22" customHeight="1" x14ac:dyDescent="0.25">
      <c r="B10" s="9" t="s">
        <v>184</v>
      </c>
      <c r="C10" s="18">
        <v>21.662265999999999</v>
      </c>
      <c r="D10" s="263">
        <v>19.723362999999999</v>
      </c>
      <c r="E10" s="18">
        <v>21.121534960000002</v>
      </c>
      <c r="F10" s="18">
        <v>21.523052379999999</v>
      </c>
      <c r="G10" s="18">
        <v>21.554108639999999</v>
      </c>
    </row>
    <row r="11" spans="2:7" ht="22" customHeight="1" x14ac:dyDescent="0.25">
      <c r="B11" s="9" t="s">
        <v>185</v>
      </c>
      <c r="C11" s="18">
        <v>1073.107784</v>
      </c>
      <c r="D11" s="263">
        <v>1020.472801</v>
      </c>
      <c r="E11" s="18">
        <v>1059.7504980000001</v>
      </c>
      <c r="F11" s="18">
        <v>1127.1082765000001</v>
      </c>
      <c r="G11" s="18">
        <v>1032.5604575</v>
      </c>
    </row>
    <row r="12" spans="2:7" ht="22" customHeight="1" x14ac:dyDescent="0.25">
      <c r="B12" s="9" t="s">
        <v>186</v>
      </c>
      <c r="C12" s="18">
        <v>0</v>
      </c>
      <c r="D12" s="263">
        <v>0</v>
      </c>
      <c r="E12" s="18">
        <v>1706.3833999999999</v>
      </c>
      <c r="F12" s="18">
        <v>1609.8362000000002</v>
      </c>
      <c r="G12" s="18">
        <v>1232.3894190000003</v>
      </c>
    </row>
    <row r="13" spans="2:7" ht="22" customHeight="1" x14ac:dyDescent="0.25">
      <c r="B13" s="9" t="s">
        <v>187</v>
      </c>
      <c r="C13" s="18">
        <v>4.2389770000000002</v>
      </c>
      <c r="D13" s="263">
        <v>4.3051529999999998</v>
      </c>
      <c r="E13" s="18">
        <v>4.2202864399999998</v>
      </c>
      <c r="F13" s="18">
        <v>4.2648925799999997</v>
      </c>
      <c r="G13" s="18">
        <v>4.2752792499999996</v>
      </c>
    </row>
    <row r="15" spans="2:7" ht="87" customHeight="1" x14ac:dyDescent="0.25">
      <c r="B15" s="310" t="s">
        <v>435</v>
      </c>
      <c r="C15" s="310"/>
      <c r="D15" s="310"/>
      <c r="E15" s="310"/>
      <c r="F15" s="310"/>
      <c r="G15" s="310"/>
    </row>
  </sheetData>
  <mergeCells count="1">
    <mergeCell ref="B15:G15"/>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386</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1917.2537986</v>
      </c>
      <c r="D8" s="97">
        <v>1732.3554141</v>
      </c>
      <c r="E8" s="97">
        <v>184.89838450000002</v>
      </c>
      <c r="F8" s="130">
        <v>10.673236161302336</v>
      </c>
      <c r="G8" s="5"/>
      <c r="H8" s="5"/>
      <c r="I8" s="5"/>
      <c r="J8" s="5"/>
    </row>
    <row r="9" spans="1:10" ht="21" customHeight="1" x14ac:dyDescent="0.5">
      <c r="A9" s="2"/>
      <c r="B9" s="12" t="s">
        <v>4</v>
      </c>
      <c r="C9" s="97">
        <v>582.31113670000002</v>
      </c>
      <c r="D9" s="97">
        <v>523.53561809999997</v>
      </c>
      <c r="E9" s="97">
        <v>58.775518600000055</v>
      </c>
      <c r="F9" s="130">
        <v>11.226651362004066</v>
      </c>
      <c r="G9" s="5"/>
      <c r="H9" s="5"/>
      <c r="I9" s="5"/>
      <c r="J9" s="5"/>
    </row>
    <row r="10" spans="1:10" ht="21" customHeight="1" x14ac:dyDescent="0.5">
      <c r="A10" s="2"/>
      <c r="B10" s="12" t="s">
        <v>151</v>
      </c>
      <c r="C10" s="97">
        <v>229.600888</v>
      </c>
      <c r="D10" s="97">
        <v>225.94680990000001</v>
      </c>
      <c r="E10" s="97">
        <v>3.6540780999999924</v>
      </c>
      <c r="F10" s="130">
        <v>1.6172293388949468</v>
      </c>
      <c r="G10" s="5"/>
      <c r="H10" s="5"/>
      <c r="I10" s="5"/>
      <c r="J10" s="5"/>
    </row>
    <row r="11" spans="1:10" ht="21" customHeight="1" x14ac:dyDescent="0.5">
      <c r="A11" s="2"/>
      <c r="B11" s="12" t="s">
        <v>152</v>
      </c>
      <c r="C11" s="97">
        <v>-14.920208299999999</v>
      </c>
      <c r="D11" s="97">
        <v>-16.972466399999995</v>
      </c>
      <c r="E11" s="97">
        <v>2.052258099999996</v>
      </c>
      <c r="F11" s="130">
        <v>-12.091690456962676</v>
      </c>
      <c r="G11" s="5"/>
      <c r="H11" s="5"/>
      <c r="I11" s="5"/>
      <c r="J11" s="5"/>
    </row>
    <row r="12" spans="1:10" ht="21" customHeight="1" x14ac:dyDescent="0.5">
      <c r="A12" s="2"/>
      <c r="B12" s="38" t="s">
        <v>110</v>
      </c>
      <c r="C12" s="39">
        <v>2714.2456149999998</v>
      </c>
      <c r="D12" s="39">
        <v>2464.8653757000002</v>
      </c>
      <c r="E12" s="39">
        <v>249.38023929999963</v>
      </c>
      <c r="F12" s="40">
        <v>10.117397962522713</v>
      </c>
      <c r="G12" s="5"/>
      <c r="H12" s="5"/>
      <c r="I12" s="5"/>
      <c r="J12" s="5"/>
    </row>
    <row r="13" spans="1:10" ht="21" customHeight="1" x14ac:dyDescent="0.5">
      <c r="A13" s="2"/>
      <c r="B13" s="12" t="s">
        <v>153</v>
      </c>
      <c r="C13" s="97">
        <v>-911.81840469999997</v>
      </c>
      <c r="D13" s="97">
        <v>-887.5262639</v>
      </c>
      <c r="E13" s="97">
        <v>-24.29214079999997</v>
      </c>
      <c r="F13" s="130">
        <v>2.737061627140426</v>
      </c>
      <c r="G13" s="5"/>
      <c r="H13" s="5"/>
      <c r="I13" s="5"/>
      <c r="J13" s="5"/>
    </row>
    <row r="14" spans="1:10" ht="21" customHeight="1" x14ac:dyDescent="0.5">
      <c r="A14" s="2"/>
      <c r="B14" s="38" t="s">
        <v>111</v>
      </c>
      <c r="C14" s="39">
        <v>1802.4272103000001</v>
      </c>
      <c r="D14" s="39">
        <v>1577.3391118</v>
      </c>
      <c r="E14" s="39">
        <v>225.08809850000011</v>
      </c>
      <c r="F14" s="40">
        <v>14.270114575624646</v>
      </c>
      <c r="G14" s="5"/>
      <c r="H14" s="5"/>
      <c r="I14" s="5"/>
      <c r="J14" s="5"/>
    </row>
    <row r="15" spans="1:10" ht="21" customHeight="1" x14ac:dyDescent="0.5">
      <c r="A15" s="2"/>
      <c r="B15" s="12" t="s">
        <v>5</v>
      </c>
      <c r="C15" s="97">
        <v>-530.75798120000002</v>
      </c>
      <c r="D15" s="97">
        <v>-472.20636739999998</v>
      </c>
      <c r="E15" s="97">
        <v>-58.551613800000041</v>
      </c>
      <c r="F15" s="130">
        <v>12.399581590224876</v>
      </c>
      <c r="G15" s="5"/>
      <c r="H15" s="5"/>
      <c r="I15" s="5"/>
      <c r="J15" s="5"/>
    </row>
    <row r="16" spans="1:10" ht="21" customHeight="1" x14ac:dyDescent="0.5">
      <c r="A16" s="2"/>
      <c r="B16" s="12" t="s">
        <v>93</v>
      </c>
      <c r="C16" s="97">
        <v>-39.237372900000004</v>
      </c>
      <c r="D16" s="97">
        <v>-48.951421699999997</v>
      </c>
      <c r="E16" s="97">
        <v>9.7140487999999934</v>
      </c>
      <c r="F16" s="130">
        <v>-19.844262868467403</v>
      </c>
      <c r="G16" s="5"/>
      <c r="H16" s="5"/>
      <c r="I16" s="5"/>
      <c r="J16" s="5"/>
    </row>
    <row r="17" spans="1:10" ht="21" customHeight="1" x14ac:dyDescent="0.5">
      <c r="A17" s="2"/>
      <c r="B17" s="38" t="s">
        <v>112</v>
      </c>
      <c r="C17" s="39">
        <v>1232.4318562000001</v>
      </c>
      <c r="D17" s="39">
        <v>1056.1813227</v>
      </c>
      <c r="E17" s="39">
        <v>176.25053350000007</v>
      </c>
      <c r="F17" s="40">
        <v>16.687526063179842</v>
      </c>
      <c r="G17" s="5"/>
      <c r="H17" s="5"/>
      <c r="I17" s="5"/>
      <c r="J17" s="5"/>
    </row>
    <row r="18" spans="1:10" ht="21" customHeight="1" x14ac:dyDescent="0.5">
      <c r="A18" s="2"/>
      <c r="B18" s="12" t="s">
        <v>154</v>
      </c>
      <c r="C18" s="97">
        <v>-189.14895899999999</v>
      </c>
      <c r="D18" s="97">
        <v>-200.95174739999999</v>
      </c>
      <c r="E18" s="97">
        <v>11.802788399999997</v>
      </c>
      <c r="F18" s="130">
        <v>-5.8734440246026933</v>
      </c>
      <c r="G18" s="5"/>
      <c r="H18" s="5"/>
      <c r="I18" s="5"/>
      <c r="J18" s="5"/>
    </row>
    <row r="19" spans="1:10" ht="21" customHeight="1" x14ac:dyDescent="0.5">
      <c r="A19" s="2"/>
      <c r="B19" s="38" t="s">
        <v>155</v>
      </c>
      <c r="C19" s="39">
        <v>1043.2828972</v>
      </c>
      <c r="D19" s="39">
        <v>855.22957529999996</v>
      </c>
      <c r="E19" s="39">
        <v>188.05332190000001</v>
      </c>
      <c r="F19" s="40">
        <v>21.988636423621589</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1043.2828972</v>
      </c>
      <c r="D21" s="39">
        <v>855.22957529999996</v>
      </c>
      <c r="E21" s="39">
        <v>188.05332190000001</v>
      </c>
      <c r="F21" s="40">
        <v>21.988636423621589</v>
      </c>
      <c r="G21" s="5"/>
      <c r="H21" s="5"/>
      <c r="I21" s="5"/>
      <c r="J21" s="5"/>
    </row>
    <row r="22" spans="1:10" ht="21" customHeight="1" thickBot="1" x14ac:dyDescent="0.55000000000000004">
      <c r="A22" s="2"/>
      <c r="B22" s="12" t="s">
        <v>159</v>
      </c>
      <c r="C22" s="97">
        <v>-313.8155701</v>
      </c>
      <c r="D22" s="97">
        <v>-257.26102889999999</v>
      </c>
      <c r="E22" s="97">
        <v>-56.554541200000017</v>
      </c>
      <c r="F22" s="130">
        <v>21.983330099322334</v>
      </c>
      <c r="G22" s="5"/>
      <c r="H22" s="5"/>
      <c r="I22" s="5"/>
      <c r="J22" s="5"/>
    </row>
    <row r="23" spans="1:10" ht="21" customHeight="1" thickBot="1" x14ac:dyDescent="0.55000000000000004">
      <c r="A23" s="2"/>
      <c r="B23" s="41" t="s">
        <v>160</v>
      </c>
      <c r="C23" s="42">
        <v>729.46732710000003</v>
      </c>
      <c r="D23" s="42">
        <v>597.96854640000004</v>
      </c>
      <c r="E23" s="42">
        <v>131.4987807</v>
      </c>
      <c r="F23" s="43">
        <v>21.990919337091068</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39924.334211100002</v>
      </c>
      <c r="D32" s="13">
        <v>39297.541219899998</v>
      </c>
      <c r="E32" s="13">
        <v>626.7929912000036</v>
      </c>
      <c r="F32" s="14">
        <v>1.5949928971194769</v>
      </c>
      <c r="G32" s="5"/>
      <c r="H32" s="5"/>
      <c r="I32" s="5"/>
      <c r="J32" s="5"/>
    </row>
    <row r="33" spans="1:10" ht="21" customHeight="1" x14ac:dyDescent="0.5">
      <c r="A33" s="2"/>
      <c r="B33" s="9" t="s">
        <v>371</v>
      </c>
      <c r="C33" s="13">
        <v>5217.9194520000001</v>
      </c>
      <c r="D33" s="13">
        <v>5611.6302974</v>
      </c>
      <c r="E33" s="13">
        <v>-393.71084539999993</v>
      </c>
      <c r="F33" s="14">
        <v>-7.0159797515958138</v>
      </c>
      <c r="G33" s="5"/>
      <c r="H33" s="5"/>
      <c r="I33" s="5"/>
      <c r="J33" s="5"/>
    </row>
    <row r="34" spans="1:10" ht="21" customHeight="1" x14ac:dyDescent="0.5">
      <c r="A34" s="2"/>
      <c r="B34" s="9" t="s">
        <v>372</v>
      </c>
      <c r="C34" s="13">
        <v>9385.0015359999998</v>
      </c>
      <c r="D34" s="13">
        <v>7787.6460350999996</v>
      </c>
      <c r="E34" s="13">
        <v>1597.3555009000002</v>
      </c>
      <c r="F34" s="14">
        <v>20.51140349343688</v>
      </c>
      <c r="G34" s="5"/>
      <c r="H34" s="5"/>
      <c r="I34" s="5"/>
      <c r="J34" s="5"/>
    </row>
    <row r="35" spans="1:10" ht="21" customHeight="1" x14ac:dyDescent="0.5">
      <c r="A35" s="2"/>
      <c r="B35" s="9" t="s">
        <v>373</v>
      </c>
      <c r="C35" s="13">
        <v>11489.117918899999</v>
      </c>
      <c r="D35" s="13">
        <v>13206.0658676</v>
      </c>
      <c r="E35" s="13">
        <v>-1716.9479487000008</v>
      </c>
      <c r="F35" s="14">
        <v>-13.001206914410382</v>
      </c>
      <c r="G35" s="5"/>
      <c r="H35" s="5"/>
      <c r="I35" s="5"/>
      <c r="J35" s="5"/>
    </row>
    <row r="36" spans="1:10" ht="21" customHeight="1" thickBot="1" x14ac:dyDescent="0.55000000000000004">
      <c r="A36" s="2"/>
      <c r="B36" s="9" t="s">
        <v>228</v>
      </c>
      <c r="C36" s="13">
        <v>2188.5836945999999</v>
      </c>
      <c r="D36" s="13">
        <v>2723.8763429999999</v>
      </c>
      <c r="E36" s="13">
        <v>-535.29264839999996</v>
      </c>
      <c r="F36" s="14">
        <v>-19.651870385953124</v>
      </c>
      <c r="G36" s="5"/>
      <c r="H36" s="5"/>
      <c r="I36" s="5"/>
      <c r="J36" s="5"/>
    </row>
    <row r="37" spans="1:10" ht="21" customHeight="1" thickBot="1" x14ac:dyDescent="0.55000000000000004">
      <c r="A37" s="2"/>
      <c r="B37" s="41" t="s">
        <v>229</v>
      </c>
      <c r="C37" s="42">
        <v>68204.956812599994</v>
      </c>
      <c r="D37" s="42">
        <v>68626.759762999995</v>
      </c>
      <c r="E37" s="42">
        <v>-421.80295040000055</v>
      </c>
      <c r="F37" s="43">
        <v>-0.61463334689949167</v>
      </c>
      <c r="G37" s="5"/>
      <c r="H37" s="5"/>
      <c r="I37" s="5"/>
      <c r="J37" s="5"/>
    </row>
    <row r="38" spans="1:10" ht="21" customHeight="1" x14ac:dyDescent="0.5">
      <c r="A38" s="2"/>
      <c r="B38" s="9" t="s">
        <v>104</v>
      </c>
      <c r="C38" s="13">
        <v>29502.606044700002</v>
      </c>
      <c r="D38" s="13">
        <v>29406.843878200001</v>
      </c>
      <c r="E38" s="13">
        <v>95.762166500000603</v>
      </c>
      <c r="F38" s="14">
        <v>0.32564584930173823</v>
      </c>
      <c r="G38" s="5"/>
      <c r="H38" s="5"/>
      <c r="I38" s="5"/>
      <c r="J38" s="5"/>
    </row>
    <row r="39" spans="1:10" ht="21" customHeight="1" x14ac:dyDescent="0.5">
      <c r="A39" s="2"/>
      <c r="B39" s="9" t="s">
        <v>374</v>
      </c>
      <c r="C39" s="13">
        <v>8777.8384640000004</v>
      </c>
      <c r="D39" s="13">
        <v>7924.3724525999996</v>
      </c>
      <c r="E39" s="13">
        <v>853.46601140000075</v>
      </c>
      <c r="F39" s="14">
        <v>10.770140052162454</v>
      </c>
      <c r="G39" s="5"/>
      <c r="H39" s="5"/>
      <c r="I39" s="5"/>
      <c r="J39" s="5"/>
    </row>
    <row r="40" spans="1:10" ht="21" customHeight="1" x14ac:dyDescent="0.5">
      <c r="A40" s="2"/>
      <c r="B40" s="9" t="s">
        <v>375</v>
      </c>
      <c r="C40" s="13">
        <v>9702.5964029999996</v>
      </c>
      <c r="D40" s="13">
        <v>10136.5709381</v>
      </c>
      <c r="E40" s="13">
        <v>-433.97453510000014</v>
      </c>
      <c r="F40" s="14">
        <v>-4.281275568928681</v>
      </c>
      <c r="G40" s="5"/>
      <c r="H40" s="5"/>
      <c r="I40" s="5"/>
      <c r="J40" s="5"/>
    </row>
    <row r="41" spans="1:10" ht="21" customHeight="1" x14ac:dyDescent="0.5">
      <c r="A41" s="2"/>
      <c r="B41" s="9" t="s">
        <v>376</v>
      </c>
      <c r="C41" s="13">
        <v>12321.6159923</v>
      </c>
      <c r="D41" s="13">
        <v>13955.4576801</v>
      </c>
      <c r="E41" s="13">
        <v>-1633.8416878000007</v>
      </c>
      <c r="F41" s="14">
        <v>-11.70754643274654</v>
      </c>
      <c r="G41" s="5"/>
      <c r="H41" s="5"/>
      <c r="I41" s="5"/>
      <c r="J41" s="5"/>
    </row>
    <row r="42" spans="1:10" ht="21" customHeight="1" thickBot="1" x14ac:dyDescent="0.55000000000000004">
      <c r="A42" s="2"/>
      <c r="B42" s="9" t="s">
        <v>241</v>
      </c>
      <c r="C42" s="13">
        <v>2299.2615182</v>
      </c>
      <c r="D42" s="13">
        <v>1892.4402517999999</v>
      </c>
      <c r="E42" s="13">
        <v>406.82126640000001</v>
      </c>
      <c r="F42" s="14">
        <v>21.497178894448627</v>
      </c>
      <c r="G42" s="5"/>
      <c r="H42" s="5"/>
      <c r="I42" s="5"/>
      <c r="J42" s="5"/>
    </row>
    <row r="43" spans="1:10" ht="21" customHeight="1" thickBot="1" x14ac:dyDescent="0.55000000000000004">
      <c r="A43" s="2"/>
      <c r="B43" s="41" t="s">
        <v>242</v>
      </c>
      <c r="C43" s="42">
        <v>62603.918422199997</v>
      </c>
      <c r="D43" s="42">
        <v>63315.685200799999</v>
      </c>
      <c r="E43" s="42">
        <v>-711.766778600002</v>
      </c>
      <c r="F43" s="43">
        <v>-1.1241555332500908</v>
      </c>
      <c r="G43" s="5"/>
      <c r="H43" s="5"/>
      <c r="I43" s="5"/>
      <c r="J43" s="5"/>
    </row>
    <row r="44" spans="1:10" ht="21" customHeight="1" thickBot="1" x14ac:dyDescent="0.55000000000000004">
      <c r="A44" s="2"/>
      <c r="B44" s="41" t="s">
        <v>250</v>
      </c>
      <c r="C44" s="42">
        <v>5601.0383903000002</v>
      </c>
      <c r="D44" s="42">
        <v>5311.0745631999998</v>
      </c>
      <c r="E44" s="42">
        <v>289.96382710000034</v>
      </c>
      <c r="F44" s="43">
        <v>5.4596075360932783</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40985.540574999999</v>
      </c>
      <c r="D47" s="13">
        <v>40342.320984500002</v>
      </c>
      <c r="E47" s="13">
        <v>643.21959049999714</v>
      </c>
      <c r="F47" s="14">
        <v>1.594404027341733</v>
      </c>
      <c r="G47" s="5"/>
      <c r="H47" s="5"/>
      <c r="I47" s="5"/>
      <c r="J47" s="5"/>
    </row>
    <row r="48" spans="1:10" ht="21" customHeight="1" x14ac:dyDescent="0.5">
      <c r="A48" s="2"/>
      <c r="B48" s="9" t="s">
        <v>8</v>
      </c>
      <c r="C48" s="13">
        <v>42256.421145200002</v>
      </c>
      <c r="D48" s="13">
        <v>42270.378813800002</v>
      </c>
      <c r="E48" s="13">
        <v>-13.957668600000034</v>
      </c>
      <c r="F48" s="14">
        <v>-3.3019975197012608E-2</v>
      </c>
      <c r="G48" s="5"/>
      <c r="H48" s="5"/>
      <c r="I48" s="5"/>
      <c r="J48" s="5"/>
    </row>
    <row r="49" spans="1:10" ht="21" customHeight="1" x14ac:dyDescent="0.5">
      <c r="A49" s="2"/>
      <c r="B49" s="9" t="s">
        <v>335</v>
      </c>
      <c r="C49" s="13">
        <v>28293.022657199999</v>
      </c>
      <c r="D49" s="13">
        <v>29288.5353049</v>
      </c>
      <c r="E49" s="13">
        <v>-995.51264770000125</v>
      </c>
      <c r="F49" s="14">
        <v>-3.3989840643668208</v>
      </c>
      <c r="G49" s="5"/>
      <c r="H49" s="5"/>
      <c r="I49" s="5"/>
      <c r="J49" s="5"/>
    </row>
    <row r="50" spans="1:10" ht="21" customHeight="1" thickBot="1" x14ac:dyDescent="0.55000000000000004">
      <c r="A50" s="2"/>
      <c r="B50" s="136" t="s">
        <v>336</v>
      </c>
      <c r="C50" s="137">
        <v>13963.398488000001</v>
      </c>
      <c r="D50" s="137">
        <v>12981.8435089</v>
      </c>
      <c r="E50" s="137">
        <v>981.55497910000122</v>
      </c>
      <c r="F50" s="138">
        <v>7.5609829869469136</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386</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337.11294789999999</v>
      </c>
      <c r="D78" s="97">
        <v>443.08324330000005</v>
      </c>
      <c r="E78" s="97">
        <v>458.37481049999985</v>
      </c>
      <c r="F78" s="97">
        <v>493.78441240000006</v>
      </c>
      <c r="G78" s="97">
        <v>483.84189550000002</v>
      </c>
      <c r="H78" s="97">
        <v>490.11314290000001</v>
      </c>
      <c r="I78" s="97">
        <v>458.02077129999986</v>
      </c>
      <c r="J78" s="97">
        <v>485.27798890000008</v>
      </c>
    </row>
    <row r="79" spans="1:10" ht="21" customHeight="1" x14ac:dyDescent="0.5">
      <c r="A79" s="2"/>
      <c r="B79" s="12" t="s">
        <v>4</v>
      </c>
      <c r="C79" s="97">
        <v>123.21326639999999</v>
      </c>
      <c r="D79" s="97">
        <v>128.15712159999998</v>
      </c>
      <c r="E79" s="97">
        <v>138.50267610000003</v>
      </c>
      <c r="F79" s="97">
        <v>133.66255399999994</v>
      </c>
      <c r="G79" s="97">
        <v>142.92119919999999</v>
      </c>
      <c r="H79" s="97">
        <v>145.33050059999999</v>
      </c>
      <c r="I79" s="97">
        <v>141.19025680000004</v>
      </c>
      <c r="J79" s="97">
        <v>152.86918009999999</v>
      </c>
    </row>
    <row r="80" spans="1:10" ht="21" customHeight="1" x14ac:dyDescent="0.5">
      <c r="A80" s="2"/>
      <c r="B80" s="12" t="s">
        <v>151</v>
      </c>
      <c r="C80" s="97">
        <v>50.363613700000002</v>
      </c>
      <c r="D80" s="97">
        <v>51.027684499999992</v>
      </c>
      <c r="E80" s="97">
        <v>62.800421599999993</v>
      </c>
      <c r="F80" s="97">
        <v>61.755090100000018</v>
      </c>
      <c r="G80" s="97">
        <v>59.098706399999998</v>
      </c>
      <c r="H80" s="97">
        <v>57.250853800000002</v>
      </c>
      <c r="I80" s="97">
        <v>66.972166800000011</v>
      </c>
      <c r="J80" s="97">
        <v>46.279160999999988</v>
      </c>
    </row>
    <row r="81" spans="1:10" ht="21" customHeight="1" x14ac:dyDescent="0.5">
      <c r="A81" s="2"/>
      <c r="B81" s="12" t="s">
        <v>152</v>
      </c>
      <c r="C81" s="97">
        <v>-5.7138727000000005</v>
      </c>
      <c r="D81" s="97">
        <v>-3.6675964000000016</v>
      </c>
      <c r="E81" s="97">
        <v>-2.0718798999999972</v>
      </c>
      <c r="F81" s="97">
        <v>-5.5191173999999954</v>
      </c>
      <c r="G81" s="97">
        <v>-4.0973006999999999</v>
      </c>
      <c r="H81" s="97">
        <v>-4.5631541000000002</v>
      </c>
      <c r="I81" s="97">
        <v>-4.6233749999999958</v>
      </c>
      <c r="J81" s="97">
        <v>-1.6363785000000028</v>
      </c>
    </row>
    <row r="82" spans="1:10" ht="21" customHeight="1" x14ac:dyDescent="0.5">
      <c r="A82" s="2"/>
      <c r="B82" s="38" t="s">
        <v>110</v>
      </c>
      <c r="C82" s="39">
        <v>504.97595530000001</v>
      </c>
      <c r="D82" s="39">
        <v>618.6004529999999</v>
      </c>
      <c r="E82" s="39">
        <v>657.60602830000016</v>
      </c>
      <c r="F82" s="39">
        <v>683.68293910000011</v>
      </c>
      <c r="G82" s="39">
        <v>681.76450039999997</v>
      </c>
      <c r="H82" s="39">
        <v>688.13134320000006</v>
      </c>
      <c r="I82" s="39">
        <v>661.55981989999987</v>
      </c>
      <c r="J82" s="39">
        <v>682.78995149999992</v>
      </c>
    </row>
    <row r="83" spans="1:10" ht="21" customHeight="1" x14ac:dyDescent="0.5">
      <c r="A83" s="2"/>
      <c r="B83" s="12" t="s">
        <v>153</v>
      </c>
      <c r="C83" s="97">
        <v>-214.72155849999999</v>
      </c>
      <c r="D83" s="97">
        <v>-225.87825810000001</v>
      </c>
      <c r="E83" s="97">
        <v>-224.72443160000006</v>
      </c>
      <c r="F83" s="97">
        <v>-222.20201569999995</v>
      </c>
      <c r="G83" s="97">
        <v>-235.02327120000001</v>
      </c>
      <c r="H83" s="97">
        <v>-235.10403389999999</v>
      </c>
      <c r="I83" s="97">
        <v>-222.82512230000003</v>
      </c>
      <c r="J83" s="97">
        <v>-218.86597729999994</v>
      </c>
    </row>
    <row r="84" spans="1:10" ht="21" customHeight="1" x14ac:dyDescent="0.5">
      <c r="A84" s="2"/>
      <c r="B84" s="38" t="s">
        <v>111</v>
      </c>
      <c r="C84" s="39">
        <v>290.25439679999999</v>
      </c>
      <c r="D84" s="39">
        <v>392.72219489999998</v>
      </c>
      <c r="E84" s="39">
        <v>432.88159670000005</v>
      </c>
      <c r="F84" s="39">
        <v>461.48092339999994</v>
      </c>
      <c r="G84" s="39">
        <v>446.74122920000002</v>
      </c>
      <c r="H84" s="39">
        <v>453.02730929999996</v>
      </c>
      <c r="I84" s="39">
        <v>438.73469760000012</v>
      </c>
      <c r="J84" s="39">
        <v>463.92397419999998</v>
      </c>
    </row>
    <row r="85" spans="1:10" ht="21" customHeight="1" x14ac:dyDescent="0.5">
      <c r="A85" s="2"/>
      <c r="B85" s="12" t="s">
        <v>5</v>
      </c>
      <c r="C85" s="97">
        <v>-119.7949962</v>
      </c>
      <c r="D85" s="97">
        <v>-118.23204030000001</v>
      </c>
      <c r="E85" s="97">
        <v>-121.12313239999997</v>
      </c>
      <c r="F85" s="97">
        <v>-113.05619849999999</v>
      </c>
      <c r="G85" s="97">
        <v>-147.0261883</v>
      </c>
      <c r="H85" s="97">
        <v>-138.20433700000001</v>
      </c>
      <c r="I85" s="97">
        <v>-128.86989679999999</v>
      </c>
      <c r="J85" s="97">
        <v>-116.65755910000001</v>
      </c>
    </row>
    <row r="86" spans="1:10" ht="21" customHeight="1" x14ac:dyDescent="0.5">
      <c r="A86" s="2"/>
      <c r="B86" s="12" t="s">
        <v>93</v>
      </c>
      <c r="C86" s="97">
        <v>-17.447208500000002</v>
      </c>
      <c r="D86" s="97">
        <v>-1.3888270999999968</v>
      </c>
      <c r="E86" s="97">
        <v>-10.057927200000002</v>
      </c>
      <c r="F86" s="97">
        <v>-20.057458899999997</v>
      </c>
      <c r="G86" s="97">
        <v>-2.4424107000000004</v>
      </c>
      <c r="H86" s="97">
        <v>-7.0530296000000003</v>
      </c>
      <c r="I86" s="97">
        <v>-11.626167799999999</v>
      </c>
      <c r="J86" s="97">
        <v>-18.115764800000004</v>
      </c>
    </row>
    <row r="87" spans="1:10" ht="21" customHeight="1" x14ac:dyDescent="0.5">
      <c r="A87" s="2"/>
      <c r="B87" s="38" t="s">
        <v>112</v>
      </c>
      <c r="C87" s="39">
        <v>153.01219209999999</v>
      </c>
      <c r="D87" s="39">
        <v>273.10132750000002</v>
      </c>
      <c r="E87" s="39">
        <v>301.70053710000002</v>
      </c>
      <c r="F87" s="39">
        <v>328.36726599999997</v>
      </c>
      <c r="G87" s="39">
        <v>297.27263019999998</v>
      </c>
      <c r="H87" s="39">
        <v>307.7699427</v>
      </c>
      <c r="I87" s="39">
        <v>298.23863300000005</v>
      </c>
      <c r="J87" s="39">
        <v>329.15065030000005</v>
      </c>
    </row>
    <row r="88" spans="1:10" ht="21" customHeight="1" x14ac:dyDescent="0.5">
      <c r="A88" s="2"/>
      <c r="B88" s="12" t="s">
        <v>154</v>
      </c>
      <c r="C88" s="97">
        <v>-32.744709</v>
      </c>
      <c r="D88" s="97">
        <v>-54.715229800000003</v>
      </c>
      <c r="E88" s="97">
        <v>-57.272263600000002</v>
      </c>
      <c r="F88" s="97">
        <v>-56.219544999999982</v>
      </c>
      <c r="G88" s="97">
        <v>-43.733237000000003</v>
      </c>
      <c r="H88" s="97">
        <v>-45.214019100000002</v>
      </c>
      <c r="I88" s="97">
        <v>-52.093502999999998</v>
      </c>
      <c r="J88" s="97">
        <v>-48.108199899999988</v>
      </c>
    </row>
    <row r="89" spans="1:10" ht="21" customHeight="1" x14ac:dyDescent="0.5">
      <c r="A89" s="2"/>
      <c r="B89" s="38" t="s">
        <v>155</v>
      </c>
      <c r="C89" s="39">
        <v>120.26748310000001</v>
      </c>
      <c r="D89" s="39">
        <v>218.38609769999999</v>
      </c>
      <c r="E89" s="39">
        <v>244.42827350000005</v>
      </c>
      <c r="F89" s="39">
        <v>272.14772099999993</v>
      </c>
      <c r="G89" s="39">
        <v>253.53939320000001</v>
      </c>
      <c r="H89" s="39">
        <v>262.55592359999997</v>
      </c>
      <c r="I89" s="39">
        <v>246.14512999999999</v>
      </c>
      <c r="J89" s="39">
        <v>281.04245040000001</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120.26748310000001</v>
      </c>
      <c r="D91" s="39">
        <v>218.38609769999999</v>
      </c>
      <c r="E91" s="39">
        <v>244.42827350000005</v>
      </c>
      <c r="F91" s="39">
        <v>272.14772099999993</v>
      </c>
      <c r="G91" s="39">
        <v>253.53939320000001</v>
      </c>
      <c r="H91" s="39">
        <v>262.55592359999997</v>
      </c>
      <c r="I91" s="39">
        <v>246.14512999999999</v>
      </c>
      <c r="J91" s="39">
        <v>281.04245040000001</v>
      </c>
    </row>
    <row r="92" spans="1:10" ht="21" customHeight="1" thickBot="1" x14ac:dyDescent="0.55000000000000004">
      <c r="A92" s="2"/>
      <c r="B92" s="12" t="s">
        <v>159</v>
      </c>
      <c r="C92" s="97">
        <v>-33.619332100000001</v>
      </c>
      <c r="D92" s="97">
        <v>-65.854098099999987</v>
      </c>
      <c r="E92" s="97">
        <v>-73.024645800000002</v>
      </c>
      <c r="F92" s="97">
        <v>-84.762952899999988</v>
      </c>
      <c r="G92" s="97">
        <v>-79.139958100000001</v>
      </c>
      <c r="H92" s="97">
        <v>-78.547014499999989</v>
      </c>
      <c r="I92" s="97">
        <v>-73.235884499999997</v>
      </c>
      <c r="J92" s="97">
        <v>-82.892713000000015</v>
      </c>
    </row>
    <row r="93" spans="1:10" ht="21" customHeight="1" thickBot="1" x14ac:dyDescent="0.55000000000000004">
      <c r="A93" s="2"/>
      <c r="B93" s="41" t="s">
        <v>160</v>
      </c>
      <c r="C93" s="42">
        <v>86.648150999999999</v>
      </c>
      <c r="D93" s="42">
        <v>152.53199960000001</v>
      </c>
      <c r="E93" s="42">
        <v>171.40362770000002</v>
      </c>
      <c r="F93" s="42">
        <v>187.38476810000003</v>
      </c>
      <c r="G93" s="42">
        <v>174.39943510000001</v>
      </c>
      <c r="H93" s="42">
        <v>184.00890909999998</v>
      </c>
      <c r="I93" s="42">
        <v>172.9092455</v>
      </c>
      <c r="J93" s="42">
        <v>198.14973740000005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39189.460111599998</v>
      </c>
      <c r="D102" s="13">
        <v>38743.664456699997</v>
      </c>
      <c r="E102" s="13">
        <v>38485.999345999997</v>
      </c>
      <c r="F102" s="13">
        <v>39297.541219899998</v>
      </c>
      <c r="G102" s="13">
        <v>39336.1480247</v>
      </c>
      <c r="H102" s="13">
        <v>39645.003355100001</v>
      </c>
      <c r="I102" s="13">
        <v>39794.1254682</v>
      </c>
      <c r="J102" s="13">
        <v>39924.334211100002</v>
      </c>
    </row>
    <row r="103" spans="1:10" ht="21" customHeight="1" x14ac:dyDescent="0.5">
      <c r="A103" s="2"/>
      <c r="B103" s="9" t="s">
        <v>371</v>
      </c>
      <c r="C103" s="13">
        <v>6206.2353615000002</v>
      </c>
      <c r="D103" s="13">
        <v>5048.2446843999996</v>
      </c>
      <c r="E103" s="13">
        <v>5076.2070279999998</v>
      </c>
      <c r="F103" s="13">
        <v>5611.6302974</v>
      </c>
      <c r="G103" s="13">
        <v>4956.1209902000001</v>
      </c>
      <c r="H103" s="13">
        <v>4628.6446457000002</v>
      </c>
      <c r="I103" s="13">
        <v>5792.2415324000003</v>
      </c>
      <c r="J103" s="13">
        <v>5217.9194520000001</v>
      </c>
    </row>
    <row r="104" spans="1:10" ht="21" customHeight="1" x14ac:dyDescent="0.5">
      <c r="A104" s="2"/>
      <c r="B104" s="9" t="s">
        <v>372</v>
      </c>
      <c r="C104" s="13">
        <v>12159.0368514</v>
      </c>
      <c r="D104" s="13">
        <v>9754.7756198999996</v>
      </c>
      <c r="E104" s="13">
        <v>8195.3514398999996</v>
      </c>
      <c r="F104" s="13">
        <v>7787.6460350999996</v>
      </c>
      <c r="G104" s="13">
        <v>8502.4076784000008</v>
      </c>
      <c r="H104" s="13">
        <v>8572.2882626999999</v>
      </c>
      <c r="I104" s="13">
        <v>9076.1834340999994</v>
      </c>
      <c r="J104" s="13">
        <v>9385.0015359999998</v>
      </c>
    </row>
    <row r="105" spans="1:10" ht="21" customHeight="1" x14ac:dyDescent="0.5">
      <c r="A105" s="2"/>
      <c r="B105" s="9" t="s">
        <v>373</v>
      </c>
      <c r="C105" s="13">
        <v>14168.4720676</v>
      </c>
      <c r="D105" s="13">
        <v>12367.5124775</v>
      </c>
      <c r="E105" s="13">
        <v>11984.779374</v>
      </c>
      <c r="F105" s="13">
        <v>13206.0658676</v>
      </c>
      <c r="G105" s="13">
        <v>11920.8072295</v>
      </c>
      <c r="H105" s="13">
        <v>11609.6671057</v>
      </c>
      <c r="I105" s="13">
        <v>11509.2626263</v>
      </c>
      <c r="J105" s="13">
        <v>11489.117918899999</v>
      </c>
    </row>
    <row r="106" spans="1:10" ht="21" customHeight="1" thickBot="1" x14ac:dyDescent="0.55000000000000004">
      <c r="A106" s="2"/>
      <c r="B106" s="9" t="s">
        <v>228</v>
      </c>
      <c r="C106" s="13">
        <v>2897.7625407</v>
      </c>
      <c r="D106" s="13">
        <v>2446.4035549999999</v>
      </c>
      <c r="E106" s="13">
        <v>2418.6880667</v>
      </c>
      <c r="F106" s="13">
        <v>2723.8763429999999</v>
      </c>
      <c r="G106" s="13">
        <v>2397.0963388</v>
      </c>
      <c r="H106" s="13">
        <v>2086.8579411999999</v>
      </c>
      <c r="I106" s="13">
        <v>2150.2009613999999</v>
      </c>
      <c r="J106" s="13">
        <v>2188.5836945999999</v>
      </c>
    </row>
    <row r="107" spans="1:10" ht="21" customHeight="1" thickBot="1" x14ac:dyDescent="0.55000000000000004">
      <c r="A107" s="2"/>
      <c r="B107" s="41" t="s">
        <v>229</v>
      </c>
      <c r="C107" s="42">
        <v>74620.966932800002</v>
      </c>
      <c r="D107" s="42">
        <v>68360.600793499994</v>
      </c>
      <c r="E107" s="42">
        <v>66161.025254599997</v>
      </c>
      <c r="F107" s="42">
        <v>68626.759762999995</v>
      </c>
      <c r="G107" s="42">
        <v>67112.5802616</v>
      </c>
      <c r="H107" s="42">
        <v>66542.461310400002</v>
      </c>
      <c r="I107" s="42">
        <v>68322.014022400006</v>
      </c>
      <c r="J107" s="42">
        <v>68204.956812599994</v>
      </c>
    </row>
    <row r="108" spans="1:10" ht="21" customHeight="1" x14ac:dyDescent="0.5">
      <c r="A108" s="2"/>
      <c r="B108" s="9" t="s">
        <v>104</v>
      </c>
      <c r="C108" s="13">
        <v>27856.124277399998</v>
      </c>
      <c r="D108" s="13">
        <v>27094.074154599999</v>
      </c>
      <c r="E108" s="13">
        <v>27525.4683019</v>
      </c>
      <c r="F108" s="13">
        <v>29406.843878200001</v>
      </c>
      <c r="G108" s="13">
        <v>28784.414100099999</v>
      </c>
      <c r="H108" s="13">
        <v>28229.984727200001</v>
      </c>
      <c r="I108" s="13">
        <v>28120.2433322</v>
      </c>
      <c r="J108" s="13">
        <v>29502.606044700002</v>
      </c>
    </row>
    <row r="109" spans="1:10" ht="21" customHeight="1" x14ac:dyDescent="0.5">
      <c r="A109" s="2"/>
      <c r="B109" s="9" t="s">
        <v>374</v>
      </c>
      <c r="C109" s="13">
        <v>13710.6253726</v>
      </c>
      <c r="D109" s="13">
        <v>11164.556442200001</v>
      </c>
      <c r="E109" s="13">
        <v>8493.4064190000008</v>
      </c>
      <c r="F109" s="13">
        <v>7924.3724525999996</v>
      </c>
      <c r="G109" s="13">
        <v>8293.4444063999999</v>
      </c>
      <c r="H109" s="13">
        <v>8919.9959139000002</v>
      </c>
      <c r="I109" s="13">
        <v>10064.7050874</v>
      </c>
      <c r="J109" s="13">
        <v>8777.8384640000004</v>
      </c>
    </row>
    <row r="110" spans="1:10" ht="21" customHeight="1" x14ac:dyDescent="0.5">
      <c r="A110" s="2"/>
      <c r="B110" s="9" t="s">
        <v>375</v>
      </c>
      <c r="C110" s="13">
        <v>10189.4774014</v>
      </c>
      <c r="D110" s="13">
        <v>10356.823872200001</v>
      </c>
      <c r="E110" s="13">
        <v>9997.0846153999992</v>
      </c>
      <c r="F110" s="13">
        <v>10136.5709381</v>
      </c>
      <c r="G110" s="13">
        <v>9666.0918328000007</v>
      </c>
      <c r="H110" s="13">
        <v>10079.973461699999</v>
      </c>
      <c r="I110" s="13">
        <v>9870.6700447999992</v>
      </c>
      <c r="J110" s="13">
        <v>9702.5964029999996</v>
      </c>
    </row>
    <row r="111" spans="1:10" ht="21" customHeight="1" x14ac:dyDescent="0.5">
      <c r="A111" s="2"/>
      <c r="B111" s="9" t="s">
        <v>376</v>
      </c>
      <c r="C111" s="13">
        <v>14875.615280599999</v>
      </c>
      <c r="D111" s="13">
        <v>12911.743223199999</v>
      </c>
      <c r="E111" s="13">
        <v>12828.87653</v>
      </c>
      <c r="F111" s="13">
        <v>13955.4576801</v>
      </c>
      <c r="G111" s="13">
        <v>12685.125848</v>
      </c>
      <c r="H111" s="13">
        <v>12123.7841618</v>
      </c>
      <c r="I111" s="13">
        <v>12745.9674349</v>
      </c>
      <c r="J111" s="13">
        <v>12321.6159923</v>
      </c>
    </row>
    <row r="112" spans="1:10" ht="21" customHeight="1" thickBot="1" x14ac:dyDescent="0.55000000000000004">
      <c r="A112" s="2"/>
      <c r="B112" s="9" t="s">
        <v>241</v>
      </c>
      <c r="C112" s="13">
        <v>2794.0695977999999</v>
      </c>
      <c r="D112" s="13">
        <v>1808.5463193999999</v>
      </c>
      <c r="E112" s="13">
        <v>2057.2701621000001</v>
      </c>
      <c r="F112" s="13">
        <v>1892.4402517999999</v>
      </c>
      <c r="G112" s="13">
        <v>2112.764107</v>
      </c>
      <c r="H112" s="13">
        <v>2082.7240916000001</v>
      </c>
      <c r="I112" s="13">
        <v>2166.7135807</v>
      </c>
      <c r="J112" s="13">
        <v>2299.2615182</v>
      </c>
    </row>
    <row r="113" spans="1:10" ht="21" customHeight="1" thickBot="1" x14ac:dyDescent="0.55000000000000004">
      <c r="A113" s="2"/>
      <c r="B113" s="41" t="s">
        <v>242</v>
      </c>
      <c r="C113" s="42">
        <v>69425.911929800001</v>
      </c>
      <c r="D113" s="42">
        <v>63335.7440116</v>
      </c>
      <c r="E113" s="42">
        <v>60902.106028399998</v>
      </c>
      <c r="F113" s="42">
        <v>63315.685200799999</v>
      </c>
      <c r="G113" s="42">
        <v>61541.840294299996</v>
      </c>
      <c r="H113" s="42">
        <v>61436.462356199998</v>
      </c>
      <c r="I113" s="42">
        <v>62968.299480000001</v>
      </c>
      <c r="J113" s="42">
        <v>62603.918422199997</v>
      </c>
    </row>
    <row r="114" spans="1:10" ht="21" customHeight="1" thickBot="1" x14ac:dyDescent="0.55000000000000004">
      <c r="A114" s="2"/>
      <c r="B114" s="41" t="s">
        <v>250</v>
      </c>
      <c r="C114" s="42">
        <v>5195.0550026000001</v>
      </c>
      <c r="D114" s="42">
        <v>5024.8567819999998</v>
      </c>
      <c r="E114" s="42">
        <v>5258.9192251000004</v>
      </c>
      <c r="F114" s="42">
        <v>5311.0745631999998</v>
      </c>
      <c r="G114" s="42">
        <v>5570.7399671000003</v>
      </c>
      <c r="H114" s="42">
        <v>5105.9989532</v>
      </c>
      <c r="I114" s="42">
        <v>5353.7145422000003</v>
      </c>
      <c r="J114" s="42">
        <v>5601.0383903000002</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40320.188661699998</v>
      </c>
      <c r="D117" s="13">
        <v>39874.841991699999</v>
      </c>
      <c r="E117" s="13">
        <v>39533.837253899997</v>
      </c>
      <c r="F117" s="13">
        <v>40342.320984500002</v>
      </c>
      <c r="G117" s="13">
        <v>40401.848355599999</v>
      </c>
      <c r="H117" s="13">
        <v>40283.436193599999</v>
      </c>
      <c r="I117" s="13">
        <v>40881.381662799999</v>
      </c>
      <c r="J117" s="13">
        <v>40985.540574999999</v>
      </c>
    </row>
    <row r="118" spans="1:10" ht="21" customHeight="1" x14ac:dyDescent="0.5">
      <c r="A118" s="2"/>
      <c r="B118" s="9" t="s">
        <v>8</v>
      </c>
      <c r="C118" s="13">
        <v>38053.122142</v>
      </c>
      <c r="D118" s="13">
        <v>37783.349651500001</v>
      </c>
      <c r="E118" s="13">
        <v>38721.163830799997</v>
      </c>
      <c r="F118" s="13">
        <v>42270.378813800002</v>
      </c>
      <c r="G118" s="13">
        <v>40922.284843399997</v>
      </c>
      <c r="H118" s="13">
        <v>40391.116524500001</v>
      </c>
      <c r="I118" s="13">
        <v>40650.544223500001</v>
      </c>
      <c r="J118" s="13">
        <v>42256.421145200002</v>
      </c>
    </row>
    <row r="119" spans="1:10" ht="21" customHeight="1" x14ac:dyDescent="0.5">
      <c r="A119" s="2"/>
      <c r="B119" s="9" t="s">
        <v>335</v>
      </c>
      <c r="C119" s="13">
        <v>27780.771668199999</v>
      </c>
      <c r="D119" s="13">
        <v>27028.134075599999</v>
      </c>
      <c r="E119" s="13">
        <v>27346.5397257</v>
      </c>
      <c r="F119" s="13">
        <v>29288.5353049</v>
      </c>
      <c r="G119" s="13">
        <v>28671.719448399999</v>
      </c>
      <c r="H119" s="13">
        <v>27522.316119700001</v>
      </c>
      <c r="I119" s="13">
        <v>27152.5654006</v>
      </c>
      <c r="J119" s="13">
        <v>28293.022657199999</v>
      </c>
    </row>
    <row r="120" spans="1:10" ht="21" customHeight="1" thickBot="1" x14ac:dyDescent="0.55000000000000004">
      <c r="A120" s="2"/>
      <c r="B120" s="136" t="s">
        <v>336</v>
      </c>
      <c r="C120" s="137">
        <v>10272.350473799999</v>
      </c>
      <c r="D120" s="137">
        <v>10755.2155759</v>
      </c>
      <c r="E120" s="137">
        <v>11374.6241051</v>
      </c>
      <c r="F120" s="137">
        <v>12981.8435089</v>
      </c>
      <c r="G120" s="137">
        <v>12250.565395</v>
      </c>
      <c r="H120" s="137">
        <v>12868.8004048</v>
      </c>
      <c r="I120" s="137">
        <v>13497.978822900001</v>
      </c>
      <c r="J120" s="137">
        <v>13963.398488000001</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386</v>
      </c>
      <c r="C3" s="5"/>
      <c r="D3" s="5"/>
      <c r="E3" s="5"/>
      <c r="F3" s="5"/>
      <c r="G3" s="5"/>
      <c r="H3" s="5"/>
      <c r="I3" s="5"/>
      <c r="J3" s="5"/>
    </row>
    <row r="4" spans="1:10" ht="21" customHeight="1" x14ac:dyDescent="0.5">
      <c r="A4" s="2"/>
      <c r="B4" s="34" t="s">
        <v>393</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2057419.9785730999</v>
      </c>
      <c r="D8" s="97">
        <v>1859004.0817839999</v>
      </c>
      <c r="E8" s="97">
        <v>198415.89678910002</v>
      </c>
      <c r="F8" s="130">
        <v>10.673236209287367</v>
      </c>
      <c r="G8" s="5"/>
      <c r="H8" s="5"/>
      <c r="I8" s="5"/>
      <c r="J8" s="5"/>
    </row>
    <row r="9" spans="1:10" ht="21" customHeight="1" x14ac:dyDescent="0.5">
      <c r="A9" s="2"/>
      <c r="B9" s="12" t="s">
        <v>4</v>
      </c>
      <c r="C9" s="97">
        <v>624882.61406179995</v>
      </c>
      <c r="D9" s="97">
        <v>561810.14750850003</v>
      </c>
      <c r="E9" s="97">
        <v>63072.466553299921</v>
      </c>
      <c r="F9" s="130">
        <v>11.226651357760613</v>
      </c>
      <c r="G9" s="5"/>
      <c r="H9" s="5"/>
      <c r="I9" s="5"/>
      <c r="J9" s="5"/>
    </row>
    <row r="10" spans="1:10" ht="21" customHeight="1" x14ac:dyDescent="0.5">
      <c r="A10" s="2"/>
      <c r="B10" s="12" t="s">
        <v>151</v>
      </c>
      <c r="C10" s="97">
        <v>246386.50008930001</v>
      </c>
      <c r="D10" s="97">
        <v>242465.2807151</v>
      </c>
      <c r="E10" s="97">
        <v>3921.219374200009</v>
      </c>
      <c r="F10" s="130">
        <v>1.6172292225242322</v>
      </c>
      <c r="G10" s="5"/>
      <c r="H10" s="5"/>
      <c r="I10" s="5"/>
      <c r="J10" s="5"/>
    </row>
    <row r="11" spans="1:10" ht="21" customHeight="1" x14ac:dyDescent="0.5">
      <c r="A11" s="2"/>
      <c r="B11" s="12" t="s">
        <v>152</v>
      </c>
      <c r="C11" s="97">
        <v>-16010.991354799997</v>
      </c>
      <c r="D11" s="97">
        <v>-18213.286316099999</v>
      </c>
      <c r="E11" s="97">
        <v>2202.2949613000019</v>
      </c>
      <c r="F11" s="130">
        <v>-12.091694618303119</v>
      </c>
      <c r="G11" s="5"/>
      <c r="H11" s="5"/>
      <c r="I11" s="5"/>
      <c r="J11" s="5"/>
    </row>
    <row r="12" spans="1:10" ht="21" customHeight="1" x14ac:dyDescent="0.5">
      <c r="A12" s="2"/>
      <c r="B12" s="38" t="s">
        <v>110</v>
      </c>
      <c r="C12" s="39">
        <v>2912678.1013694</v>
      </c>
      <c r="D12" s="39">
        <v>2645066.2236914998</v>
      </c>
      <c r="E12" s="39">
        <v>267611.87767790025</v>
      </c>
      <c r="F12" s="40">
        <v>10.117398017521714</v>
      </c>
      <c r="G12" s="5"/>
      <c r="H12" s="5"/>
      <c r="I12" s="5"/>
      <c r="J12" s="5"/>
    </row>
    <row r="13" spans="1:10" ht="21" customHeight="1" x14ac:dyDescent="0.5">
      <c r="A13" s="2"/>
      <c r="B13" s="12" t="s">
        <v>153</v>
      </c>
      <c r="C13" s="97">
        <v>-978479.42813340004</v>
      </c>
      <c r="D13" s="97">
        <v>-952411.3432451</v>
      </c>
      <c r="E13" s="97">
        <v>-26068.084888300044</v>
      </c>
      <c r="F13" s="130">
        <v>2.7370615725217697</v>
      </c>
      <c r="G13" s="5"/>
      <c r="H13" s="5"/>
      <c r="I13" s="5"/>
      <c r="J13" s="5"/>
    </row>
    <row r="14" spans="1:10" ht="21" customHeight="1" x14ac:dyDescent="0.5">
      <c r="A14" s="2"/>
      <c r="B14" s="38" t="s">
        <v>111</v>
      </c>
      <c r="C14" s="39">
        <v>1934198.6732359999</v>
      </c>
      <c r="D14" s="39">
        <v>1692654.8804464</v>
      </c>
      <c r="E14" s="39">
        <v>241543.79278959986</v>
      </c>
      <c r="F14" s="40">
        <v>14.270114692600423</v>
      </c>
      <c r="G14" s="5"/>
      <c r="H14" s="5"/>
      <c r="I14" s="5"/>
      <c r="J14" s="5"/>
    </row>
    <row r="15" spans="1:10" ht="21" customHeight="1" x14ac:dyDescent="0.5">
      <c r="A15" s="2"/>
      <c r="B15" s="12" t="s">
        <v>5</v>
      </c>
      <c r="C15" s="97">
        <v>-569560.52137129998</v>
      </c>
      <c r="D15" s="97">
        <v>-506728.32888689998</v>
      </c>
      <c r="E15" s="97">
        <v>-62832.192484400002</v>
      </c>
      <c r="F15" s="130">
        <v>12.399581571138867</v>
      </c>
      <c r="G15" s="5"/>
      <c r="H15" s="5"/>
      <c r="I15" s="5"/>
      <c r="J15" s="5"/>
    </row>
    <row r="16" spans="1:10" ht="21" customHeight="1" x14ac:dyDescent="0.5">
      <c r="A16" s="2"/>
      <c r="B16" s="12" t="s">
        <v>93</v>
      </c>
      <c r="C16" s="97">
        <v>-42105.930058700003</v>
      </c>
      <c r="D16" s="97">
        <v>-52530.151375599999</v>
      </c>
      <c r="E16" s="97">
        <v>10424.221316899995</v>
      </c>
      <c r="F16" s="130">
        <v>-19.844262854612666</v>
      </c>
      <c r="G16" s="5"/>
      <c r="H16" s="5"/>
      <c r="I16" s="5"/>
      <c r="J16" s="5"/>
    </row>
    <row r="17" spans="1:10" ht="21" customHeight="1" x14ac:dyDescent="0.5">
      <c r="A17" s="2"/>
      <c r="B17" s="38" t="s">
        <v>112</v>
      </c>
      <c r="C17" s="39">
        <v>1322532.221806</v>
      </c>
      <c r="D17" s="39">
        <v>1133396.4001839</v>
      </c>
      <c r="E17" s="39">
        <v>189135.82162209996</v>
      </c>
      <c r="F17" s="40">
        <v>16.687526234547029</v>
      </c>
      <c r="G17" s="5"/>
      <c r="H17" s="5"/>
      <c r="I17" s="5"/>
      <c r="J17" s="5"/>
    </row>
    <row r="18" spans="1:10" ht="21" customHeight="1" x14ac:dyDescent="0.5">
      <c r="A18" s="2"/>
      <c r="B18" s="12" t="s">
        <v>154</v>
      </c>
      <c r="C18" s="97">
        <v>-202977.22021979999</v>
      </c>
      <c r="D18" s="97">
        <v>-215642.88419869999</v>
      </c>
      <c r="E18" s="97">
        <v>12665.663978900004</v>
      </c>
      <c r="F18" s="130">
        <v>-5.8734439700915289</v>
      </c>
      <c r="G18" s="5"/>
      <c r="H18" s="5"/>
      <c r="I18" s="5"/>
      <c r="J18" s="5"/>
    </row>
    <row r="19" spans="1:10" ht="21" customHeight="1" x14ac:dyDescent="0.5">
      <c r="A19" s="2"/>
      <c r="B19" s="38" t="s">
        <v>155</v>
      </c>
      <c r="C19" s="39">
        <v>1119555.0015862</v>
      </c>
      <c r="D19" s="39">
        <v>917753.51598519995</v>
      </c>
      <c r="E19" s="39">
        <v>201801.48560100002</v>
      </c>
      <c r="F19" s="40">
        <v>21.988636609511435</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1119555.0015862</v>
      </c>
      <c r="D21" s="39">
        <v>917753.51598519995</v>
      </c>
      <c r="E21" s="39">
        <v>201801.48560100002</v>
      </c>
      <c r="F21" s="40">
        <v>21.988636609511435</v>
      </c>
      <c r="G21" s="5"/>
      <c r="H21" s="5"/>
      <c r="I21" s="5"/>
      <c r="J21" s="5"/>
    </row>
    <row r="22" spans="1:10" ht="21" customHeight="1" thickBot="1" x14ac:dyDescent="0.55000000000000004">
      <c r="A22" s="2"/>
      <c r="B22" s="12" t="s">
        <v>159</v>
      </c>
      <c r="C22" s="97">
        <v>-336757.93112700002</v>
      </c>
      <c r="D22" s="97">
        <v>-276068.81323959999</v>
      </c>
      <c r="E22" s="97">
        <v>-60689.117887400032</v>
      </c>
      <c r="F22" s="130">
        <v>21.983329871718606</v>
      </c>
      <c r="G22" s="5"/>
      <c r="H22" s="5"/>
      <c r="I22" s="5"/>
      <c r="J22" s="5"/>
    </row>
    <row r="23" spans="1:10" ht="21" customHeight="1" thickBot="1" x14ac:dyDescent="0.55000000000000004">
      <c r="A23" s="2"/>
      <c r="B23" s="41" t="s">
        <v>160</v>
      </c>
      <c r="C23" s="42">
        <v>782797.07045919995</v>
      </c>
      <c r="D23" s="42">
        <v>641684.70274560002</v>
      </c>
      <c r="E23" s="42">
        <v>141112.36771359993</v>
      </c>
      <c r="F23" s="43">
        <v>21.990919700877587</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42309833.041963398</v>
      </c>
      <c r="D32" s="13">
        <v>41645588.858844399</v>
      </c>
      <c r="E32" s="13">
        <v>664244.183118999</v>
      </c>
      <c r="F32" s="14">
        <v>1.5949928943745297</v>
      </c>
      <c r="G32" s="5"/>
      <c r="H32" s="5"/>
      <c r="I32" s="5"/>
      <c r="J32" s="5"/>
    </row>
    <row r="33" spans="1:10" ht="21" customHeight="1" x14ac:dyDescent="0.5">
      <c r="A33" s="2"/>
      <c r="B33" s="9" t="s">
        <v>371</v>
      </c>
      <c r="C33" s="13">
        <v>5529692.7352133999</v>
      </c>
      <c r="D33" s="13">
        <v>5946927.9994906997</v>
      </c>
      <c r="E33" s="13">
        <v>-417235.26427729987</v>
      </c>
      <c r="F33" s="14">
        <v>-7.0159797514453226</v>
      </c>
      <c r="G33" s="5"/>
      <c r="H33" s="5"/>
      <c r="I33" s="5"/>
      <c r="J33" s="5"/>
    </row>
    <row r="34" spans="1:10" ht="21" customHeight="1" x14ac:dyDescent="0.5">
      <c r="A34" s="2"/>
      <c r="B34" s="9" t="s">
        <v>372</v>
      </c>
      <c r="C34" s="13">
        <v>9945760.0468143001</v>
      </c>
      <c r="D34" s="13">
        <v>8252961.7597065996</v>
      </c>
      <c r="E34" s="13">
        <v>1692798.2871077005</v>
      </c>
      <c r="F34" s="14">
        <v>20.511403498468177</v>
      </c>
      <c r="G34" s="5"/>
      <c r="H34" s="5"/>
      <c r="I34" s="5"/>
      <c r="J34" s="5"/>
    </row>
    <row r="35" spans="1:10" ht="21" customHeight="1" x14ac:dyDescent="0.5">
      <c r="A35" s="2"/>
      <c r="B35" s="9" t="s">
        <v>373</v>
      </c>
      <c r="C35" s="13">
        <v>12175598.430450801</v>
      </c>
      <c r="D35" s="13">
        <v>13995134.873216501</v>
      </c>
      <c r="E35" s="13">
        <v>-1819536.4427656997</v>
      </c>
      <c r="F35" s="14">
        <v>-13.001206914038947</v>
      </c>
      <c r="G35" s="5"/>
      <c r="H35" s="5"/>
      <c r="I35" s="5"/>
      <c r="J35" s="5"/>
    </row>
    <row r="36" spans="1:10" ht="21" customHeight="1" thickBot="1" x14ac:dyDescent="0.55000000000000004">
      <c r="A36" s="2"/>
      <c r="B36" s="9" t="s">
        <v>228</v>
      </c>
      <c r="C36" s="13">
        <v>2319352.6595303002</v>
      </c>
      <c r="D36" s="13">
        <v>2886629.3099731999</v>
      </c>
      <c r="E36" s="13">
        <v>-567276.65044289967</v>
      </c>
      <c r="F36" s="14">
        <v>-19.651870383321452</v>
      </c>
      <c r="G36" s="5"/>
      <c r="H36" s="5"/>
      <c r="I36" s="5"/>
      <c r="J36" s="5"/>
    </row>
    <row r="37" spans="1:10" ht="21" customHeight="1" thickBot="1" x14ac:dyDescent="0.55000000000000004">
      <c r="A37" s="2"/>
      <c r="B37" s="41" t="s">
        <v>229</v>
      </c>
      <c r="C37" s="42">
        <v>72280236.913972199</v>
      </c>
      <c r="D37" s="42">
        <v>72727242.801231399</v>
      </c>
      <c r="E37" s="42">
        <v>-447005.88725920022</v>
      </c>
      <c r="F37" s="43">
        <v>-0.61463334789261614</v>
      </c>
      <c r="G37" s="5"/>
      <c r="H37" s="5"/>
      <c r="I37" s="5"/>
      <c r="J37" s="5"/>
    </row>
    <row r="38" spans="1:10" ht="21" customHeight="1" x14ac:dyDescent="0.5">
      <c r="A38" s="2"/>
      <c r="B38" s="9" t="s">
        <v>104</v>
      </c>
      <c r="C38" s="13">
        <v>31265401.4337564</v>
      </c>
      <c r="D38" s="13">
        <v>31163917.429840401</v>
      </c>
      <c r="E38" s="13">
        <v>101484.00391599908</v>
      </c>
      <c r="F38" s="14">
        <v>0.32564585034750815</v>
      </c>
      <c r="G38" s="5"/>
      <c r="H38" s="5"/>
      <c r="I38" s="5"/>
      <c r="J38" s="5"/>
    </row>
    <row r="39" spans="1:10" ht="21" customHeight="1" x14ac:dyDescent="0.5">
      <c r="A39" s="2"/>
      <c r="B39" s="9" t="s">
        <v>374</v>
      </c>
      <c r="C39" s="13">
        <v>9302318.6791964006</v>
      </c>
      <c r="D39" s="13">
        <v>8397857.6490812004</v>
      </c>
      <c r="E39" s="13">
        <v>904461.03011520021</v>
      </c>
      <c r="F39" s="14">
        <v>10.770140051304113</v>
      </c>
      <c r="G39" s="5"/>
      <c r="H39" s="5"/>
      <c r="I39" s="5"/>
      <c r="J39" s="5"/>
    </row>
    <row r="40" spans="1:10" ht="21" customHeight="1" x14ac:dyDescent="0.5">
      <c r="A40" s="2"/>
      <c r="B40" s="9" t="s">
        <v>375</v>
      </c>
      <c r="C40" s="13">
        <v>10282331.3651317</v>
      </c>
      <c r="D40" s="13">
        <v>10742236.094724599</v>
      </c>
      <c r="E40" s="13">
        <v>-459904.72959289886</v>
      </c>
      <c r="F40" s="14">
        <v>-4.2812755699788925</v>
      </c>
      <c r="G40" s="5"/>
      <c r="H40" s="5"/>
      <c r="I40" s="5"/>
      <c r="J40" s="5"/>
    </row>
    <row r="41" spans="1:10" ht="21" customHeight="1" x14ac:dyDescent="0.5">
      <c r="A41" s="2"/>
      <c r="B41" s="9" t="s">
        <v>376</v>
      </c>
      <c r="C41" s="13">
        <v>13057838.6779318</v>
      </c>
      <c r="D41" s="13">
        <v>14789303.219254401</v>
      </c>
      <c r="E41" s="13">
        <v>-1731464.5413226001</v>
      </c>
      <c r="F41" s="14">
        <v>-11.707546431723587</v>
      </c>
      <c r="G41" s="5"/>
      <c r="H41" s="5"/>
      <c r="I41" s="5"/>
      <c r="J41" s="5"/>
    </row>
    <row r="42" spans="1:10" ht="21" customHeight="1" thickBot="1" x14ac:dyDescent="0.55000000000000004">
      <c r="A42" s="2"/>
      <c r="B42" s="9" t="s">
        <v>241</v>
      </c>
      <c r="C42" s="13">
        <v>2436643.5373926</v>
      </c>
      <c r="D42" s="13">
        <v>2005514.4980985001</v>
      </c>
      <c r="E42" s="13">
        <v>431129.0392940999</v>
      </c>
      <c r="F42" s="14">
        <v>21.497178888652698</v>
      </c>
      <c r="G42" s="5"/>
      <c r="H42" s="5"/>
      <c r="I42" s="5"/>
      <c r="J42" s="5"/>
    </row>
    <row r="43" spans="1:10" ht="21" customHeight="1" thickBot="1" x14ac:dyDescent="0.55000000000000004">
      <c r="A43" s="2"/>
      <c r="B43" s="41" t="s">
        <v>242</v>
      </c>
      <c r="C43" s="42">
        <v>66344533.693408899</v>
      </c>
      <c r="D43" s="42">
        <v>67098828.890999101</v>
      </c>
      <c r="E43" s="42">
        <v>-754295.19759020209</v>
      </c>
      <c r="F43" s="43">
        <v>-1.1241555330504229</v>
      </c>
      <c r="G43" s="5"/>
      <c r="H43" s="5"/>
      <c r="I43" s="5"/>
      <c r="J43" s="5"/>
    </row>
    <row r="44" spans="1:10" ht="21" customHeight="1" thickBot="1" x14ac:dyDescent="0.55000000000000004">
      <c r="A44" s="2"/>
      <c r="B44" s="41" t="s">
        <v>250</v>
      </c>
      <c r="C44" s="42">
        <v>5935703.2205654001</v>
      </c>
      <c r="D44" s="42">
        <v>5628413.9102320997</v>
      </c>
      <c r="E44" s="42">
        <v>307289.31033330038</v>
      </c>
      <c r="F44" s="43">
        <v>5.4596075419163448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43434447.014319301</v>
      </c>
      <c r="D47" s="13">
        <v>42752794.734263398</v>
      </c>
      <c r="E47" s="13">
        <v>681652.2800559029</v>
      </c>
      <c r="F47" s="14">
        <v>1.5944040250299845</v>
      </c>
      <c r="G47" s="5"/>
      <c r="H47" s="5"/>
      <c r="I47" s="5"/>
      <c r="J47" s="5"/>
    </row>
    <row r="48" spans="1:10" ht="21" customHeight="1" x14ac:dyDescent="0.5">
      <c r="A48" s="2"/>
      <c r="B48" s="9" t="s">
        <v>8</v>
      </c>
      <c r="C48" s="13">
        <v>44781263.331248201</v>
      </c>
      <c r="D48" s="13">
        <v>44796054.977326699</v>
      </c>
      <c r="E48" s="13">
        <v>-14791.646078497171</v>
      </c>
      <c r="F48" s="14">
        <v>-3.3019974830336932E-2</v>
      </c>
      <c r="G48" s="5"/>
      <c r="H48" s="5"/>
      <c r="I48" s="5"/>
      <c r="J48" s="5"/>
    </row>
    <row r="49" spans="1:10" ht="21" customHeight="1" x14ac:dyDescent="0.5">
      <c r="A49" s="2"/>
      <c r="B49" s="9" t="s">
        <v>335</v>
      </c>
      <c r="C49" s="13">
        <v>29983544.836799499</v>
      </c>
      <c r="D49" s="13">
        <v>31038539.860428199</v>
      </c>
      <c r="E49" s="13">
        <v>-1054995.0236287005</v>
      </c>
      <c r="F49" s="14">
        <v>-3.3989840642398894</v>
      </c>
      <c r="G49" s="5"/>
      <c r="H49" s="5"/>
      <c r="I49" s="5"/>
      <c r="J49" s="5"/>
    </row>
    <row r="50" spans="1:10" ht="21" customHeight="1" thickBot="1" x14ac:dyDescent="0.55000000000000004">
      <c r="A50" s="2"/>
      <c r="B50" s="136" t="s">
        <v>336</v>
      </c>
      <c r="C50" s="137">
        <v>14797718.494448701</v>
      </c>
      <c r="D50" s="137">
        <v>13757515.116898499</v>
      </c>
      <c r="E50" s="137">
        <v>1040203.3775502015</v>
      </c>
      <c r="F50" s="138">
        <v>7.5609829879271491</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386</v>
      </c>
      <c r="C73" s="5"/>
      <c r="D73" s="5"/>
      <c r="E73" s="5"/>
      <c r="F73" s="5"/>
      <c r="G73" s="5"/>
      <c r="H73" s="5"/>
      <c r="I73" s="5"/>
      <c r="J73" s="5"/>
    </row>
    <row r="74" spans="1:10" ht="21" customHeight="1" x14ac:dyDescent="0.5">
      <c r="A74" s="2"/>
      <c r="B74" s="34" t="s">
        <v>393</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361758.5290872</v>
      </c>
      <c r="D78" s="97">
        <v>475476.07926239999</v>
      </c>
      <c r="E78" s="97">
        <v>491885.57472969999</v>
      </c>
      <c r="F78" s="97">
        <v>529883.89870469994</v>
      </c>
      <c r="G78" s="97">
        <v>519214.50571679999</v>
      </c>
      <c r="H78" s="97">
        <v>525944.22921310004</v>
      </c>
      <c r="I78" s="97">
        <v>491505.65535959986</v>
      </c>
      <c r="J78" s="97">
        <v>520755.58828360005</v>
      </c>
    </row>
    <row r="79" spans="1:10" ht="21" customHeight="1" x14ac:dyDescent="0.5">
      <c r="A79" s="2"/>
      <c r="B79" s="12" t="s">
        <v>4</v>
      </c>
      <c r="C79" s="97">
        <v>132221.1154176</v>
      </c>
      <c r="D79" s="97">
        <v>137526.40414159998</v>
      </c>
      <c r="E79" s="97">
        <v>148628.3009032</v>
      </c>
      <c r="F79" s="97">
        <v>143434.32704610005</v>
      </c>
      <c r="G79" s="97">
        <v>153369.85210620001</v>
      </c>
      <c r="H79" s="97">
        <v>155955.29022779997</v>
      </c>
      <c r="I79" s="97">
        <v>151512.36302030005</v>
      </c>
      <c r="J79" s="97">
        <v>164045.10870749992</v>
      </c>
    </row>
    <row r="80" spans="1:10" ht="21" customHeight="1" x14ac:dyDescent="0.5">
      <c r="A80" s="2"/>
      <c r="B80" s="12" t="s">
        <v>151</v>
      </c>
      <c r="C80" s="97">
        <v>54045.586016900001</v>
      </c>
      <c r="D80" s="97">
        <v>54758.205013299994</v>
      </c>
      <c r="E80" s="97">
        <v>67391.621562699991</v>
      </c>
      <c r="F80" s="97">
        <v>66269.868122200016</v>
      </c>
      <c r="G80" s="97">
        <v>63419.2814048</v>
      </c>
      <c r="H80" s="97">
        <v>61436.337287500006</v>
      </c>
      <c r="I80" s="97">
        <v>71868.353575700006</v>
      </c>
      <c r="J80" s="97">
        <v>49662.527821299998</v>
      </c>
    </row>
    <row r="81" spans="1:10" ht="21" customHeight="1" x14ac:dyDescent="0.5">
      <c r="A81" s="2"/>
      <c r="B81" s="12" t="s">
        <v>152</v>
      </c>
      <c r="C81" s="97">
        <v>-6131.6008984999989</v>
      </c>
      <c r="D81" s="97">
        <v>-3935.7263452000025</v>
      </c>
      <c r="E81" s="97">
        <v>-2223.3510043999995</v>
      </c>
      <c r="F81" s="97">
        <v>-5922.6080679999977</v>
      </c>
      <c r="G81" s="97">
        <v>-4396.8446936</v>
      </c>
      <c r="H81" s="97">
        <v>-4896.7571275999981</v>
      </c>
      <c r="I81" s="97">
        <v>-4961.379808200003</v>
      </c>
      <c r="J81" s="97">
        <v>-1756.0097253999957</v>
      </c>
    </row>
    <row r="82" spans="1:10" ht="21" customHeight="1" x14ac:dyDescent="0.5">
      <c r="A82" s="2"/>
      <c r="B82" s="38" t="s">
        <v>110</v>
      </c>
      <c r="C82" s="39">
        <v>541893.62962320005</v>
      </c>
      <c r="D82" s="39">
        <v>663824.96207210002</v>
      </c>
      <c r="E82" s="39">
        <v>705682.14619120001</v>
      </c>
      <c r="F82" s="39">
        <v>733665.48580499971</v>
      </c>
      <c r="G82" s="39">
        <v>731606.79453419999</v>
      </c>
      <c r="H82" s="39">
        <v>738439.09960079996</v>
      </c>
      <c r="I82" s="39">
        <v>709924.99214740028</v>
      </c>
      <c r="J82" s="39">
        <v>732707.21508699981</v>
      </c>
    </row>
    <row r="83" spans="1:10" ht="21" customHeight="1" x14ac:dyDescent="0.5">
      <c r="A83" s="2"/>
      <c r="B83" s="12" t="s">
        <v>153</v>
      </c>
      <c r="C83" s="97">
        <v>-230419.37637459999</v>
      </c>
      <c r="D83" s="97">
        <v>-242391.71611109999</v>
      </c>
      <c r="E83" s="97">
        <v>-241153.53750480007</v>
      </c>
      <c r="F83" s="97">
        <v>-238446.71325459995</v>
      </c>
      <c r="G83" s="97">
        <v>-252205.3017018</v>
      </c>
      <c r="H83" s="97">
        <v>-252291.968915</v>
      </c>
      <c r="I83" s="97">
        <v>-239115.37377500004</v>
      </c>
      <c r="J83" s="97">
        <v>-234866.7837416</v>
      </c>
    </row>
    <row r="84" spans="1:10" ht="21" customHeight="1" x14ac:dyDescent="0.5">
      <c r="A84" s="2"/>
      <c r="B84" s="38" t="s">
        <v>111</v>
      </c>
      <c r="C84" s="39">
        <v>311474.2532486</v>
      </c>
      <c r="D84" s="39">
        <v>421433.24596100004</v>
      </c>
      <c r="E84" s="39">
        <v>464528.60868639988</v>
      </c>
      <c r="F84" s="39">
        <v>495218.77255040011</v>
      </c>
      <c r="G84" s="39">
        <v>479401.49283240002</v>
      </c>
      <c r="H84" s="39">
        <v>486147.13068579999</v>
      </c>
      <c r="I84" s="39">
        <v>470809.61837239994</v>
      </c>
      <c r="J84" s="39">
        <v>497840.43134539993</v>
      </c>
    </row>
    <row r="85" spans="1:10" ht="21" customHeight="1" x14ac:dyDescent="0.5">
      <c r="A85" s="2"/>
      <c r="B85" s="12" t="s">
        <v>5</v>
      </c>
      <c r="C85" s="97">
        <v>-128552.9429739</v>
      </c>
      <c r="D85" s="97">
        <v>-126875.72286179999</v>
      </c>
      <c r="E85" s="97">
        <v>-129978.17623899999</v>
      </c>
      <c r="F85" s="97">
        <v>-121321.48681219999</v>
      </c>
      <c r="G85" s="97">
        <v>-157774.94697280001</v>
      </c>
      <c r="H85" s="97">
        <v>-148308.14982180001</v>
      </c>
      <c r="I85" s="97">
        <v>-138291.29010759998</v>
      </c>
      <c r="J85" s="97">
        <v>-125186.13446909998</v>
      </c>
    </row>
    <row r="86" spans="1:10" ht="21" customHeight="1" x14ac:dyDescent="0.5">
      <c r="A86" s="2"/>
      <c r="B86" s="12" t="s">
        <v>93</v>
      </c>
      <c r="C86" s="97">
        <v>-18722.735640700001</v>
      </c>
      <c r="D86" s="97">
        <v>-1490.3607488999987</v>
      </c>
      <c r="E86" s="97">
        <v>-10793.2400614</v>
      </c>
      <c r="F86" s="97">
        <v>-21523.814924599999</v>
      </c>
      <c r="G86" s="97">
        <v>-2620.9698036999998</v>
      </c>
      <c r="H86" s="97">
        <v>-7568.6613464999991</v>
      </c>
      <c r="I86" s="97">
        <v>-12476.131121499999</v>
      </c>
      <c r="J86" s="97">
        <v>-19440.167787000006</v>
      </c>
    </row>
    <row r="87" spans="1:10" ht="21" customHeight="1" x14ac:dyDescent="0.5">
      <c r="A87" s="2"/>
      <c r="B87" s="38" t="s">
        <v>112</v>
      </c>
      <c r="C87" s="39">
        <v>164198.57463399999</v>
      </c>
      <c r="D87" s="39">
        <v>293067.1623503</v>
      </c>
      <c r="E87" s="39">
        <v>323757.19238600001</v>
      </c>
      <c r="F87" s="39">
        <v>352373.4708136</v>
      </c>
      <c r="G87" s="39">
        <v>319005.57605590002</v>
      </c>
      <c r="H87" s="39">
        <v>330270.31951749994</v>
      </c>
      <c r="I87" s="39">
        <v>320042.19714330009</v>
      </c>
      <c r="J87" s="39">
        <v>353214.12908929994</v>
      </c>
    </row>
    <row r="88" spans="1:10" ht="21" customHeight="1" x14ac:dyDescent="0.5">
      <c r="A88" s="2"/>
      <c r="B88" s="12" t="s">
        <v>154</v>
      </c>
      <c r="C88" s="97">
        <v>-35138.602423700002</v>
      </c>
      <c r="D88" s="97">
        <v>-58715.338712699995</v>
      </c>
      <c r="E88" s="97">
        <v>-61459.312241099993</v>
      </c>
      <c r="F88" s="97">
        <v>-60329.6308212</v>
      </c>
      <c r="G88" s="97">
        <v>-46930.477184700001</v>
      </c>
      <c r="H88" s="97">
        <v>-48519.515773200001</v>
      </c>
      <c r="I88" s="97">
        <v>-55901.943496799984</v>
      </c>
      <c r="J88" s="97">
        <v>-51625.283765100001</v>
      </c>
    </row>
    <row r="89" spans="1:10" ht="21" customHeight="1" x14ac:dyDescent="0.5">
      <c r="A89" s="2"/>
      <c r="B89" s="38" t="s">
        <v>155</v>
      </c>
      <c r="C89" s="39">
        <v>129059.97221029999</v>
      </c>
      <c r="D89" s="39">
        <v>234351.8236376</v>
      </c>
      <c r="E89" s="39">
        <v>262297.88014490006</v>
      </c>
      <c r="F89" s="39">
        <v>292043.83999239991</v>
      </c>
      <c r="G89" s="39">
        <v>272075.0988712</v>
      </c>
      <c r="H89" s="39">
        <v>281750.80374430004</v>
      </c>
      <c r="I89" s="39">
        <v>264140.25364649994</v>
      </c>
      <c r="J89" s="39">
        <v>301588.8453242</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129059.97221029999</v>
      </c>
      <c r="D91" s="39">
        <v>234351.8236376</v>
      </c>
      <c r="E91" s="39">
        <v>262297.88014490006</v>
      </c>
      <c r="F91" s="39">
        <v>292043.83999239991</v>
      </c>
      <c r="G91" s="39">
        <v>272075.0988712</v>
      </c>
      <c r="H91" s="39">
        <v>281750.80374430004</v>
      </c>
      <c r="I91" s="39">
        <v>264140.25364649994</v>
      </c>
      <c r="J91" s="39">
        <v>301588.8453242</v>
      </c>
    </row>
    <row r="92" spans="1:10" ht="21" customHeight="1" thickBot="1" x14ac:dyDescent="0.55000000000000004">
      <c r="A92" s="2"/>
      <c r="B92" s="12" t="s">
        <v>159</v>
      </c>
      <c r="C92" s="97">
        <v>-36077.167083400003</v>
      </c>
      <c r="D92" s="97">
        <v>-70668.545010200003</v>
      </c>
      <c r="E92" s="97">
        <v>-78363.315969300005</v>
      </c>
      <c r="F92" s="97">
        <v>-90959.785176699981</v>
      </c>
      <c r="G92" s="97">
        <v>-84925.704863599996</v>
      </c>
      <c r="H92" s="97">
        <v>-84289.413518000016</v>
      </c>
      <c r="I92" s="97">
        <v>-78589.99728369998</v>
      </c>
      <c r="J92" s="97">
        <v>-88952.815461700025</v>
      </c>
    </row>
    <row r="93" spans="1:10" ht="21" customHeight="1" thickBot="1" x14ac:dyDescent="0.55000000000000004">
      <c r="A93" s="2"/>
      <c r="B93" s="41" t="s">
        <v>160</v>
      </c>
      <c r="C93" s="42">
        <v>92982.805126899999</v>
      </c>
      <c r="D93" s="42">
        <v>163683.2786274</v>
      </c>
      <c r="E93" s="42">
        <v>183934.56417559998</v>
      </c>
      <c r="F93" s="42">
        <v>201084.05481570004</v>
      </c>
      <c r="G93" s="42">
        <v>187149.3940076</v>
      </c>
      <c r="H93" s="42">
        <v>197461.39022630002</v>
      </c>
      <c r="I93" s="42">
        <v>185550.25636280002</v>
      </c>
      <c r="J93" s="42">
        <v>212636.02986249991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41531049.849730603</v>
      </c>
      <c r="D102" s="13">
        <v>41058617.682987802</v>
      </c>
      <c r="E102" s="13">
        <v>40785556.953192599</v>
      </c>
      <c r="F102" s="13">
        <v>41645588.858844399</v>
      </c>
      <c r="G102" s="13">
        <v>41686502.440329</v>
      </c>
      <c r="H102" s="13">
        <v>42013812.028070197</v>
      </c>
      <c r="I102" s="13">
        <v>42171844.262335002</v>
      </c>
      <c r="J102" s="13">
        <v>42309833.041963398</v>
      </c>
    </row>
    <row r="103" spans="1:10" ht="21" customHeight="1" x14ac:dyDescent="0.5">
      <c r="A103" s="2"/>
      <c r="B103" s="9" t="s">
        <v>371</v>
      </c>
      <c r="C103" s="13">
        <v>6577061.0118907997</v>
      </c>
      <c r="D103" s="13">
        <v>5349879.8155327002</v>
      </c>
      <c r="E103" s="13">
        <v>5379512.9234773004</v>
      </c>
      <c r="F103" s="13">
        <v>5946927.9994906997</v>
      </c>
      <c r="G103" s="13">
        <v>5252251.6847495995</v>
      </c>
      <c r="H103" s="13">
        <v>4905208.4658006001</v>
      </c>
      <c r="I103" s="13">
        <v>6138330.8457471998</v>
      </c>
      <c r="J103" s="13">
        <v>5529692.7352133999</v>
      </c>
    </row>
    <row r="104" spans="1:10" ht="21" customHeight="1" x14ac:dyDescent="0.5">
      <c r="A104" s="2"/>
      <c r="B104" s="9" t="s">
        <v>372</v>
      </c>
      <c r="C104" s="13">
        <v>12885545.352515601</v>
      </c>
      <c r="D104" s="13">
        <v>10337628.316184999</v>
      </c>
      <c r="E104" s="13">
        <v>8685027.7655069996</v>
      </c>
      <c r="F104" s="13">
        <v>8252961.7597065996</v>
      </c>
      <c r="G104" s="13">
        <v>9010430.7670540009</v>
      </c>
      <c r="H104" s="13">
        <v>9084486.7512148991</v>
      </c>
      <c r="I104" s="13">
        <v>9618489.9096770007</v>
      </c>
      <c r="J104" s="13">
        <v>9945760.0468143001</v>
      </c>
    </row>
    <row r="105" spans="1:10" ht="21" customHeight="1" x14ac:dyDescent="0.5">
      <c r="A105" s="2"/>
      <c r="B105" s="9" t="s">
        <v>373</v>
      </c>
      <c r="C105" s="13">
        <v>15015045.322214</v>
      </c>
      <c r="D105" s="13">
        <v>13106477.500944</v>
      </c>
      <c r="E105" s="13">
        <v>12700875.903984301</v>
      </c>
      <c r="F105" s="13">
        <v>13995134.873216501</v>
      </c>
      <c r="G105" s="13">
        <v>12633081.3920442</v>
      </c>
      <c r="H105" s="13">
        <v>12303350.491005</v>
      </c>
      <c r="I105" s="13">
        <v>12196946.7938939</v>
      </c>
      <c r="J105" s="13">
        <v>12175598.430450801</v>
      </c>
    </row>
    <row r="106" spans="1:10" ht="21" customHeight="1" thickBot="1" x14ac:dyDescent="0.55000000000000004">
      <c r="A106" s="2"/>
      <c r="B106" s="9" t="s">
        <v>228</v>
      </c>
      <c r="C106" s="13">
        <v>3070905.2943251999</v>
      </c>
      <c r="D106" s="13">
        <v>2592577.3840883002</v>
      </c>
      <c r="E106" s="13">
        <v>2563205.8818195001</v>
      </c>
      <c r="F106" s="13">
        <v>2886629.3099731999</v>
      </c>
      <c r="G106" s="13">
        <v>2540324.0369524001</v>
      </c>
      <c r="H106" s="13">
        <v>2211548.7419297001</v>
      </c>
      <c r="I106" s="13">
        <v>2278676.5385042001</v>
      </c>
      <c r="J106" s="13">
        <v>2319352.6595303002</v>
      </c>
    </row>
    <row r="107" spans="1:10" ht="21" customHeight="1" thickBot="1" x14ac:dyDescent="0.55000000000000004">
      <c r="A107" s="2"/>
      <c r="B107" s="41" t="s">
        <v>229</v>
      </c>
      <c r="C107" s="42">
        <v>79079606.830676198</v>
      </c>
      <c r="D107" s="42">
        <v>72445180.699737802</v>
      </c>
      <c r="E107" s="42">
        <v>70114179.427980706</v>
      </c>
      <c r="F107" s="42">
        <v>72727242.801231399</v>
      </c>
      <c r="G107" s="42">
        <v>71122590.321129203</v>
      </c>
      <c r="H107" s="42">
        <v>70518406.4780204</v>
      </c>
      <c r="I107" s="42">
        <v>72404288.350157306</v>
      </c>
      <c r="J107" s="42">
        <v>72280236.913972199</v>
      </c>
    </row>
    <row r="108" spans="1:10" ht="21" customHeight="1" x14ac:dyDescent="0.5">
      <c r="A108" s="2"/>
      <c r="B108" s="9" t="s">
        <v>104</v>
      </c>
      <c r="C108" s="13">
        <v>29520541.561464</v>
      </c>
      <c r="D108" s="13">
        <v>28712958.564647701</v>
      </c>
      <c r="E108" s="13">
        <v>29170128.727093302</v>
      </c>
      <c r="F108" s="13">
        <v>31163917.429840401</v>
      </c>
      <c r="G108" s="13">
        <v>30504297.1631331</v>
      </c>
      <c r="H108" s="13">
        <v>29916740.3590937</v>
      </c>
      <c r="I108" s="13">
        <v>29800441.861467902</v>
      </c>
      <c r="J108" s="13">
        <v>31265401.4337564</v>
      </c>
    </row>
    <row r="109" spans="1:10" ht="21" customHeight="1" x14ac:dyDescent="0.5">
      <c r="A109" s="2"/>
      <c r="B109" s="9" t="s">
        <v>374</v>
      </c>
      <c r="C109" s="13">
        <v>14529842.059707601</v>
      </c>
      <c r="D109" s="13">
        <v>11831644.244017299</v>
      </c>
      <c r="E109" s="13">
        <v>9000891.6780769005</v>
      </c>
      <c r="F109" s="13">
        <v>8397857.6490812004</v>
      </c>
      <c r="G109" s="13">
        <v>8788981.8357171994</v>
      </c>
      <c r="H109" s="13">
        <v>9452970.1074692998</v>
      </c>
      <c r="I109" s="13">
        <v>10666076.2236617</v>
      </c>
      <c r="J109" s="13">
        <v>9302318.6791964006</v>
      </c>
    </row>
    <row r="110" spans="1:10" ht="21" customHeight="1" x14ac:dyDescent="0.5">
      <c r="A110" s="2"/>
      <c r="B110" s="9" t="s">
        <v>375</v>
      </c>
      <c r="C110" s="13">
        <v>10798303.745597599</v>
      </c>
      <c r="D110" s="13">
        <v>10975649.251028899</v>
      </c>
      <c r="E110" s="13">
        <v>10594415.394787399</v>
      </c>
      <c r="F110" s="13">
        <v>10742236.094724599</v>
      </c>
      <c r="G110" s="13">
        <v>10243645.628751799</v>
      </c>
      <c r="H110" s="13">
        <v>10682256.890929</v>
      </c>
      <c r="I110" s="13">
        <v>10460447.4904353</v>
      </c>
      <c r="J110" s="13">
        <v>10282331.3651317</v>
      </c>
    </row>
    <row r="111" spans="1:10" ht="21" customHeight="1" x14ac:dyDescent="0.5">
      <c r="A111" s="2"/>
      <c r="B111" s="9" t="s">
        <v>376</v>
      </c>
      <c r="C111" s="13">
        <v>15764440.6942709</v>
      </c>
      <c r="D111" s="13">
        <v>13683226.304176399</v>
      </c>
      <c r="E111" s="13">
        <v>13595408.2850914</v>
      </c>
      <c r="F111" s="13">
        <v>14789303.219254401</v>
      </c>
      <c r="G111" s="13">
        <v>13443068.4281424</v>
      </c>
      <c r="H111" s="13">
        <v>12848186.297187099</v>
      </c>
      <c r="I111" s="13">
        <v>13507545.3302055</v>
      </c>
      <c r="J111" s="13">
        <v>13057838.6779318</v>
      </c>
    </row>
    <row r="112" spans="1:10" ht="21" customHeight="1" thickBot="1" x14ac:dyDescent="0.55000000000000004">
      <c r="A112" s="2"/>
      <c r="B112" s="9" t="s">
        <v>241</v>
      </c>
      <c r="C112" s="13">
        <v>2961016.6462641</v>
      </c>
      <c r="D112" s="13">
        <v>1916607.8615919999</v>
      </c>
      <c r="E112" s="13">
        <v>2180193.0778939999</v>
      </c>
      <c r="F112" s="13">
        <v>2005514.4980985001</v>
      </c>
      <c r="G112" s="13">
        <v>2239002.8132571001</v>
      </c>
      <c r="H112" s="13">
        <v>2207167.8924525999</v>
      </c>
      <c r="I112" s="13">
        <v>2296175.7951703002</v>
      </c>
      <c r="J112" s="13">
        <v>2436643.5373926</v>
      </c>
    </row>
    <row r="113" spans="1:10" ht="21" customHeight="1" thickBot="1" x14ac:dyDescent="0.55000000000000004">
      <c r="A113" s="2"/>
      <c r="B113" s="41" t="s">
        <v>242</v>
      </c>
      <c r="C113" s="42">
        <v>73574144.707304195</v>
      </c>
      <c r="D113" s="42">
        <v>67120086.225462303</v>
      </c>
      <c r="E113" s="42">
        <v>64541037.162942998</v>
      </c>
      <c r="F113" s="42">
        <v>67098828.890999101</v>
      </c>
      <c r="G113" s="42">
        <v>65218995.869001597</v>
      </c>
      <c r="H113" s="42">
        <v>65107321.547131702</v>
      </c>
      <c r="I113" s="42">
        <v>66730686.700940698</v>
      </c>
      <c r="J113" s="42">
        <v>66344533.693408899</v>
      </c>
    </row>
    <row r="114" spans="1:10" ht="21" customHeight="1" thickBot="1" x14ac:dyDescent="0.55000000000000004">
      <c r="A114" s="2"/>
      <c r="B114" s="41" t="s">
        <v>250</v>
      </c>
      <c r="C114" s="42">
        <v>5505462.1233721999</v>
      </c>
      <c r="D114" s="42">
        <v>5325094.4742748998</v>
      </c>
      <c r="E114" s="42">
        <v>5573142.2650372004</v>
      </c>
      <c r="F114" s="42">
        <v>5628413.9102320997</v>
      </c>
      <c r="G114" s="42">
        <v>5903594.4521289999</v>
      </c>
      <c r="H114" s="42">
        <v>5411084.9308874998</v>
      </c>
      <c r="I114" s="42">
        <v>5673601.6492152</v>
      </c>
      <c r="J114" s="42">
        <v>5935703.2205654001</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42729339.993344396</v>
      </c>
      <c r="D117" s="13">
        <v>42257383.638588801</v>
      </c>
      <c r="E117" s="13">
        <v>41896003.6971706</v>
      </c>
      <c r="F117" s="13">
        <v>42752794.734263398</v>
      </c>
      <c r="G117" s="13">
        <v>42815878.896313503</v>
      </c>
      <c r="H117" s="13">
        <v>42690391.546374798</v>
      </c>
      <c r="I117" s="13">
        <v>43324064.555618003</v>
      </c>
      <c r="J117" s="13">
        <v>43434447.014319301</v>
      </c>
    </row>
    <row r="118" spans="1:10" ht="21" customHeight="1" x14ac:dyDescent="0.5">
      <c r="A118" s="2"/>
      <c r="B118" s="9" t="s">
        <v>8</v>
      </c>
      <c r="C118" s="13">
        <v>40326815.1213293</v>
      </c>
      <c r="D118" s="13">
        <v>40040923.5905656</v>
      </c>
      <c r="E118" s="13">
        <v>41034772.633768305</v>
      </c>
      <c r="F118" s="13">
        <v>44796054.977326699</v>
      </c>
      <c r="G118" s="13">
        <v>43367411.721504495</v>
      </c>
      <c r="H118" s="13">
        <v>42804505.831087701</v>
      </c>
      <c r="I118" s="13">
        <v>43079434.464903504</v>
      </c>
      <c r="J118" s="13">
        <v>44781263.331248201</v>
      </c>
    </row>
    <row r="119" spans="1:10" ht="21" customHeight="1" x14ac:dyDescent="0.5">
      <c r="A119" s="2"/>
      <c r="B119" s="9" t="s">
        <v>335</v>
      </c>
      <c r="C119" s="13">
        <v>29440686.596376602</v>
      </c>
      <c r="D119" s="13">
        <v>28643078.533232</v>
      </c>
      <c r="E119" s="13">
        <v>28980509.079399701</v>
      </c>
      <c r="F119" s="13">
        <v>31038539.860428199</v>
      </c>
      <c r="G119" s="13">
        <v>30384868.949693698</v>
      </c>
      <c r="H119" s="13">
        <v>29166788.200358499</v>
      </c>
      <c r="I119" s="13">
        <v>28774944.691990402</v>
      </c>
      <c r="J119" s="13">
        <v>29983544.836799499</v>
      </c>
    </row>
    <row r="120" spans="1:10" ht="21" customHeight="1" thickBot="1" x14ac:dyDescent="0.55000000000000004">
      <c r="A120" s="2"/>
      <c r="B120" s="136" t="s">
        <v>336</v>
      </c>
      <c r="C120" s="137">
        <v>10886128.5249527</v>
      </c>
      <c r="D120" s="137">
        <v>11397845.0573336</v>
      </c>
      <c r="E120" s="137">
        <v>12054263.5543686</v>
      </c>
      <c r="F120" s="137">
        <v>13757515.116898499</v>
      </c>
      <c r="G120" s="137">
        <v>12982542.7718108</v>
      </c>
      <c r="H120" s="137">
        <v>13637717.6307292</v>
      </c>
      <c r="I120" s="137">
        <v>14304489.7729131</v>
      </c>
      <c r="J120" s="137">
        <v>14797718.494448701</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387</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1727.4546425000001</v>
      </c>
      <c r="D8" s="97">
        <v>2919.1166023999999</v>
      </c>
      <c r="E8" s="97">
        <v>-1191.6619598999998</v>
      </c>
      <c r="F8" s="130">
        <v>-40.822691321074849</v>
      </c>
      <c r="G8" s="5"/>
      <c r="H8" s="5"/>
      <c r="I8" s="5"/>
      <c r="J8" s="5"/>
    </row>
    <row r="9" spans="1:10" ht="21" customHeight="1" x14ac:dyDescent="0.5">
      <c r="A9" s="2"/>
      <c r="B9" s="12" t="s">
        <v>4</v>
      </c>
      <c r="C9" s="97">
        <v>788.3561181</v>
      </c>
      <c r="D9" s="97">
        <v>602.48241819999998</v>
      </c>
      <c r="E9" s="97">
        <v>185.87369990000002</v>
      </c>
      <c r="F9" s="130">
        <v>30.851306907066856</v>
      </c>
      <c r="G9" s="5"/>
      <c r="H9" s="5"/>
      <c r="I9" s="5"/>
      <c r="J9" s="5"/>
    </row>
    <row r="10" spans="1:10" ht="21" customHeight="1" x14ac:dyDescent="0.5">
      <c r="A10" s="2"/>
      <c r="B10" s="12" t="s">
        <v>151</v>
      </c>
      <c r="C10" s="97">
        <v>228.9921775</v>
      </c>
      <c r="D10" s="97">
        <v>228.77554090000001</v>
      </c>
      <c r="E10" s="97">
        <v>0.21663659999998686</v>
      </c>
      <c r="F10" s="130">
        <v>9.4693951612021668E-2</v>
      </c>
      <c r="G10" s="5"/>
      <c r="H10" s="5"/>
      <c r="I10" s="5"/>
      <c r="J10" s="5"/>
    </row>
    <row r="11" spans="1:10" ht="21" customHeight="1" x14ac:dyDescent="0.5">
      <c r="A11" s="2"/>
      <c r="B11" s="12" t="s">
        <v>152</v>
      </c>
      <c r="C11" s="97">
        <v>-509.98609899999997</v>
      </c>
      <c r="D11" s="97">
        <v>-1263.0136296999999</v>
      </c>
      <c r="E11" s="97">
        <v>753.02753069999994</v>
      </c>
      <c r="F11" s="130">
        <v>-59.621488873312032</v>
      </c>
      <c r="G11" s="5"/>
      <c r="H11" s="5"/>
      <c r="I11" s="5"/>
      <c r="J11" s="5"/>
    </row>
    <row r="12" spans="1:10" ht="21" customHeight="1" x14ac:dyDescent="0.5">
      <c r="A12" s="2"/>
      <c r="B12" s="38" t="s">
        <v>110</v>
      </c>
      <c r="C12" s="39">
        <v>2234.8168390999999</v>
      </c>
      <c r="D12" s="39">
        <v>2487.3609317999999</v>
      </c>
      <c r="E12" s="39">
        <v>-252.54409269999996</v>
      </c>
      <c r="F12" s="40">
        <v>-10.153093966835135</v>
      </c>
      <c r="G12" s="5"/>
      <c r="H12" s="5"/>
      <c r="I12" s="5"/>
      <c r="J12" s="5"/>
    </row>
    <row r="13" spans="1:10" ht="21" customHeight="1" x14ac:dyDescent="0.5">
      <c r="A13" s="2"/>
      <c r="B13" s="12" t="s">
        <v>153</v>
      </c>
      <c r="C13" s="97">
        <v>-964.30378029999997</v>
      </c>
      <c r="D13" s="97">
        <v>-1022.486183</v>
      </c>
      <c r="E13" s="97">
        <v>58.182402700000011</v>
      </c>
      <c r="F13" s="130">
        <v>-5.6902874256248026</v>
      </c>
      <c r="G13" s="5"/>
      <c r="H13" s="5"/>
      <c r="I13" s="5"/>
      <c r="J13" s="5"/>
    </row>
    <row r="14" spans="1:10" ht="21" customHeight="1" x14ac:dyDescent="0.5">
      <c r="A14" s="2"/>
      <c r="B14" s="38" t="s">
        <v>111</v>
      </c>
      <c r="C14" s="39">
        <v>1270.5130588</v>
      </c>
      <c r="D14" s="39">
        <v>1464.8747487999999</v>
      </c>
      <c r="E14" s="39">
        <v>-194.36168999999995</v>
      </c>
      <c r="F14" s="40">
        <v>-13.268143925562079</v>
      </c>
      <c r="G14" s="5"/>
      <c r="H14" s="5"/>
      <c r="I14" s="5"/>
      <c r="J14" s="5"/>
    </row>
    <row r="15" spans="1:10" ht="21" customHeight="1" x14ac:dyDescent="0.5">
      <c r="A15" s="2"/>
      <c r="B15" s="12" t="s">
        <v>5</v>
      </c>
      <c r="C15" s="97">
        <v>-573.86413230000005</v>
      </c>
      <c r="D15" s="97">
        <v>-284.35925229999998</v>
      </c>
      <c r="E15" s="97">
        <v>-289.50488000000007</v>
      </c>
      <c r="F15" s="130">
        <v>101.80955170559088</v>
      </c>
      <c r="G15" s="5"/>
      <c r="H15" s="5"/>
      <c r="I15" s="5"/>
      <c r="J15" s="5"/>
    </row>
    <row r="16" spans="1:10" ht="21" customHeight="1" x14ac:dyDescent="0.5">
      <c r="A16" s="2"/>
      <c r="B16" s="12" t="s">
        <v>93</v>
      </c>
      <c r="C16" s="97">
        <v>-46.284335300000002</v>
      </c>
      <c r="D16" s="97">
        <v>-353.42780000000005</v>
      </c>
      <c r="E16" s="97">
        <v>307.14346470000004</v>
      </c>
      <c r="F16" s="130">
        <v>-86.904161104474525</v>
      </c>
      <c r="G16" s="5"/>
      <c r="H16" s="5"/>
      <c r="I16" s="5"/>
      <c r="J16" s="5"/>
    </row>
    <row r="17" spans="1:10" ht="21" customHeight="1" x14ac:dyDescent="0.5">
      <c r="A17" s="2"/>
      <c r="B17" s="38" t="s">
        <v>112</v>
      </c>
      <c r="C17" s="39">
        <v>650.36459119999995</v>
      </c>
      <c r="D17" s="39">
        <v>827.08769649999999</v>
      </c>
      <c r="E17" s="39">
        <v>-176.72310530000004</v>
      </c>
      <c r="F17" s="40">
        <v>-21.366912607676547</v>
      </c>
      <c r="G17" s="5"/>
      <c r="H17" s="5"/>
      <c r="I17" s="5"/>
      <c r="J17" s="5"/>
    </row>
    <row r="18" spans="1:10" ht="21" customHeight="1" x14ac:dyDescent="0.5">
      <c r="A18" s="2"/>
      <c r="B18" s="12" t="s">
        <v>154</v>
      </c>
      <c r="C18" s="97">
        <v>-216.42423579999999</v>
      </c>
      <c r="D18" s="97">
        <v>-160.82996689999999</v>
      </c>
      <c r="E18" s="97">
        <v>-55.594268900000003</v>
      </c>
      <c r="F18" s="130">
        <v>34.567108339061662</v>
      </c>
      <c r="G18" s="5"/>
      <c r="H18" s="5"/>
      <c r="I18" s="5"/>
      <c r="J18" s="5"/>
    </row>
    <row r="19" spans="1:10" ht="21" customHeight="1" x14ac:dyDescent="0.5">
      <c r="A19" s="2"/>
      <c r="B19" s="38" t="s">
        <v>155</v>
      </c>
      <c r="C19" s="39">
        <v>433.94035539999999</v>
      </c>
      <c r="D19" s="39">
        <v>666.25772959999995</v>
      </c>
      <c r="E19" s="39">
        <v>-232.31737419999996</v>
      </c>
      <c r="F19" s="40">
        <v>-34.868994966778992</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433.94035539999999</v>
      </c>
      <c r="D21" s="39">
        <v>666.25772959999995</v>
      </c>
      <c r="E21" s="39">
        <v>-232.31737419999996</v>
      </c>
      <c r="F21" s="40">
        <v>-34.868994966778992</v>
      </c>
      <c r="G21" s="5"/>
      <c r="H21" s="5"/>
      <c r="I21" s="5"/>
      <c r="J21" s="5"/>
    </row>
    <row r="22" spans="1:10" ht="21" customHeight="1" thickBot="1" x14ac:dyDescent="0.55000000000000004">
      <c r="A22" s="2"/>
      <c r="B22" s="12" t="s">
        <v>159</v>
      </c>
      <c r="C22" s="97">
        <v>-0.7702099</v>
      </c>
      <c r="D22" s="97">
        <v>-1.2793000000000001</v>
      </c>
      <c r="E22" s="97">
        <v>0.5090901000000001</v>
      </c>
      <c r="F22" s="130">
        <v>-39.79442663956852</v>
      </c>
      <c r="G22" s="5"/>
      <c r="H22" s="5"/>
      <c r="I22" s="5"/>
      <c r="J22" s="5"/>
    </row>
    <row r="23" spans="1:10" ht="21" customHeight="1" thickBot="1" x14ac:dyDescent="0.55000000000000004">
      <c r="A23" s="2"/>
      <c r="B23" s="41" t="s">
        <v>160</v>
      </c>
      <c r="C23" s="42">
        <v>433.17014549999999</v>
      </c>
      <c r="D23" s="42">
        <v>664.97842960000003</v>
      </c>
      <c r="E23" s="42">
        <v>-231.80828410000004</v>
      </c>
      <c r="F23" s="43">
        <v>-34.859519313947985</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8032.0446383999997</v>
      </c>
      <c r="D32" s="13">
        <v>7684.1281402000004</v>
      </c>
      <c r="E32" s="13">
        <v>347.9164981999993</v>
      </c>
      <c r="F32" s="14">
        <v>4.5277289999870289</v>
      </c>
      <c r="G32" s="5"/>
      <c r="H32" s="5"/>
      <c r="I32" s="5"/>
      <c r="J32" s="5"/>
    </row>
    <row r="33" spans="1:10" ht="21" customHeight="1" x14ac:dyDescent="0.5">
      <c r="A33" s="2"/>
      <c r="B33" s="9" t="s">
        <v>371</v>
      </c>
      <c r="C33" s="13">
        <v>3724.0094150999998</v>
      </c>
      <c r="D33" s="13">
        <v>4900.8337004000005</v>
      </c>
      <c r="E33" s="13">
        <v>-1176.8242853000006</v>
      </c>
      <c r="F33" s="14">
        <v>-24.012736551414704</v>
      </c>
      <c r="G33" s="5"/>
      <c r="H33" s="5"/>
      <c r="I33" s="5"/>
      <c r="J33" s="5"/>
    </row>
    <row r="34" spans="1:10" ht="21" customHeight="1" x14ac:dyDescent="0.5">
      <c r="A34" s="2"/>
      <c r="B34" s="9" t="s">
        <v>372</v>
      </c>
      <c r="C34" s="13">
        <v>2229.9117676000001</v>
      </c>
      <c r="D34" s="13">
        <v>2654.1509221000001</v>
      </c>
      <c r="E34" s="13">
        <v>-424.23915450000004</v>
      </c>
      <c r="F34" s="14">
        <v>-15.983987608524396</v>
      </c>
      <c r="G34" s="5"/>
      <c r="H34" s="5"/>
      <c r="I34" s="5"/>
      <c r="J34" s="5"/>
    </row>
    <row r="35" spans="1:10" ht="21" customHeight="1" x14ac:dyDescent="0.5">
      <c r="A35" s="2"/>
      <c r="B35" s="9" t="s">
        <v>373</v>
      </c>
      <c r="C35" s="13">
        <v>16.098776699999998</v>
      </c>
      <c r="D35" s="13">
        <v>22.5169499</v>
      </c>
      <c r="E35" s="13">
        <v>-6.4181732000000018</v>
      </c>
      <c r="F35" s="14">
        <v>-28.503741530286046</v>
      </c>
      <c r="G35" s="5"/>
      <c r="H35" s="5"/>
      <c r="I35" s="5"/>
      <c r="J35" s="5"/>
    </row>
    <row r="36" spans="1:10" ht="21" customHeight="1" thickBot="1" x14ac:dyDescent="0.55000000000000004">
      <c r="A36" s="2"/>
      <c r="B36" s="9" t="s">
        <v>228</v>
      </c>
      <c r="C36" s="13">
        <v>1077.6929292</v>
      </c>
      <c r="D36" s="13">
        <v>978.37603039999999</v>
      </c>
      <c r="E36" s="13">
        <v>99.31689879999999</v>
      </c>
      <c r="F36" s="14">
        <v>10.151199100758344</v>
      </c>
      <c r="G36" s="5"/>
      <c r="H36" s="5"/>
      <c r="I36" s="5"/>
      <c r="J36" s="5"/>
    </row>
    <row r="37" spans="1:10" ht="21" customHeight="1" thickBot="1" x14ac:dyDescent="0.55000000000000004">
      <c r="A37" s="2"/>
      <c r="B37" s="41" t="s">
        <v>229</v>
      </c>
      <c r="C37" s="42">
        <v>15079.757527</v>
      </c>
      <c r="D37" s="42">
        <v>16240.005743</v>
      </c>
      <c r="E37" s="42">
        <v>-1160.248216</v>
      </c>
      <c r="F37" s="43">
        <v>-7.1443830400128201</v>
      </c>
      <c r="G37" s="5"/>
      <c r="H37" s="5"/>
      <c r="I37" s="5"/>
      <c r="J37" s="5"/>
    </row>
    <row r="38" spans="1:10" ht="21" customHeight="1" x14ac:dyDescent="0.5">
      <c r="A38" s="2"/>
      <c r="B38" s="9" t="s">
        <v>104</v>
      </c>
      <c r="C38" s="13">
        <v>9959.3880950999992</v>
      </c>
      <c r="D38" s="13">
        <v>11292.841310100001</v>
      </c>
      <c r="E38" s="13">
        <v>-1333.4532150000014</v>
      </c>
      <c r="F38" s="14">
        <v>-11.80795141261215</v>
      </c>
      <c r="G38" s="5"/>
      <c r="H38" s="5"/>
      <c r="I38" s="5"/>
      <c r="J38" s="5"/>
    </row>
    <row r="39" spans="1:10" ht="21" customHeight="1" x14ac:dyDescent="0.5">
      <c r="A39" s="2"/>
      <c r="B39" s="9" t="s">
        <v>374</v>
      </c>
      <c r="C39" s="13">
        <v>685.19630940000002</v>
      </c>
      <c r="D39" s="13">
        <v>851.55149389999997</v>
      </c>
      <c r="E39" s="13">
        <v>-166.35518449999995</v>
      </c>
      <c r="F39" s="14">
        <v>-19.535540210036377</v>
      </c>
      <c r="G39" s="5"/>
      <c r="H39" s="5"/>
      <c r="I39" s="5"/>
      <c r="J39" s="5"/>
    </row>
    <row r="40" spans="1:10" ht="21" customHeight="1" x14ac:dyDescent="0.5">
      <c r="A40" s="2"/>
      <c r="B40" s="9" t="s">
        <v>375</v>
      </c>
      <c r="C40" s="13">
        <v>257.86501709999999</v>
      </c>
      <c r="D40" s="13">
        <v>157.79567</v>
      </c>
      <c r="E40" s="13">
        <v>100.06934709999999</v>
      </c>
      <c r="F40" s="14">
        <v>63.417042495526012</v>
      </c>
      <c r="G40" s="5"/>
      <c r="H40" s="5"/>
      <c r="I40" s="5"/>
      <c r="J40" s="5"/>
    </row>
    <row r="41" spans="1:10" ht="21" customHeight="1" x14ac:dyDescent="0.5">
      <c r="A41" s="2"/>
      <c r="B41" s="9" t="s">
        <v>376</v>
      </c>
      <c r="C41" s="13">
        <v>1060.4252125</v>
      </c>
      <c r="D41" s="13">
        <v>968.18513229999996</v>
      </c>
      <c r="E41" s="13">
        <v>92.240080200000079</v>
      </c>
      <c r="F41" s="14">
        <v>9.5271118221859616</v>
      </c>
      <c r="G41" s="5"/>
      <c r="H41" s="5"/>
      <c r="I41" s="5"/>
      <c r="J41" s="5"/>
    </row>
    <row r="42" spans="1:10" ht="21" customHeight="1" thickBot="1" x14ac:dyDescent="0.55000000000000004">
      <c r="A42" s="2"/>
      <c r="B42" s="9" t="s">
        <v>241</v>
      </c>
      <c r="C42" s="13">
        <v>546.86785840000005</v>
      </c>
      <c r="D42" s="13">
        <v>476.07239479999998</v>
      </c>
      <c r="E42" s="13">
        <v>70.795463600000062</v>
      </c>
      <c r="F42" s="14">
        <v>14.870734865805762</v>
      </c>
      <c r="G42" s="5"/>
      <c r="H42" s="5"/>
      <c r="I42" s="5"/>
      <c r="J42" s="5"/>
    </row>
    <row r="43" spans="1:10" ht="21" customHeight="1" thickBot="1" x14ac:dyDescent="0.55000000000000004">
      <c r="A43" s="2"/>
      <c r="B43" s="41" t="s">
        <v>242</v>
      </c>
      <c r="C43" s="42">
        <v>12509.7424925</v>
      </c>
      <c r="D43" s="42">
        <v>13746.446001099999</v>
      </c>
      <c r="E43" s="42">
        <v>-1236.7035085999996</v>
      </c>
      <c r="F43" s="43">
        <v>-8.9965326928941334</v>
      </c>
      <c r="G43" s="5"/>
      <c r="H43" s="5"/>
      <c r="I43" s="5"/>
      <c r="J43" s="5"/>
    </row>
    <row r="44" spans="1:10" ht="21" customHeight="1" thickBot="1" x14ac:dyDescent="0.55000000000000004">
      <c r="A44" s="2"/>
      <c r="B44" s="41" t="s">
        <v>250</v>
      </c>
      <c r="C44" s="42">
        <v>2570.0150358999999</v>
      </c>
      <c r="D44" s="42">
        <v>2493.5597407999999</v>
      </c>
      <c r="E44" s="42">
        <v>76.455295100000058</v>
      </c>
      <c r="F44" s="43">
        <v>3.0661104223422848</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8610.5395466999998</v>
      </c>
      <c r="D47" s="13">
        <v>7937.9157154000004</v>
      </c>
      <c r="E47" s="13">
        <v>672.62383129999944</v>
      </c>
      <c r="F47" s="14">
        <v>8.4735572336082079</v>
      </c>
      <c r="G47" s="5"/>
      <c r="H47" s="5"/>
      <c r="I47" s="5"/>
      <c r="J47" s="5"/>
    </row>
    <row r="48" spans="1:10" ht="21" customHeight="1" x14ac:dyDescent="0.5">
      <c r="A48" s="2"/>
      <c r="B48" s="9" t="s">
        <v>8</v>
      </c>
      <c r="C48" s="13">
        <v>15893.6191951</v>
      </c>
      <c r="D48" s="13">
        <v>17046.702000000001</v>
      </c>
      <c r="E48" s="13">
        <v>-1153.0828049000011</v>
      </c>
      <c r="F48" s="14">
        <v>-6.7642574199983141</v>
      </c>
      <c r="G48" s="5"/>
      <c r="H48" s="5"/>
      <c r="I48" s="5"/>
      <c r="J48" s="5"/>
    </row>
    <row r="49" spans="1:10" ht="21" customHeight="1" x14ac:dyDescent="0.5">
      <c r="A49" s="2"/>
      <c r="B49" s="9" t="s">
        <v>335</v>
      </c>
      <c r="C49" s="13">
        <v>9959.3880950999992</v>
      </c>
      <c r="D49" s="13">
        <v>11292.841310100001</v>
      </c>
      <c r="E49" s="13">
        <v>-1333.4532150000014</v>
      </c>
      <c r="F49" s="14">
        <v>-11.80795141261215</v>
      </c>
      <c r="G49" s="5"/>
      <c r="H49" s="5"/>
      <c r="I49" s="5"/>
      <c r="J49" s="5"/>
    </row>
    <row r="50" spans="1:10" ht="21" customHeight="1" thickBot="1" x14ac:dyDescent="0.55000000000000004">
      <c r="A50" s="2"/>
      <c r="B50" s="136" t="s">
        <v>336</v>
      </c>
      <c r="C50" s="137">
        <v>5934.2311</v>
      </c>
      <c r="D50" s="137">
        <v>5753.8606898999997</v>
      </c>
      <c r="E50" s="137">
        <v>180.3704101000003</v>
      </c>
      <c r="F50" s="138">
        <v>3.1347719352436232</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390</v>
      </c>
      <c r="C53" s="9"/>
      <c r="D53" s="9"/>
      <c r="E53" s="9"/>
      <c r="F53" s="9"/>
      <c r="G53" s="5"/>
      <c r="H53" s="5"/>
      <c r="I53" s="5"/>
      <c r="J53" s="5"/>
    </row>
    <row r="54" spans="1:10" ht="21" customHeight="1" x14ac:dyDescent="0.5">
      <c r="A54" s="2"/>
      <c r="B54" s="9" t="s">
        <v>118</v>
      </c>
      <c r="C54" s="14">
        <v>20.9093370998695</v>
      </c>
      <c r="D54" s="14">
        <v>34.83884595002602</v>
      </c>
      <c r="E54" s="253">
        <v>-13.92950885015652</v>
      </c>
      <c r="F54" s="26"/>
      <c r="G54" s="5"/>
      <c r="H54" s="5"/>
      <c r="I54" s="5"/>
      <c r="J54" s="5"/>
    </row>
    <row r="55" spans="1:10" ht="21" customHeight="1" x14ac:dyDescent="0.5">
      <c r="A55" s="2"/>
      <c r="B55" s="9" t="s">
        <v>119</v>
      </c>
      <c r="C55" s="14">
        <v>20.205155786255595</v>
      </c>
      <c r="D55" s="14">
        <v>34.490924049534222</v>
      </c>
      <c r="E55" s="253">
        <v>-14.285768263278626</v>
      </c>
      <c r="F55" s="26"/>
      <c r="G55" s="5"/>
      <c r="H55" s="5"/>
      <c r="I55" s="5"/>
      <c r="J55" s="5"/>
    </row>
    <row r="56" spans="1:10" ht="21" customHeight="1" x14ac:dyDescent="0.5">
      <c r="A56" s="2"/>
      <c r="B56" s="9" t="s">
        <v>9</v>
      </c>
      <c r="C56" s="14">
        <v>43.149119132659749</v>
      </c>
      <c r="D56" s="14">
        <v>41.107270357425335</v>
      </c>
      <c r="E56" s="253">
        <v>2.0418487752344134</v>
      </c>
      <c r="F56" s="26"/>
      <c r="G56" s="5"/>
      <c r="H56" s="5"/>
      <c r="I56" s="5"/>
      <c r="J56" s="5"/>
    </row>
    <row r="57" spans="1:10" ht="21" customHeight="1" x14ac:dyDescent="0.5">
      <c r="A57" s="2"/>
      <c r="B57" s="9" t="s">
        <v>10</v>
      </c>
      <c r="C57" s="20">
        <v>7.6802134189881146</v>
      </c>
      <c r="D57" s="20">
        <v>2.058464865905735</v>
      </c>
      <c r="E57" s="254">
        <v>5.6217485530823801</v>
      </c>
      <c r="F57" s="26"/>
      <c r="G57" s="5"/>
      <c r="H57" s="5"/>
      <c r="I57" s="5"/>
      <c r="J57" s="5"/>
    </row>
    <row r="58" spans="1:10" ht="21" customHeight="1" x14ac:dyDescent="0.5">
      <c r="A58" s="2"/>
      <c r="B58" s="9" t="s">
        <v>90</v>
      </c>
      <c r="C58" s="13">
        <v>89.691601182621383</v>
      </c>
      <c r="D58" s="13">
        <v>177.09630841724356</v>
      </c>
      <c r="E58" s="277">
        <v>-87.40470723462218</v>
      </c>
      <c r="F58" s="26"/>
      <c r="G58" s="5"/>
      <c r="H58" s="5"/>
      <c r="I58" s="5"/>
      <c r="J58" s="5"/>
    </row>
    <row r="59" spans="1:10" ht="21" customHeight="1" x14ac:dyDescent="0.5">
      <c r="A59" s="2"/>
      <c r="B59" s="9" t="s">
        <v>144</v>
      </c>
      <c r="C59" s="13">
        <v>391</v>
      </c>
      <c r="D59" s="13">
        <v>409</v>
      </c>
      <c r="E59" s="13">
        <v>-18</v>
      </c>
      <c r="F59" s="14">
        <v>-4.4009779951100247</v>
      </c>
      <c r="G59" s="5"/>
      <c r="H59" s="5"/>
      <c r="I59" s="5"/>
      <c r="J59" s="5"/>
    </row>
    <row r="60" spans="1:10" ht="21" customHeight="1" x14ac:dyDescent="0.5">
      <c r="A60" s="2"/>
      <c r="B60" s="9" t="s">
        <v>340</v>
      </c>
      <c r="C60" s="13">
        <v>5412.4750000000004</v>
      </c>
      <c r="D60" s="13">
        <v>5117.2049999999999</v>
      </c>
      <c r="E60" s="13">
        <v>295.27000000000044</v>
      </c>
      <c r="F60" s="14">
        <v>5.7701420990560361</v>
      </c>
      <c r="G60" s="5"/>
      <c r="H60" s="5"/>
      <c r="I60" s="5"/>
      <c r="J60" s="5"/>
    </row>
    <row r="61" spans="1:10" ht="21" customHeight="1" thickBot="1" x14ac:dyDescent="0.55000000000000004">
      <c r="A61" s="2"/>
      <c r="B61" s="141" t="s">
        <v>341</v>
      </c>
      <c r="C61" s="142">
        <v>3772.1170000000002</v>
      </c>
      <c r="D61" s="142">
        <v>3673.5250000000001</v>
      </c>
      <c r="E61" s="142">
        <v>98.592000000000098</v>
      </c>
      <c r="F61" s="143">
        <v>2.6838527027854742</v>
      </c>
      <c r="G61" s="5"/>
      <c r="H61" s="5"/>
      <c r="I61" s="5"/>
      <c r="J61" s="5"/>
    </row>
    <row r="62" spans="1:10" ht="21" customHeight="1" x14ac:dyDescent="0.5">
      <c r="A62" s="2"/>
      <c r="B62" s="9"/>
      <c r="C62" s="16"/>
      <c r="D62" s="16"/>
      <c r="E62" s="16"/>
      <c r="F62" s="126"/>
      <c r="G62" s="5"/>
      <c r="H62" s="5"/>
      <c r="I62" s="5"/>
      <c r="J62" s="5"/>
    </row>
    <row r="63" spans="1:10" ht="21" customHeight="1" x14ac:dyDescent="0.5">
      <c r="A63" s="2"/>
      <c r="B63" s="15" t="s">
        <v>166</v>
      </c>
      <c r="C63" s="16"/>
      <c r="D63" s="16"/>
      <c r="E63" s="16"/>
      <c r="F63" s="126"/>
      <c r="G63" s="5"/>
      <c r="H63" s="5"/>
      <c r="I63" s="5"/>
      <c r="J63" s="5"/>
    </row>
    <row r="64" spans="1:10" ht="21" customHeight="1" x14ac:dyDescent="0.5">
      <c r="A64" s="2"/>
      <c r="B64" s="15" t="s">
        <v>342</v>
      </c>
      <c r="C64" s="16"/>
      <c r="D64" s="16"/>
      <c r="E64" s="16"/>
      <c r="F64" s="126"/>
      <c r="G64" s="5"/>
      <c r="H64" s="5"/>
      <c r="I64" s="5"/>
      <c r="J64" s="5"/>
    </row>
    <row r="65" spans="1:10" ht="21" customHeight="1" x14ac:dyDescent="0.5">
      <c r="A65" s="2"/>
      <c r="B65" s="15" t="s">
        <v>343</v>
      </c>
      <c r="C65" s="16"/>
      <c r="D65" s="16"/>
      <c r="E65" s="16"/>
      <c r="F65" s="126"/>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40" customHeight="1" x14ac:dyDescent="0.5">
      <c r="A69" s="2"/>
      <c r="B69" s="15"/>
      <c r="C69" s="5"/>
      <c r="D69" s="5"/>
      <c r="E69" s="5"/>
      <c r="F69" s="5"/>
      <c r="G69" s="5"/>
      <c r="H69" s="5"/>
      <c r="I69" s="5"/>
      <c r="J69" s="5"/>
    </row>
    <row r="70" spans="1:10" ht="40" customHeight="1" x14ac:dyDescent="0.5">
      <c r="A70" s="2"/>
      <c r="B70" s="15"/>
      <c r="C70" s="5"/>
      <c r="D70" s="5"/>
      <c r="E70" s="5"/>
      <c r="F70" s="5"/>
      <c r="G70" s="5"/>
      <c r="H70" s="5"/>
      <c r="I70" s="5"/>
      <c r="J70" s="5"/>
    </row>
    <row r="71" spans="1:10" ht="25" customHeight="1" x14ac:dyDescent="0.25"/>
    <row r="72" spans="1:10" ht="75" customHeight="1" x14ac:dyDescent="0.5">
      <c r="A72" s="2"/>
      <c r="B72" s="5"/>
      <c r="C72" s="5"/>
      <c r="D72" s="5"/>
      <c r="E72" s="5"/>
      <c r="F72" s="5"/>
      <c r="G72" s="5"/>
      <c r="H72" s="5"/>
      <c r="I72" s="5"/>
      <c r="J72" s="5"/>
    </row>
    <row r="73" spans="1:10" ht="29" x14ac:dyDescent="0.5">
      <c r="A73" s="2"/>
      <c r="B73" s="4" t="s">
        <v>387</v>
      </c>
      <c r="C73" s="5"/>
      <c r="D73" s="5"/>
      <c r="E73" s="5"/>
      <c r="F73" s="5"/>
      <c r="G73" s="5"/>
      <c r="H73" s="5"/>
      <c r="I73" s="5"/>
      <c r="J73" s="5"/>
    </row>
    <row r="74" spans="1:10" ht="21" customHeight="1" x14ac:dyDescent="0.5">
      <c r="A74" s="2"/>
      <c r="B74" s="34" t="s">
        <v>150</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1025.3908868000001</v>
      </c>
      <c r="D78" s="97">
        <v>397.35290379999992</v>
      </c>
      <c r="E78" s="97">
        <v>389.6735877000001</v>
      </c>
      <c r="F78" s="97">
        <v>1106.6992240999998</v>
      </c>
      <c r="G78" s="97">
        <v>415.90015779999999</v>
      </c>
      <c r="H78" s="97">
        <v>522.98764870000002</v>
      </c>
      <c r="I78" s="97">
        <v>317.99720599999989</v>
      </c>
      <c r="J78" s="97">
        <v>470.56963000000019</v>
      </c>
    </row>
    <row r="79" spans="1:10" ht="21" customHeight="1" x14ac:dyDescent="0.5">
      <c r="A79" s="2"/>
      <c r="B79" s="12" t="s">
        <v>4</v>
      </c>
      <c r="C79" s="97">
        <v>131.2996856</v>
      </c>
      <c r="D79" s="97">
        <v>72.760155800000007</v>
      </c>
      <c r="E79" s="97">
        <v>111.36100960000002</v>
      </c>
      <c r="F79" s="97">
        <v>287.06156719999996</v>
      </c>
      <c r="G79" s="97">
        <v>172.47814980000001</v>
      </c>
      <c r="H79" s="97">
        <v>217.1447952</v>
      </c>
      <c r="I79" s="97">
        <v>191.53052209999993</v>
      </c>
      <c r="J79" s="97">
        <v>207.20265100000006</v>
      </c>
    </row>
    <row r="80" spans="1:10" ht="21" customHeight="1" x14ac:dyDescent="0.5">
      <c r="A80" s="2"/>
      <c r="B80" s="12" t="s">
        <v>151</v>
      </c>
      <c r="C80" s="97">
        <v>75.523103699999993</v>
      </c>
      <c r="D80" s="97">
        <v>17.927305200000006</v>
      </c>
      <c r="E80" s="97">
        <v>34.423061000000004</v>
      </c>
      <c r="F80" s="97">
        <v>100.90207100000001</v>
      </c>
      <c r="G80" s="97">
        <v>38.050474199999996</v>
      </c>
      <c r="H80" s="97">
        <v>83.408355299999997</v>
      </c>
      <c r="I80" s="97">
        <v>55.206228700000011</v>
      </c>
      <c r="J80" s="97">
        <v>52.327119299999993</v>
      </c>
    </row>
    <row r="81" spans="1:10" ht="21" customHeight="1" x14ac:dyDescent="0.5">
      <c r="A81" s="2"/>
      <c r="B81" s="12" t="s">
        <v>152</v>
      </c>
      <c r="C81" s="97">
        <v>-676.74926949999997</v>
      </c>
      <c r="D81" s="97">
        <v>-23.489940899999965</v>
      </c>
      <c r="E81" s="97">
        <v>-114.95753940000009</v>
      </c>
      <c r="F81" s="97">
        <v>-447.81687989999989</v>
      </c>
      <c r="G81" s="97">
        <v>-122.41607979999999</v>
      </c>
      <c r="H81" s="97">
        <v>-182.70780050000002</v>
      </c>
      <c r="I81" s="97">
        <v>-55.58193</v>
      </c>
      <c r="J81" s="97">
        <v>-149.28028869999997</v>
      </c>
    </row>
    <row r="82" spans="1:10" ht="21" customHeight="1" x14ac:dyDescent="0.5">
      <c r="A82" s="2"/>
      <c r="B82" s="38" t="s">
        <v>110</v>
      </c>
      <c r="C82" s="39">
        <v>555.46440659999996</v>
      </c>
      <c r="D82" s="39">
        <v>464.55042390000006</v>
      </c>
      <c r="E82" s="39">
        <v>420.50011889999996</v>
      </c>
      <c r="F82" s="39">
        <v>1046.8459823999999</v>
      </c>
      <c r="G82" s="39">
        <v>504.01270199999999</v>
      </c>
      <c r="H82" s="39">
        <v>640.83299869999996</v>
      </c>
      <c r="I82" s="39">
        <v>509.15202680000016</v>
      </c>
      <c r="J82" s="39">
        <v>580.81911159999981</v>
      </c>
    </row>
    <row r="83" spans="1:10" ht="21" customHeight="1" x14ac:dyDescent="0.5">
      <c r="A83" s="2"/>
      <c r="B83" s="12" t="s">
        <v>153</v>
      </c>
      <c r="C83" s="97">
        <v>-285.65834910000001</v>
      </c>
      <c r="D83" s="97">
        <v>-128.7946048</v>
      </c>
      <c r="E83" s="97">
        <v>-192.30833410000002</v>
      </c>
      <c r="F83" s="97">
        <v>-415.72489499999995</v>
      </c>
      <c r="G83" s="97">
        <v>-223.051264</v>
      </c>
      <c r="H83" s="97">
        <v>-275.00349419999998</v>
      </c>
      <c r="I83" s="97">
        <v>-208.97797070000007</v>
      </c>
      <c r="J83" s="97">
        <v>-257.27105139999992</v>
      </c>
    </row>
    <row r="84" spans="1:10" ht="21" customHeight="1" x14ac:dyDescent="0.5">
      <c r="A84" s="2"/>
      <c r="B84" s="38" t="s">
        <v>111</v>
      </c>
      <c r="C84" s="39">
        <v>269.80605750000001</v>
      </c>
      <c r="D84" s="39">
        <v>335.7558191</v>
      </c>
      <c r="E84" s="39">
        <v>228.19178480000005</v>
      </c>
      <c r="F84" s="39">
        <v>631.12108739999985</v>
      </c>
      <c r="G84" s="39">
        <v>280.96143799999999</v>
      </c>
      <c r="H84" s="39">
        <v>365.82950450000004</v>
      </c>
      <c r="I84" s="39">
        <v>300.17405609999992</v>
      </c>
      <c r="J84" s="39">
        <v>323.54806020000001</v>
      </c>
    </row>
    <row r="85" spans="1:10" ht="21" customHeight="1" x14ac:dyDescent="0.5">
      <c r="A85" s="2"/>
      <c r="B85" s="12" t="s">
        <v>5</v>
      </c>
      <c r="C85" s="97">
        <v>-34.822673700000003</v>
      </c>
      <c r="D85" s="97">
        <v>-30.772122199999991</v>
      </c>
      <c r="E85" s="97">
        <v>-63.111987000000013</v>
      </c>
      <c r="F85" s="97">
        <v>-155.65246939999997</v>
      </c>
      <c r="G85" s="97">
        <v>-75.701056100000002</v>
      </c>
      <c r="H85" s="97">
        <v>-133.30063030000002</v>
      </c>
      <c r="I85" s="97">
        <v>-172.3562896</v>
      </c>
      <c r="J85" s="97">
        <v>-192.50615630000004</v>
      </c>
    </row>
    <row r="86" spans="1:10" ht="21" customHeight="1" x14ac:dyDescent="0.5">
      <c r="A86" s="2"/>
      <c r="B86" s="12" t="s">
        <v>93</v>
      </c>
      <c r="C86" s="97">
        <v>-130.76560000000001</v>
      </c>
      <c r="D86" s="97">
        <v>-77.151309900000001</v>
      </c>
      <c r="E86" s="97">
        <v>-22.238060099999984</v>
      </c>
      <c r="F86" s="97">
        <v>-123.27283000000006</v>
      </c>
      <c r="G86" s="97">
        <v>-7.9238397999999997</v>
      </c>
      <c r="H86" s="97">
        <v>-37.332329999999999</v>
      </c>
      <c r="I86" s="97">
        <v>-12.971029799999997</v>
      </c>
      <c r="J86" s="97">
        <v>11.942864299999997</v>
      </c>
    </row>
    <row r="87" spans="1:10" ht="21" customHeight="1" x14ac:dyDescent="0.5">
      <c r="A87" s="2"/>
      <c r="B87" s="38" t="s">
        <v>112</v>
      </c>
      <c r="C87" s="39">
        <v>104.21778380000001</v>
      </c>
      <c r="D87" s="39">
        <v>227.83238699999998</v>
      </c>
      <c r="E87" s="39">
        <v>142.84173770000001</v>
      </c>
      <c r="F87" s="39">
        <v>352.19578799999999</v>
      </c>
      <c r="G87" s="39">
        <v>197.3365421</v>
      </c>
      <c r="H87" s="39">
        <v>195.19654419999998</v>
      </c>
      <c r="I87" s="39">
        <v>114.84673670000001</v>
      </c>
      <c r="J87" s="39">
        <v>142.98476819999996</v>
      </c>
    </row>
    <row r="88" spans="1:10" ht="21" customHeight="1" x14ac:dyDescent="0.5">
      <c r="A88" s="2"/>
      <c r="B88" s="12" t="s">
        <v>154</v>
      </c>
      <c r="C88" s="97">
        <v>-2.5105209999999998</v>
      </c>
      <c r="D88" s="97">
        <v>-63.028169800000001</v>
      </c>
      <c r="E88" s="97">
        <v>-27.028635399999999</v>
      </c>
      <c r="F88" s="97">
        <v>-68.262640699999992</v>
      </c>
      <c r="G88" s="97">
        <v>-68.545860099999999</v>
      </c>
      <c r="H88" s="97">
        <v>-61.381124199999988</v>
      </c>
      <c r="I88" s="97">
        <v>-28.669976700000007</v>
      </c>
      <c r="J88" s="97">
        <v>-57.827274799999998</v>
      </c>
    </row>
    <row r="89" spans="1:10" ht="21" customHeight="1" x14ac:dyDescent="0.5">
      <c r="A89" s="2"/>
      <c r="B89" s="38" t="s">
        <v>155</v>
      </c>
      <c r="C89" s="39">
        <v>101.7072628</v>
      </c>
      <c r="D89" s="39">
        <v>164.80421720000001</v>
      </c>
      <c r="E89" s="39">
        <v>115.81310229999997</v>
      </c>
      <c r="F89" s="39">
        <v>283.93314729999997</v>
      </c>
      <c r="G89" s="39">
        <v>128.790682</v>
      </c>
      <c r="H89" s="39">
        <v>133.81542000000002</v>
      </c>
      <c r="I89" s="39">
        <v>86.176760000000002</v>
      </c>
      <c r="J89" s="39">
        <v>85.157493399999964</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101.7072628</v>
      </c>
      <c r="D91" s="39">
        <v>164.80421720000001</v>
      </c>
      <c r="E91" s="39">
        <v>115.81310229999997</v>
      </c>
      <c r="F91" s="39">
        <v>283.93314729999997</v>
      </c>
      <c r="G91" s="39">
        <v>128.790682</v>
      </c>
      <c r="H91" s="39">
        <v>133.81542000000002</v>
      </c>
      <c r="I91" s="39">
        <v>86.176760000000002</v>
      </c>
      <c r="J91" s="39">
        <v>85.157493399999964</v>
      </c>
    </row>
    <row r="92" spans="1:10" ht="21" customHeight="1" thickBot="1" x14ac:dyDescent="0.55000000000000004">
      <c r="A92" s="2"/>
      <c r="B92" s="12" t="s">
        <v>159</v>
      </c>
      <c r="C92" s="97">
        <v>-0.25629999999999997</v>
      </c>
      <c r="D92" s="97">
        <v>-0.33093980000000001</v>
      </c>
      <c r="E92" s="97">
        <v>-0.18870039999999999</v>
      </c>
      <c r="F92" s="97">
        <v>-0.50335980000000013</v>
      </c>
      <c r="G92" s="97">
        <v>-0.23333000000000001</v>
      </c>
      <c r="H92" s="97">
        <v>-0.24924009999999999</v>
      </c>
      <c r="I92" s="97">
        <v>-0.10625010000000001</v>
      </c>
      <c r="J92" s="97">
        <v>-0.18138969999999999</v>
      </c>
    </row>
    <row r="93" spans="1:10" ht="21" customHeight="1" thickBot="1" x14ac:dyDescent="0.55000000000000004">
      <c r="A93" s="2"/>
      <c r="B93" s="41" t="s">
        <v>160</v>
      </c>
      <c r="C93" s="42">
        <v>101.4509628</v>
      </c>
      <c r="D93" s="42">
        <v>164.47327739999997</v>
      </c>
      <c r="E93" s="42">
        <v>115.62440190000001</v>
      </c>
      <c r="F93" s="42">
        <v>283.42978750000003</v>
      </c>
      <c r="G93" s="42">
        <v>128.55735200000001</v>
      </c>
      <c r="H93" s="42">
        <v>133.56617989999998</v>
      </c>
      <c r="I93" s="42">
        <v>86.07050989999999</v>
      </c>
      <c r="J93" s="42">
        <v>84.97610370000001</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5228.6399443999999</v>
      </c>
      <c r="D102" s="13">
        <v>5256.0910808999997</v>
      </c>
      <c r="E102" s="13">
        <v>5398.7849138000001</v>
      </c>
      <c r="F102" s="13">
        <v>7684.1281402000004</v>
      </c>
      <c r="G102" s="13">
        <v>8367.4440601000006</v>
      </c>
      <c r="H102" s="13">
        <v>8607.3648109999995</v>
      </c>
      <c r="I102" s="13">
        <v>8945.1740578000008</v>
      </c>
      <c r="J102" s="13">
        <v>8032.0446383999997</v>
      </c>
    </row>
    <row r="103" spans="1:10" ht="21" customHeight="1" x14ac:dyDescent="0.5">
      <c r="A103" s="2"/>
      <c r="B103" s="9" t="s">
        <v>371</v>
      </c>
      <c r="C103" s="13">
        <v>3829.2878707</v>
      </c>
      <c r="D103" s="13">
        <v>2276.4884201999998</v>
      </c>
      <c r="E103" s="13">
        <v>4776.1178900000004</v>
      </c>
      <c r="F103" s="13">
        <v>4900.8337004000005</v>
      </c>
      <c r="G103" s="13">
        <v>3832.9141795999999</v>
      </c>
      <c r="H103" s="13">
        <v>4089.8926599000001</v>
      </c>
      <c r="I103" s="13">
        <v>3522.2361498</v>
      </c>
      <c r="J103" s="13">
        <v>3724.0094150999998</v>
      </c>
    </row>
    <row r="104" spans="1:10" ht="21" customHeight="1" x14ac:dyDescent="0.5">
      <c r="A104" s="2"/>
      <c r="B104" s="9" t="s">
        <v>372</v>
      </c>
      <c r="C104" s="13">
        <v>1754.0533224000001</v>
      </c>
      <c r="D104" s="13">
        <v>1841.3372691</v>
      </c>
      <c r="E104" s="13">
        <v>1767.2441738</v>
      </c>
      <c r="F104" s="13">
        <v>2654.1509221000001</v>
      </c>
      <c r="G104" s="13">
        <v>2815.3199279999999</v>
      </c>
      <c r="H104" s="13">
        <v>2820.7953161</v>
      </c>
      <c r="I104" s="13">
        <v>2388.3214263999998</v>
      </c>
      <c r="J104" s="13">
        <v>2229.9117676000001</v>
      </c>
    </row>
    <row r="105" spans="1:10" ht="21" customHeight="1" x14ac:dyDescent="0.5">
      <c r="A105" s="2"/>
      <c r="B105" s="9" t="s">
        <v>373</v>
      </c>
      <c r="C105" s="13">
        <v>48.754730299999999</v>
      </c>
      <c r="D105" s="13">
        <v>54.366329899999997</v>
      </c>
      <c r="E105" s="13">
        <v>66.890259999999998</v>
      </c>
      <c r="F105" s="13">
        <v>22.5169499</v>
      </c>
      <c r="G105" s="13">
        <v>85.841689900000006</v>
      </c>
      <c r="H105" s="13">
        <v>67.571023100000005</v>
      </c>
      <c r="I105" s="13">
        <v>71.486149999999995</v>
      </c>
      <c r="J105" s="13">
        <v>16.098776699999998</v>
      </c>
    </row>
    <row r="106" spans="1:10" ht="21" customHeight="1" thickBot="1" x14ac:dyDescent="0.55000000000000004">
      <c r="A106" s="2"/>
      <c r="B106" s="9" t="s">
        <v>228</v>
      </c>
      <c r="C106" s="13">
        <v>1120.8595703999999</v>
      </c>
      <c r="D106" s="13">
        <v>670.53339960000005</v>
      </c>
      <c r="E106" s="13">
        <v>634.56833040000004</v>
      </c>
      <c r="F106" s="13">
        <v>978.37603039999999</v>
      </c>
      <c r="G106" s="13">
        <v>874.04746939999995</v>
      </c>
      <c r="H106" s="13">
        <v>962.36026040000002</v>
      </c>
      <c r="I106" s="13">
        <v>986.7380296</v>
      </c>
      <c r="J106" s="13">
        <v>1077.6929292</v>
      </c>
    </row>
    <row r="107" spans="1:10" ht="21" customHeight="1" thickBot="1" x14ac:dyDescent="0.55000000000000004">
      <c r="A107" s="2"/>
      <c r="B107" s="41" t="s">
        <v>229</v>
      </c>
      <c r="C107" s="42">
        <v>11981.5954382</v>
      </c>
      <c r="D107" s="42">
        <v>10098.8164997</v>
      </c>
      <c r="E107" s="42">
        <v>12643.605568000001</v>
      </c>
      <c r="F107" s="42">
        <v>16240.005743</v>
      </c>
      <c r="G107" s="42">
        <v>15975.567327000001</v>
      </c>
      <c r="H107" s="42">
        <v>16547.984070499999</v>
      </c>
      <c r="I107" s="42">
        <v>15913.9558136</v>
      </c>
      <c r="J107" s="42">
        <v>15079.757527</v>
      </c>
    </row>
    <row r="108" spans="1:10" ht="21" customHeight="1" x14ac:dyDescent="0.5">
      <c r="A108" s="2"/>
      <c r="B108" s="9" t="s">
        <v>104</v>
      </c>
      <c r="C108" s="13">
        <v>6346.0634200000004</v>
      </c>
      <c r="D108" s="13">
        <v>5553.2721899999997</v>
      </c>
      <c r="E108" s="13">
        <v>8842.6865297999993</v>
      </c>
      <c r="F108" s="13">
        <v>11292.841310100001</v>
      </c>
      <c r="G108" s="13">
        <v>10978.1823704</v>
      </c>
      <c r="H108" s="13">
        <v>11476.1373301</v>
      </c>
      <c r="I108" s="13">
        <v>10189.8341002</v>
      </c>
      <c r="J108" s="13">
        <v>9959.3880950999992</v>
      </c>
    </row>
    <row r="109" spans="1:10" ht="21" customHeight="1" x14ac:dyDescent="0.5">
      <c r="A109" s="2"/>
      <c r="B109" s="9" t="s">
        <v>374</v>
      </c>
      <c r="C109" s="13">
        <v>1666.4267064000001</v>
      </c>
      <c r="D109" s="13">
        <v>1589.6310794000001</v>
      </c>
      <c r="E109" s="13">
        <v>941.33277320000002</v>
      </c>
      <c r="F109" s="13">
        <v>851.55149389999997</v>
      </c>
      <c r="G109" s="13">
        <v>842.45255080000004</v>
      </c>
      <c r="H109" s="13">
        <v>594.53308730000003</v>
      </c>
      <c r="I109" s="13">
        <v>1316.0077094000001</v>
      </c>
      <c r="J109" s="13">
        <v>685.19630940000002</v>
      </c>
    </row>
    <row r="110" spans="1:10" ht="21" customHeight="1" x14ac:dyDescent="0.5">
      <c r="A110" s="2"/>
      <c r="B110" s="9" t="s">
        <v>375</v>
      </c>
      <c r="C110" s="13">
        <v>188.77721</v>
      </c>
      <c r="D110" s="13">
        <v>180.27744999999999</v>
      </c>
      <c r="E110" s="13">
        <v>144.72237000000001</v>
      </c>
      <c r="F110" s="13">
        <v>157.79567</v>
      </c>
      <c r="G110" s="13">
        <v>242.20229</v>
      </c>
      <c r="H110" s="13">
        <v>298.75596999999999</v>
      </c>
      <c r="I110" s="13">
        <v>279.65517</v>
      </c>
      <c r="J110" s="13">
        <v>257.86501709999999</v>
      </c>
    </row>
    <row r="111" spans="1:10" ht="21" customHeight="1" x14ac:dyDescent="0.5">
      <c r="A111" s="2"/>
      <c r="B111" s="9" t="s">
        <v>376</v>
      </c>
      <c r="C111" s="13">
        <v>836.92872990000001</v>
      </c>
      <c r="D111" s="13">
        <v>920.37463990000003</v>
      </c>
      <c r="E111" s="13">
        <v>707.17404160000001</v>
      </c>
      <c r="F111" s="13">
        <v>968.18513229999996</v>
      </c>
      <c r="G111" s="13">
        <v>1006.5059969</v>
      </c>
      <c r="H111" s="13">
        <v>1086.8794951</v>
      </c>
      <c r="I111" s="13">
        <v>1227.6774123</v>
      </c>
      <c r="J111" s="13">
        <v>1060.4252125</v>
      </c>
    </row>
    <row r="112" spans="1:10" ht="21" customHeight="1" thickBot="1" x14ac:dyDescent="0.55000000000000004">
      <c r="A112" s="2"/>
      <c r="B112" s="9" t="s">
        <v>241</v>
      </c>
      <c r="C112" s="13">
        <v>579.26287509999997</v>
      </c>
      <c r="D112" s="13">
        <v>285.29395469999997</v>
      </c>
      <c r="E112" s="13">
        <v>304.71820839999998</v>
      </c>
      <c r="F112" s="13">
        <v>476.07239479999998</v>
      </c>
      <c r="G112" s="13">
        <v>421.51518490000001</v>
      </c>
      <c r="H112" s="13">
        <v>513.04463629999998</v>
      </c>
      <c r="I112" s="13">
        <v>464.50040159999998</v>
      </c>
      <c r="J112" s="13">
        <v>546.86785840000005</v>
      </c>
    </row>
    <row r="113" spans="1:10" ht="21" customHeight="1" thickBot="1" x14ac:dyDescent="0.55000000000000004">
      <c r="A113" s="2"/>
      <c r="B113" s="41" t="s">
        <v>242</v>
      </c>
      <c r="C113" s="42">
        <v>9617.4589414000002</v>
      </c>
      <c r="D113" s="42">
        <v>8528.8493139999991</v>
      </c>
      <c r="E113" s="42">
        <v>10940.633922999999</v>
      </c>
      <c r="F113" s="42">
        <v>13746.446001099999</v>
      </c>
      <c r="G113" s="42">
        <v>13490.858393</v>
      </c>
      <c r="H113" s="42">
        <v>13969.3505188</v>
      </c>
      <c r="I113" s="42">
        <v>13477.6747935</v>
      </c>
      <c r="J113" s="42">
        <v>12509.7424925</v>
      </c>
    </row>
    <row r="114" spans="1:10" ht="21" customHeight="1" thickBot="1" x14ac:dyDescent="0.55000000000000004">
      <c r="A114" s="2"/>
      <c r="B114" s="41" t="s">
        <v>250</v>
      </c>
      <c r="C114" s="42">
        <v>2364.1364957000001</v>
      </c>
      <c r="D114" s="42">
        <v>1569.9671868999999</v>
      </c>
      <c r="E114" s="42">
        <v>1702.9716446</v>
      </c>
      <c r="F114" s="42">
        <v>2493.5597407999999</v>
      </c>
      <c r="G114" s="42">
        <v>2484.7089353000001</v>
      </c>
      <c r="H114" s="42">
        <v>2578.6335505000002</v>
      </c>
      <c r="I114" s="42">
        <v>2436.2810202000001</v>
      </c>
      <c r="J114" s="42">
        <v>2570.0150358999999</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5356.5049687999999</v>
      </c>
      <c r="D117" s="13">
        <v>5368.0506280999998</v>
      </c>
      <c r="E117" s="13">
        <v>5550.1760660999998</v>
      </c>
      <c r="F117" s="13">
        <v>7937.9157154000004</v>
      </c>
      <c r="G117" s="13">
        <v>8641.6742651999994</v>
      </c>
      <c r="H117" s="13">
        <v>8988.9733378000001</v>
      </c>
      <c r="I117" s="13">
        <v>9423.6408523999999</v>
      </c>
      <c r="J117" s="13">
        <v>8610.5395466999998</v>
      </c>
    </row>
    <row r="118" spans="1:10" ht="21" customHeight="1" x14ac:dyDescent="0.5">
      <c r="A118" s="2"/>
      <c r="B118" s="9" t="s">
        <v>8</v>
      </c>
      <c r="C118" s="13">
        <v>10392.320290200001</v>
      </c>
      <c r="D118" s="13">
        <v>8676.1564199999993</v>
      </c>
      <c r="E118" s="13">
        <v>12368.090859599999</v>
      </c>
      <c r="F118" s="13">
        <v>17046.702000000001</v>
      </c>
      <c r="G118" s="13">
        <v>17005.9266904</v>
      </c>
      <c r="H118" s="13">
        <v>17760.918559999998</v>
      </c>
      <c r="I118" s="13">
        <v>16204.8247101</v>
      </c>
      <c r="J118" s="13">
        <v>15893.6191951</v>
      </c>
    </row>
    <row r="119" spans="1:10" ht="21" customHeight="1" x14ac:dyDescent="0.5">
      <c r="A119" s="2"/>
      <c r="B119" s="9" t="s">
        <v>335</v>
      </c>
      <c r="C119" s="13">
        <v>6346.0634200000004</v>
      </c>
      <c r="D119" s="13">
        <v>5553.1639400000004</v>
      </c>
      <c r="E119" s="13">
        <v>8842.6865297999993</v>
      </c>
      <c r="F119" s="13">
        <v>11292.841310100001</v>
      </c>
      <c r="G119" s="13">
        <v>10978.1823704</v>
      </c>
      <c r="H119" s="13">
        <v>11476.1373301</v>
      </c>
      <c r="I119" s="13">
        <v>10189.8341002</v>
      </c>
      <c r="J119" s="13">
        <v>9959.3880950999992</v>
      </c>
    </row>
    <row r="120" spans="1:10" ht="21" customHeight="1" thickBot="1" x14ac:dyDescent="0.55000000000000004">
      <c r="A120" s="2"/>
      <c r="B120" s="136" t="s">
        <v>336</v>
      </c>
      <c r="C120" s="137">
        <v>4046.2568701999999</v>
      </c>
      <c r="D120" s="137">
        <v>3122.9924799999999</v>
      </c>
      <c r="E120" s="137">
        <v>3525.4043298000001</v>
      </c>
      <c r="F120" s="137">
        <v>5753.8606898999997</v>
      </c>
      <c r="G120" s="137">
        <v>6027.7443199999998</v>
      </c>
      <c r="H120" s="137">
        <v>6284.7812298999997</v>
      </c>
      <c r="I120" s="137">
        <v>6014.9906099</v>
      </c>
      <c r="J120" s="137">
        <v>5934.2311</v>
      </c>
    </row>
    <row r="121" spans="1:10" ht="21" customHeight="1" x14ac:dyDescent="0.5">
      <c r="A121" s="2"/>
      <c r="B121" s="9"/>
      <c r="C121" s="13"/>
      <c r="D121" s="13"/>
      <c r="E121" s="13"/>
      <c r="F121" s="13"/>
      <c r="G121" s="13"/>
      <c r="H121" s="13"/>
      <c r="I121" s="13"/>
      <c r="J121" s="13"/>
    </row>
    <row r="122" spans="1:10" ht="21" customHeight="1" x14ac:dyDescent="0.5">
      <c r="A122" s="2"/>
      <c r="B122" s="139"/>
      <c r="C122" s="97"/>
      <c r="D122" s="97"/>
      <c r="E122" s="97"/>
      <c r="F122" s="97"/>
      <c r="G122" s="97"/>
      <c r="H122" s="97"/>
      <c r="I122" s="97"/>
      <c r="J122" s="97"/>
    </row>
    <row r="123" spans="1:10" ht="21" customHeight="1" x14ac:dyDescent="0.5">
      <c r="A123" s="2"/>
      <c r="B123" s="65" t="s">
        <v>345</v>
      </c>
      <c r="C123" s="26"/>
      <c r="D123" s="26"/>
      <c r="E123" s="26"/>
      <c r="F123" s="26"/>
      <c r="G123" s="26"/>
      <c r="H123" s="26"/>
      <c r="I123" s="26"/>
      <c r="J123" s="26"/>
    </row>
    <row r="124" spans="1:10" ht="21" customHeight="1" x14ac:dyDescent="0.5">
      <c r="A124" s="2"/>
      <c r="B124" s="9" t="s">
        <v>10</v>
      </c>
      <c r="C124" s="20">
        <v>1.8377129906497904</v>
      </c>
      <c r="D124" s="20">
        <v>1.5143848174047569</v>
      </c>
      <c r="E124" s="20">
        <v>1.7929173347834095</v>
      </c>
      <c r="F124" s="20">
        <v>2.058464865905735</v>
      </c>
      <c r="G124" s="20">
        <v>2.321868937685438</v>
      </c>
      <c r="H124" s="20">
        <v>3.7608939958800347</v>
      </c>
      <c r="I124" s="20">
        <v>4.9513306107269921</v>
      </c>
      <c r="J124" s="20">
        <v>7.6802134189881146</v>
      </c>
    </row>
    <row r="125" spans="1:10" ht="21" customHeight="1" x14ac:dyDescent="0.5">
      <c r="A125" s="2"/>
      <c r="B125" s="9" t="s">
        <v>90</v>
      </c>
      <c r="C125" s="13">
        <v>147.32433158415478</v>
      </c>
      <c r="D125" s="13">
        <v>145.19737564710667</v>
      </c>
      <c r="E125" s="13">
        <v>160.9585459664286</v>
      </c>
      <c r="F125" s="13">
        <v>177.09630841724356</v>
      </c>
      <c r="G125" s="13">
        <v>155.40152553399781</v>
      </c>
      <c r="H125" s="13">
        <v>120.99975021486988</v>
      </c>
      <c r="I125" s="13">
        <v>109.1066289931188</v>
      </c>
      <c r="J125" s="13">
        <v>89.691601182621383</v>
      </c>
    </row>
    <row r="126" spans="1:10" ht="21" customHeight="1" thickBot="1" x14ac:dyDescent="0.55000000000000004">
      <c r="A126" s="2"/>
      <c r="B126" s="141" t="s">
        <v>1</v>
      </c>
      <c r="C126" s="146">
        <v>5.4271636278734618</v>
      </c>
      <c r="D126" s="146">
        <v>4.7950725036561623</v>
      </c>
      <c r="E126" s="146">
        <v>4.8830400533767646</v>
      </c>
      <c r="F126" s="146">
        <v>4.593662604508304</v>
      </c>
      <c r="G126" s="146">
        <v>4.583328737346724</v>
      </c>
      <c r="H126" s="146">
        <v>5.0893083800615297</v>
      </c>
      <c r="I126" s="146">
        <v>6.2443813284201104</v>
      </c>
      <c r="J126" s="146">
        <v>7.3380766478362558</v>
      </c>
    </row>
    <row r="127" spans="1:10" ht="21" customHeight="1" x14ac:dyDescent="0.5">
      <c r="A127" s="2"/>
      <c r="B127" s="9"/>
      <c r="C127" s="5"/>
      <c r="D127" s="5"/>
      <c r="E127" s="5"/>
      <c r="F127" s="5"/>
      <c r="G127" s="5"/>
      <c r="H127" s="5"/>
      <c r="I127" s="5"/>
      <c r="J127" s="5"/>
    </row>
    <row r="128" spans="1:10" ht="21" customHeight="1" x14ac:dyDescent="0.5">
      <c r="A128" s="2"/>
      <c r="B128" s="15" t="s">
        <v>166</v>
      </c>
      <c r="C128" s="16"/>
      <c r="D128" s="16"/>
      <c r="E128" s="16"/>
      <c r="F128" s="126"/>
      <c r="G128" s="5"/>
      <c r="H128" s="5"/>
      <c r="I128" s="5"/>
      <c r="J128" s="5"/>
    </row>
    <row r="129" spans="1:10" ht="21" customHeight="1" x14ac:dyDescent="0.5">
      <c r="A129" s="2"/>
      <c r="B129" s="15" t="s">
        <v>342</v>
      </c>
      <c r="C129" s="16"/>
      <c r="D129" s="16"/>
      <c r="E129" s="16"/>
      <c r="F129" s="126"/>
      <c r="G129" s="5"/>
      <c r="H129" s="5"/>
      <c r="I129" s="5"/>
      <c r="J129" s="5"/>
    </row>
    <row r="130" spans="1:10" ht="21" customHeight="1" x14ac:dyDescent="0.5">
      <c r="A130" s="2"/>
      <c r="B130" s="15" t="s">
        <v>343</v>
      </c>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387</v>
      </c>
      <c r="C3" s="5"/>
      <c r="D3" s="5"/>
      <c r="E3" s="5"/>
      <c r="F3" s="5"/>
      <c r="G3" s="5"/>
      <c r="H3" s="5"/>
      <c r="I3" s="5"/>
      <c r="J3" s="5"/>
    </row>
    <row r="4" spans="1:10" ht="21" customHeight="1" x14ac:dyDescent="0.5">
      <c r="A4" s="2"/>
      <c r="B4" s="34" t="s">
        <v>394</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2947699.9244038002</v>
      </c>
      <c r="D8" s="97">
        <v>3597488.4162451001</v>
      </c>
      <c r="E8" s="97">
        <v>-649788.49184129992</v>
      </c>
      <c r="F8" s="130">
        <v>-18.062281699283982</v>
      </c>
      <c r="G8" s="5"/>
      <c r="H8" s="5"/>
      <c r="I8" s="5"/>
      <c r="J8" s="5"/>
    </row>
    <row r="9" spans="1:10" ht="21" customHeight="1" x14ac:dyDescent="0.5">
      <c r="A9" s="2"/>
      <c r="B9" s="12" t="s">
        <v>4</v>
      </c>
      <c r="C9" s="97">
        <v>1345237.7949174</v>
      </c>
      <c r="D9" s="97">
        <v>742492.95881660003</v>
      </c>
      <c r="E9" s="97">
        <v>602744.83610079996</v>
      </c>
      <c r="F9" s="130">
        <v>81.17852552588063</v>
      </c>
      <c r="G9" s="5"/>
      <c r="H9" s="5"/>
      <c r="I9" s="5"/>
      <c r="J9" s="5"/>
    </row>
    <row r="10" spans="1:10" ht="21" customHeight="1" x14ac:dyDescent="0.5">
      <c r="A10" s="2"/>
      <c r="B10" s="12" t="s">
        <v>151</v>
      </c>
      <c r="C10" s="97">
        <v>390748.44974930002</v>
      </c>
      <c r="D10" s="97">
        <v>281940.55615229998</v>
      </c>
      <c r="E10" s="97">
        <v>108807.89359700005</v>
      </c>
      <c r="F10" s="130">
        <v>38.592494489591523</v>
      </c>
      <c r="G10" s="5"/>
      <c r="H10" s="5"/>
      <c r="I10" s="5"/>
      <c r="J10" s="5"/>
    </row>
    <row r="11" spans="1:10" ht="21" customHeight="1" x14ac:dyDescent="0.5">
      <c r="A11" s="2"/>
      <c r="B11" s="12" t="s">
        <v>152</v>
      </c>
      <c r="C11" s="97">
        <v>-870231.81363240001</v>
      </c>
      <c r="D11" s="97">
        <v>-1556524.6350542998</v>
      </c>
      <c r="E11" s="97">
        <v>686292.82142189983</v>
      </c>
      <c r="F11" s="130">
        <v>-44.091356215377743</v>
      </c>
      <c r="G11" s="5"/>
      <c r="H11" s="5"/>
      <c r="I11" s="5"/>
      <c r="J11" s="5"/>
    </row>
    <row r="12" spans="1:10" ht="21" customHeight="1" x14ac:dyDescent="0.5">
      <c r="A12" s="2"/>
      <c r="B12" s="38" t="s">
        <v>110</v>
      </c>
      <c r="C12" s="39">
        <v>3813454.3554381002</v>
      </c>
      <c r="D12" s="39">
        <v>3065397.2961597</v>
      </c>
      <c r="E12" s="39">
        <v>748057.05927840015</v>
      </c>
      <c r="F12" s="40">
        <v>24.403266102425246</v>
      </c>
      <c r="G12" s="5"/>
      <c r="H12" s="5"/>
      <c r="I12" s="5"/>
      <c r="J12" s="5"/>
    </row>
    <row r="13" spans="1:10" ht="21" customHeight="1" x14ac:dyDescent="0.5">
      <c r="A13" s="2"/>
      <c r="B13" s="12" t="s">
        <v>153</v>
      </c>
      <c r="C13" s="97">
        <v>-1645471.9618989001</v>
      </c>
      <c r="D13" s="97">
        <v>-1260101.1546271001</v>
      </c>
      <c r="E13" s="97">
        <v>-385370.8072718</v>
      </c>
      <c r="F13" s="130">
        <v>30.582529494296214</v>
      </c>
      <c r="G13" s="5"/>
      <c r="H13" s="5"/>
      <c r="I13" s="5"/>
      <c r="J13" s="5"/>
    </row>
    <row r="14" spans="1:10" ht="21" customHeight="1" x14ac:dyDescent="0.5">
      <c r="A14" s="2"/>
      <c r="B14" s="38" t="s">
        <v>111</v>
      </c>
      <c r="C14" s="39">
        <v>2167982.3935392001</v>
      </c>
      <c r="D14" s="39">
        <v>1805296.1415325999</v>
      </c>
      <c r="E14" s="39">
        <v>362686.25200660015</v>
      </c>
      <c r="F14" s="40">
        <v>20.090125030605719</v>
      </c>
      <c r="G14" s="5"/>
      <c r="H14" s="5"/>
      <c r="I14" s="5"/>
      <c r="J14" s="5"/>
    </row>
    <row r="15" spans="1:10" ht="21" customHeight="1" x14ac:dyDescent="0.5">
      <c r="A15" s="2"/>
      <c r="B15" s="12" t="s">
        <v>5</v>
      </c>
      <c r="C15" s="97">
        <v>-979232.22880689998</v>
      </c>
      <c r="D15" s="97">
        <v>-350441.33388689999</v>
      </c>
      <c r="E15" s="97">
        <v>-628790.89491999999</v>
      </c>
      <c r="F15" s="130">
        <v>179.42829059169529</v>
      </c>
      <c r="G15" s="5"/>
      <c r="H15" s="5"/>
      <c r="I15" s="5"/>
      <c r="J15" s="5"/>
    </row>
    <row r="16" spans="1:10" ht="21" customHeight="1" x14ac:dyDescent="0.5">
      <c r="A16" s="2"/>
      <c r="B16" s="12" t="s">
        <v>93</v>
      </c>
      <c r="C16" s="97">
        <v>-78978.820929599999</v>
      </c>
      <c r="D16" s="97">
        <v>-435560.68148959999</v>
      </c>
      <c r="E16" s="97">
        <v>356581.86056</v>
      </c>
      <c r="F16" s="130">
        <v>-81.867320838167586</v>
      </c>
      <c r="G16" s="5"/>
      <c r="H16" s="5"/>
      <c r="I16" s="5"/>
      <c r="J16" s="5"/>
    </row>
    <row r="17" spans="1:10" ht="21" customHeight="1" x14ac:dyDescent="0.5">
      <c r="A17" s="2"/>
      <c r="B17" s="38" t="s">
        <v>112</v>
      </c>
      <c r="C17" s="39">
        <v>1109771.3438027001</v>
      </c>
      <c r="D17" s="39">
        <v>1019294.1261561</v>
      </c>
      <c r="E17" s="39">
        <v>90477.217646600096</v>
      </c>
      <c r="F17" s="40">
        <v>8.8764582591878831</v>
      </c>
      <c r="G17" s="5"/>
      <c r="H17" s="5"/>
      <c r="I17" s="5"/>
      <c r="J17" s="5"/>
    </row>
    <row r="18" spans="1:10" ht="21" customHeight="1" x14ac:dyDescent="0.5">
      <c r="A18" s="2"/>
      <c r="B18" s="12" t="s">
        <v>154</v>
      </c>
      <c r="C18" s="97">
        <v>-369302.72336910001</v>
      </c>
      <c r="D18" s="97">
        <v>-198205.1493974</v>
      </c>
      <c r="E18" s="97">
        <v>-171097.57397170001</v>
      </c>
      <c r="F18" s="130">
        <v>86.323475697722913</v>
      </c>
      <c r="G18" s="5"/>
      <c r="H18" s="5"/>
      <c r="I18" s="5"/>
      <c r="J18" s="5"/>
    </row>
    <row r="19" spans="1:10" ht="21" customHeight="1" x14ac:dyDescent="0.5">
      <c r="A19" s="2"/>
      <c r="B19" s="38" t="s">
        <v>155</v>
      </c>
      <c r="C19" s="39">
        <v>740468.62043360004</v>
      </c>
      <c r="D19" s="39">
        <v>821088.97675869998</v>
      </c>
      <c r="E19" s="39">
        <v>-80620.356325099943</v>
      </c>
      <c r="F19" s="40">
        <v>-9.8187113220486566</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740468.62043360004</v>
      </c>
      <c r="D21" s="39">
        <v>821088.97675869998</v>
      </c>
      <c r="E21" s="39">
        <v>-80620.356325099943</v>
      </c>
      <c r="F21" s="40">
        <v>-9.8187113220486566</v>
      </c>
      <c r="G21" s="5"/>
      <c r="H21" s="5"/>
      <c r="I21" s="5"/>
      <c r="J21" s="5"/>
    </row>
    <row r="22" spans="1:10" ht="21" customHeight="1" thickBot="1" x14ac:dyDescent="0.55000000000000004">
      <c r="A22" s="2"/>
      <c r="B22" s="12" t="s">
        <v>159</v>
      </c>
      <c r="C22" s="97">
        <v>-1314.2735585</v>
      </c>
      <c r="D22" s="97">
        <v>-1576.5957856</v>
      </c>
      <c r="E22" s="97">
        <v>262.32222709999996</v>
      </c>
      <c r="F22" s="130">
        <v>-16.638521395017481</v>
      </c>
      <c r="G22" s="5"/>
      <c r="H22" s="5"/>
      <c r="I22" s="5"/>
      <c r="J22" s="5"/>
    </row>
    <row r="23" spans="1:10" ht="21" customHeight="1" thickBot="1" x14ac:dyDescent="0.55000000000000004">
      <c r="A23" s="2"/>
      <c r="B23" s="41" t="s">
        <v>160</v>
      </c>
      <c r="C23" s="42">
        <v>739154.34687510005</v>
      </c>
      <c r="D23" s="42">
        <v>819512.38097309996</v>
      </c>
      <c r="E23" s="42">
        <v>-80358.034097999916</v>
      </c>
      <c r="F23" s="43">
        <v>-9.8055912227441535</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13705747.6398475</v>
      </c>
      <c r="D32" s="13">
        <v>9469838.2223253995</v>
      </c>
      <c r="E32" s="13">
        <v>4235909.4175221007</v>
      </c>
      <c r="F32" s="14">
        <v>44.730536235939383</v>
      </c>
      <c r="G32" s="5"/>
      <c r="H32" s="5"/>
      <c r="I32" s="5"/>
      <c r="J32" s="5"/>
    </row>
    <row r="33" spans="1:10" ht="21" customHeight="1" x14ac:dyDescent="0.5">
      <c r="A33" s="2"/>
      <c r="B33" s="9" t="s">
        <v>371</v>
      </c>
      <c r="C33" s="13">
        <v>6354587.8475548998</v>
      </c>
      <c r="D33" s="13">
        <v>6039735.6015493004</v>
      </c>
      <c r="E33" s="13">
        <v>314852.24600559939</v>
      </c>
      <c r="F33" s="14">
        <v>5.2130137273696908</v>
      </c>
      <c r="G33" s="5"/>
      <c r="H33" s="5"/>
      <c r="I33" s="5"/>
      <c r="J33" s="5"/>
    </row>
    <row r="34" spans="1:10" ht="21" customHeight="1" x14ac:dyDescent="0.5">
      <c r="A34" s="2"/>
      <c r="B34" s="9" t="s">
        <v>372</v>
      </c>
      <c r="C34" s="13">
        <v>3805084.4238828002</v>
      </c>
      <c r="D34" s="13">
        <v>3270947.5155410999</v>
      </c>
      <c r="E34" s="13">
        <v>534136.90834170021</v>
      </c>
      <c r="F34" s="14">
        <v>16.329730324435978</v>
      </c>
      <c r="G34" s="5"/>
      <c r="H34" s="5"/>
      <c r="I34" s="5"/>
      <c r="J34" s="5"/>
    </row>
    <row r="35" spans="1:10" ht="21" customHeight="1" x14ac:dyDescent="0.5">
      <c r="A35" s="2"/>
      <c r="B35" s="9" t="s">
        <v>373</v>
      </c>
      <c r="C35" s="13">
        <v>27470.685834600001</v>
      </c>
      <c r="D35" s="13">
        <v>27749.6509529</v>
      </c>
      <c r="E35" s="13">
        <v>-278.96511829999872</v>
      </c>
      <c r="F35" s="14">
        <v>-1.005292350428088</v>
      </c>
      <c r="G35" s="5"/>
      <c r="H35" s="5"/>
      <c r="I35" s="5"/>
      <c r="J35" s="5"/>
    </row>
    <row r="36" spans="1:10" ht="21" customHeight="1" thickBot="1" x14ac:dyDescent="0.55000000000000004">
      <c r="A36" s="2"/>
      <c r="B36" s="9" t="s">
        <v>228</v>
      </c>
      <c r="C36" s="13">
        <v>1838957.3261237</v>
      </c>
      <c r="D36" s="13">
        <v>1205740.2682513001</v>
      </c>
      <c r="E36" s="13">
        <v>633217.05787239992</v>
      </c>
      <c r="F36" s="14">
        <v>52.516870717999858</v>
      </c>
      <c r="G36" s="5"/>
      <c r="H36" s="5"/>
      <c r="I36" s="5"/>
      <c r="J36" s="5"/>
    </row>
    <row r="37" spans="1:10" ht="21" customHeight="1" thickBot="1" x14ac:dyDescent="0.55000000000000004">
      <c r="A37" s="2"/>
      <c r="B37" s="41" t="s">
        <v>229</v>
      </c>
      <c r="C37" s="42">
        <v>25731847.9232435</v>
      </c>
      <c r="D37" s="42">
        <v>20014011.258620001</v>
      </c>
      <c r="E37" s="42">
        <v>5717836.6646234989</v>
      </c>
      <c r="F37" s="43">
        <v>28.569168822470989</v>
      </c>
      <c r="G37" s="5"/>
      <c r="H37" s="5"/>
      <c r="I37" s="5"/>
      <c r="J37" s="5"/>
    </row>
    <row r="38" spans="1:10" ht="21" customHeight="1" x14ac:dyDescent="0.5">
      <c r="A38" s="2"/>
      <c r="B38" s="9" t="s">
        <v>104</v>
      </c>
      <c r="C38" s="13">
        <v>16994534.520427901</v>
      </c>
      <c r="D38" s="13">
        <v>13917178.153312</v>
      </c>
      <c r="E38" s="13">
        <v>3077356.3671159018</v>
      </c>
      <c r="F38" s="14">
        <v>22.111927671081475</v>
      </c>
      <c r="G38" s="5"/>
      <c r="H38" s="5"/>
      <c r="I38" s="5"/>
      <c r="J38" s="5"/>
    </row>
    <row r="39" spans="1:10" ht="21" customHeight="1" x14ac:dyDescent="0.5">
      <c r="A39" s="2"/>
      <c r="B39" s="9" t="s">
        <v>374</v>
      </c>
      <c r="C39" s="13">
        <v>1169207.6074494</v>
      </c>
      <c r="D39" s="13">
        <v>1049443.0517279999</v>
      </c>
      <c r="E39" s="13">
        <v>119764.55572140007</v>
      </c>
      <c r="F39" s="14">
        <v>11.412201502901683</v>
      </c>
      <c r="G39" s="5"/>
      <c r="H39" s="5"/>
      <c r="I39" s="5"/>
      <c r="J39" s="5"/>
    </row>
    <row r="40" spans="1:10" ht="21" customHeight="1" x14ac:dyDescent="0.5">
      <c r="A40" s="2"/>
      <c r="B40" s="9" t="s">
        <v>375</v>
      </c>
      <c r="C40" s="13">
        <v>440016.58447529998</v>
      </c>
      <c r="D40" s="13">
        <v>194465.71424550001</v>
      </c>
      <c r="E40" s="13">
        <v>245550.87022979997</v>
      </c>
      <c r="F40" s="14">
        <v>126.26949237941673</v>
      </c>
      <c r="G40" s="5"/>
      <c r="H40" s="5"/>
      <c r="I40" s="5"/>
      <c r="J40" s="5"/>
    </row>
    <row r="41" spans="1:10" ht="21" customHeight="1" x14ac:dyDescent="0.5">
      <c r="A41" s="2"/>
      <c r="B41" s="9" t="s">
        <v>376</v>
      </c>
      <c r="C41" s="13">
        <v>1809491.9795092</v>
      </c>
      <c r="D41" s="13">
        <v>1193181.1137818</v>
      </c>
      <c r="E41" s="13">
        <v>616310.86572739994</v>
      </c>
      <c r="F41" s="14">
        <v>51.652750668672269</v>
      </c>
      <c r="G41" s="5"/>
      <c r="H41" s="5"/>
      <c r="I41" s="5"/>
      <c r="J41" s="5"/>
    </row>
    <row r="42" spans="1:10" ht="21" customHeight="1" thickBot="1" x14ac:dyDescent="0.55000000000000004">
      <c r="A42" s="2"/>
      <c r="B42" s="9" t="s">
        <v>241</v>
      </c>
      <c r="C42" s="13">
        <v>933166.23545090004</v>
      </c>
      <c r="D42" s="13">
        <v>586706.58243489999</v>
      </c>
      <c r="E42" s="13">
        <v>346459.65301600005</v>
      </c>
      <c r="F42" s="14">
        <v>59.051604905837699</v>
      </c>
      <c r="G42" s="5"/>
      <c r="H42" s="5"/>
      <c r="I42" s="5"/>
      <c r="J42" s="5"/>
    </row>
    <row r="43" spans="1:10" ht="21" customHeight="1" thickBot="1" x14ac:dyDescent="0.55000000000000004">
      <c r="A43" s="2"/>
      <c r="B43" s="41" t="s">
        <v>242</v>
      </c>
      <c r="C43" s="42">
        <v>21346416.927312698</v>
      </c>
      <c r="D43" s="42">
        <v>16940974.615502201</v>
      </c>
      <c r="E43" s="42">
        <v>4405442.3118104972</v>
      </c>
      <c r="F43" s="43">
        <v>26.004656826409519</v>
      </c>
      <c r="G43" s="5"/>
      <c r="H43" s="5"/>
      <c r="I43" s="5"/>
      <c r="J43" s="5"/>
    </row>
    <row r="44" spans="1:10" ht="21" customHeight="1" thickBot="1" x14ac:dyDescent="0.55000000000000004">
      <c r="A44" s="2"/>
      <c r="B44" s="41" t="s">
        <v>250</v>
      </c>
      <c r="C44" s="42">
        <v>4385430.9959298996</v>
      </c>
      <c r="D44" s="42">
        <v>3073036.6431176001</v>
      </c>
      <c r="E44" s="42">
        <v>1312394.3528122995</v>
      </c>
      <c r="F44" s="43">
        <v>42.706758988753009</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14692881.7490595</v>
      </c>
      <c r="D47" s="13">
        <v>9782603.3448338993</v>
      </c>
      <c r="E47" s="13">
        <v>4910278.4042256009</v>
      </c>
      <c r="F47" s="14">
        <v>50.193984475703729</v>
      </c>
      <c r="G47" s="5"/>
      <c r="H47" s="5"/>
      <c r="I47" s="5"/>
      <c r="J47" s="5"/>
    </row>
    <row r="48" spans="1:10" ht="21" customHeight="1" x14ac:dyDescent="0.5">
      <c r="A48" s="2"/>
      <c r="B48" s="9" t="s">
        <v>8</v>
      </c>
      <c r="C48" s="13">
        <v>27120607.961824901</v>
      </c>
      <c r="D48" s="13">
        <v>21008175.1923973</v>
      </c>
      <c r="E48" s="13">
        <v>6112432.7694276012</v>
      </c>
      <c r="F48" s="14">
        <v>29.095495984056932</v>
      </c>
      <c r="G48" s="5"/>
      <c r="H48" s="5"/>
      <c r="I48" s="5"/>
      <c r="J48" s="5"/>
    </row>
    <row r="49" spans="1:10" ht="21" customHeight="1" x14ac:dyDescent="0.5">
      <c r="A49" s="2"/>
      <c r="B49" s="9" t="s">
        <v>335</v>
      </c>
      <c r="C49" s="13">
        <v>16994534.520427901</v>
      </c>
      <c r="D49" s="13">
        <v>13917178.153312</v>
      </c>
      <c r="E49" s="13">
        <v>3077356.3671159018</v>
      </c>
      <c r="F49" s="14">
        <v>22.111927671081475</v>
      </c>
      <c r="G49" s="5"/>
      <c r="H49" s="5"/>
      <c r="I49" s="5"/>
      <c r="J49" s="5"/>
    </row>
    <row r="50" spans="1:10" ht="21" customHeight="1" thickBot="1" x14ac:dyDescent="0.55000000000000004">
      <c r="A50" s="2"/>
      <c r="B50" s="136" t="s">
        <v>336</v>
      </c>
      <c r="C50" s="137">
        <v>10126073.441397</v>
      </c>
      <c r="D50" s="137">
        <v>7090997.0390852997</v>
      </c>
      <c r="E50" s="137">
        <v>3035076.4023117004</v>
      </c>
      <c r="F50" s="138">
        <v>42.801828650928464</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21" customHeight="1" x14ac:dyDescent="0.5">
      <c r="A55" s="2"/>
      <c r="B55" s="15"/>
      <c r="C55" s="127"/>
      <c r="D55" s="127"/>
      <c r="E55" s="82"/>
      <c r="F55" s="5"/>
      <c r="G55" s="5"/>
      <c r="H55" s="5"/>
      <c r="I55" s="5"/>
      <c r="J55" s="5"/>
    </row>
    <row r="56" spans="1:10" ht="21" customHeight="1" x14ac:dyDescent="0.5">
      <c r="A56" s="2"/>
      <c r="B56" s="15"/>
      <c r="C56" s="126"/>
      <c r="D56" s="126"/>
      <c r="E56" s="140"/>
      <c r="F56" s="5"/>
      <c r="G56" s="5"/>
      <c r="H56" s="5"/>
      <c r="I56" s="5"/>
      <c r="J56" s="5"/>
    </row>
    <row r="57" spans="1:10" ht="21" customHeight="1" x14ac:dyDescent="0.5">
      <c r="A57" s="2"/>
      <c r="B57" s="2"/>
      <c r="C57" s="16"/>
      <c r="D57" s="16"/>
      <c r="E57" s="16"/>
      <c r="F57" s="126"/>
      <c r="G57" s="5"/>
      <c r="H57" s="5"/>
      <c r="I57" s="5"/>
      <c r="J57" s="5"/>
    </row>
    <row r="58" spans="1:10" ht="21" customHeight="1" x14ac:dyDescent="0.5">
      <c r="A58" s="2"/>
      <c r="B58" s="15"/>
      <c r="C58" s="16"/>
      <c r="D58" s="16"/>
      <c r="E58" s="16"/>
      <c r="F58" s="126"/>
      <c r="G58" s="5"/>
      <c r="H58" s="5"/>
      <c r="I58" s="5"/>
      <c r="J58" s="5"/>
    </row>
    <row r="59" spans="1:10" ht="21" customHeight="1" x14ac:dyDescent="0.5">
      <c r="A59" s="2"/>
      <c r="B59" s="15"/>
      <c r="C59" s="16"/>
      <c r="D59" s="16"/>
      <c r="E59" s="16"/>
      <c r="F59" s="126"/>
      <c r="G59" s="5"/>
      <c r="H59" s="5"/>
      <c r="I59" s="5"/>
      <c r="J59" s="5"/>
    </row>
    <row r="60" spans="1:10" ht="21" customHeight="1" x14ac:dyDescent="0.5">
      <c r="A60" s="2"/>
      <c r="B60" s="15"/>
      <c r="C60" s="16"/>
      <c r="D60" s="16"/>
      <c r="E60" s="16"/>
      <c r="F60" s="126"/>
      <c r="G60" s="5"/>
      <c r="H60" s="5"/>
      <c r="I60" s="5"/>
      <c r="J60" s="5"/>
    </row>
    <row r="61" spans="1:10" ht="21" customHeight="1" x14ac:dyDescent="0.5">
      <c r="A61" s="2"/>
      <c r="B61" s="15"/>
      <c r="C61" s="16"/>
      <c r="D61" s="16"/>
      <c r="E61" s="16"/>
      <c r="F61" s="126"/>
      <c r="G61" s="5"/>
      <c r="H61" s="5"/>
      <c r="I61" s="5"/>
      <c r="J61" s="5"/>
    </row>
    <row r="62" spans="1:10" ht="21" customHeight="1" x14ac:dyDescent="0.5">
      <c r="A62" s="2"/>
      <c r="B62" s="15"/>
      <c r="C62" s="16"/>
      <c r="D62" s="16"/>
      <c r="E62" s="16"/>
      <c r="F62" s="126"/>
      <c r="G62" s="5"/>
      <c r="H62" s="5"/>
      <c r="I62" s="5"/>
      <c r="J62" s="5"/>
    </row>
    <row r="63" spans="1:10" ht="21" customHeight="1" x14ac:dyDescent="0.5">
      <c r="A63" s="2"/>
      <c r="B63" s="9"/>
      <c r="C63" s="16"/>
      <c r="D63" s="16"/>
      <c r="E63" s="16"/>
      <c r="F63" s="126"/>
      <c r="G63" s="5"/>
      <c r="H63" s="5"/>
      <c r="I63" s="5"/>
      <c r="J63" s="5"/>
    </row>
    <row r="64" spans="1:10" ht="40" customHeight="1" x14ac:dyDescent="0.5">
      <c r="A64" s="2"/>
      <c r="B64" s="15"/>
      <c r="C64" s="5"/>
      <c r="D64" s="5"/>
      <c r="E64" s="5"/>
      <c r="F64" s="5"/>
      <c r="G64" s="5"/>
      <c r="H64" s="5"/>
      <c r="I64" s="5"/>
      <c r="J64" s="5"/>
    </row>
    <row r="65" spans="1:10" ht="40" customHeight="1" x14ac:dyDescent="0.5">
      <c r="A65" s="2"/>
      <c r="B65" s="15"/>
      <c r="C65" s="5"/>
      <c r="D65" s="5"/>
      <c r="E65" s="5"/>
      <c r="F65" s="5"/>
      <c r="G65" s="5"/>
      <c r="H65" s="5"/>
      <c r="I65" s="5"/>
      <c r="J65" s="5"/>
    </row>
    <row r="66" spans="1:10" ht="40" customHeight="1" x14ac:dyDescent="0.5">
      <c r="A66" s="2"/>
      <c r="B66" s="15"/>
      <c r="C66" s="5"/>
      <c r="D66" s="5"/>
      <c r="E66" s="5"/>
      <c r="F66" s="5"/>
      <c r="G66" s="5"/>
      <c r="H66" s="5"/>
      <c r="I66" s="5"/>
      <c r="J66" s="5"/>
    </row>
    <row r="67" spans="1:10" ht="40" customHeight="1" x14ac:dyDescent="0.5">
      <c r="A67" s="2"/>
      <c r="B67" s="15"/>
      <c r="C67" s="5"/>
      <c r="D67" s="5"/>
      <c r="E67" s="5"/>
      <c r="F67" s="5"/>
      <c r="G67" s="5"/>
      <c r="H67" s="5"/>
      <c r="I67" s="5"/>
      <c r="J67" s="5"/>
    </row>
    <row r="68" spans="1:10" ht="40" customHeight="1" x14ac:dyDescent="0.5">
      <c r="A68" s="2"/>
      <c r="B68" s="15"/>
      <c r="C68" s="5"/>
      <c r="D68" s="5"/>
      <c r="E68" s="5"/>
      <c r="F68" s="5"/>
      <c r="G68" s="5"/>
      <c r="H68" s="5"/>
      <c r="I68" s="5"/>
      <c r="J68" s="5"/>
    </row>
    <row r="69" spans="1:10" ht="18" customHeight="1" x14ac:dyDescent="0.5">
      <c r="A69" s="2"/>
      <c r="B69" s="9"/>
      <c r="C69" s="16"/>
      <c r="D69" s="16"/>
      <c r="E69" s="16"/>
      <c r="F69" s="126"/>
      <c r="G69" s="5"/>
      <c r="H69" s="5"/>
      <c r="I69" s="5"/>
      <c r="J69" s="5"/>
    </row>
    <row r="70" spans="1:10" ht="18"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387</v>
      </c>
      <c r="C73" s="5"/>
      <c r="D73" s="5"/>
      <c r="E73" s="5"/>
      <c r="F73" s="5"/>
      <c r="G73" s="5"/>
      <c r="H73" s="5"/>
      <c r="I73" s="5"/>
      <c r="J73" s="5"/>
    </row>
    <row r="74" spans="1:10" ht="21" customHeight="1" x14ac:dyDescent="0.5">
      <c r="A74" s="2"/>
      <c r="B74" s="34" t="s">
        <v>394</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949444.18228269997</v>
      </c>
      <c r="D78" s="97">
        <v>1183149.3971896002</v>
      </c>
      <c r="E78" s="97">
        <v>799603.22153839981</v>
      </c>
      <c r="F78" s="97">
        <v>665291.61523440015</v>
      </c>
      <c r="G78" s="97">
        <v>593186.03782239999</v>
      </c>
      <c r="H78" s="97">
        <v>722371.81985930004</v>
      </c>
      <c r="I78" s="97">
        <v>707821.12979139993</v>
      </c>
      <c r="J78" s="97">
        <v>924320.93693070021</v>
      </c>
    </row>
    <row r="79" spans="1:10" ht="21" customHeight="1" x14ac:dyDescent="0.5">
      <c r="A79" s="2"/>
      <c r="B79" s="12" t="s">
        <v>4</v>
      </c>
      <c r="C79" s="97">
        <v>121574.8302084</v>
      </c>
      <c r="D79" s="97">
        <v>184296.62191189997</v>
      </c>
      <c r="E79" s="97">
        <v>204428.2288935</v>
      </c>
      <c r="F79" s="97">
        <v>232193.27780280006</v>
      </c>
      <c r="G79" s="97">
        <v>246000.45989130001</v>
      </c>
      <c r="H79" s="97">
        <v>299934.34197540005</v>
      </c>
      <c r="I79" s="97">
        <v>389627.08778619999</v>
      </c>
      <c r="J79" s="97">
        <v>409675.90526449995</v>
      </c>
    </row>
    <row r="80" spans="1:10" ht="21" customHeight="1" x14ac:dyDescent="0.5">
      <c r="A80" s="2"/>
      <c r="B80" s="12" t="s">
        <v>151</v>
      </c>
      <c r="C80" s="97">
        <v>69929.401913900001</v>
      </c>
      <c r="D80" s="97">
        <v>70146.234982200011</v>
      </c>
      <c r="E80" s="97">
        <v>66802.858182299999</v>
      </c>
      <c r="F80" s="97">
        <v>75062.061073899968</v>
      </c>
      <c r="G80" s="97">
        <v>54270.260734399999</v>
      </c>
      <c r="H80" s="97">
        <v>115916.33283360001</v>
      </c>
      <c r="I80" s="97">
        <v>114215.21229449997</v>
      </c>
      <c r="J80" s="97">
        <v>106346.64388680004</v>
      </c>
    </row>
    <row r="81" spans="1:10" ht="21" customHeight="1" x14ac:dyDescent="0.5">
      <c r="A81" s="2"/>
      <c r="B81" s="12" t="s">
        <v>152</v>
      </c>
      <c r="C81" s="97">
        <v>-626625.09035129996</v>
      </c>
      <c r="D81" s="97">
        <v>-422984.58150219999</v>
      </c>
      <c r="E81" s="97">
        <v>-269246.1999297</v>
      </c>
      <c r="F81" s="97">
        <v>-237668.76327109989</v>
      </c>
      <c r="G81" s="97">
        <v>-174598.417445</v>
      </c>
      <c r="H81" s="97">
        <v>-252937.34940609997</v>
      </c>
      <c r="I81" s="97">
        <v>-153141.5034928</v>
      </c>
      <c r="J81" s="97">
        <v>-289554.54328850005</v>
      </c>
    </row>
    <row r="82" spans="1:10" ht="21" customHeight="1" x14ac:dyDescent="0.5">
      <c r="A82" s="2"/>
      <c r="B82" s="38" t="s">
        <v>110</v>
      </c>
      <c r="C82" s="39">
        <v>514323.32405370002</v>
      </c>
      <c r="D82" s="39">
        <v>1014607.6725814999</v>
      </c>
      <c r="E82" s="39">
        <v>801588.10868450021</v>
      </c>
      <c r="F82" s="39">
        <v>734878.19083999982</v>
      </c>
      <c r="G82" s="39">
        <v>718858.34100310004</v>
      </c>
      <c r="H82" s="39">
        <v>885285.14526220004</v>
      </c>
      <c r="I82" s="39">
        <v>1058521.9263793</v>
      </c>
      <c r="J82" s="39">
        <v>1150788.9427935001</v>
      </c>
    </row>
    <row r="83" spans="1:10" ht="21" customHeight="1" x14ac:dyDescent="0.5">
      <c r="A83" s="2"/>
      <c r="B83" s="12" t="s">
        <v>153</v>
      </c>
      <c r="C83" s="97">
        <v>-264500.74866679998</v>
      </c>
      <c r="D83" s="97">
        <v>-356735.28404180007</v>
      </c>
      <c r="E83" s="97">
        <v>-360405.13171589992</v>
      </c>
      <c r="F83" s="97">
        <v>-278459.99020260014</v>
      </c>
      <c r="G83" s="97">
        <v>-318131.39080380002</v>
      </c>
      <c r="H83" s="97">
        <v>-379736.71107509994</v>
      </c>
      <c r="I83" s="97">
        <v>-440338.77932560013</v>
      </c>
      <c r="J83" s="97">
        <v>-507265.08069440001</v>
      </c>
    </row>
    <row r="84" spans="1:10" ht="21" customHeight="1" x14ac:dyDescent="0.5">
      <c r="A84" s="2"/>
      <c r="B84" s="38" t="s">
        <v>111</v>
      </c>
      <c r="C84" s="39">
        <v>249822.57538689999</v>
      </c>
      <c r="D84" s="39">
        <v>657872.38853969995</v>
      </c>
      <c r="E84" s="39">
        <v>441182.97696860007</v>
      </c>
      <c r="F84" s="39">
        <v>456418.20063739992</v>
      </c>
      <c r="G84" s="39">
        <v>400726.95019930002</v>
      </c>
      <c r="H84" s="39">
        <v>505548.43418709998</v>
      </c>
      <c r="I84" s="39">
        <v>618183.14705369994</v>
      </c>
      <c r="J84" s="39">
        <v>643523.86209910014</v>
      </c>
    </row>
    <row r="85" spans="1:10" ht="21" customHeight="1" x14ac:dyDescent="0.5">
      <c r="A85" s="2"/>
      <c r="B85" s="12" t="s">
        <v>5</v>
      </c>
      <c r="C85" s="97">
        <v>-32243.494048600001</v>
      </c>
      <c r="D85" s="97">
        <v>-66078.523902600005</v>
      </c>
      <c r="E85" s="97">
        <v>-109904.6423626</v>
      </c>
      <c r="F85" s="97">
        <v>-142214.67357309998</v>
      </c>
      <c r="G85" s="97">
        <v>-107970.166765</v>
      </c>
      <c r="H85" s="97">
        <v>-184880.3843145</v>
      </c>
      <c r="I85" s="97">
        <v>-321073.32461430004</v>
      </c>
      <c r="J85" s="97">
        <v>-365308.35311309993</v>
      </c>
    </row>
    <row r="86" spans="1:10" ht="21" customHeight="1" x14ac:dyDescent="0.5">
      <c r="A86" s="2"/>
      <c r="B86" s="12" t="s">
        <v>93</v>
      </c>
      <c r="C86" s="97">
        <v>-121080.30188899999</v>
      </c>
      <c r="D86" s="97">
        <v>-190572.62551320001</v>
      </c>
      <c r="E86" s="97">
        <v>-60700.413805999968</v>
      </c>
      <c r="F86" s="97">
        <v>-63207.340281400015</v>
      </c>
      <c r="G86" s="97">
        <v>-11301.5375441</v>
      </c>
      <c r="H86" s="97">
        <v>-52110.842208199996</v>
      </c>
      <c r="I86" s="97">
        <v>-30323.874593</v>
      </c>
      <c r="J86" s="97">
        <v>14757.433415699998</v>
      </c>
    </row>
    <row r="87" spans="1:10" ht="21" customHeight="1" x14ac:dyDescent="0.5">
      <c r="A87" s="2"/>
      <c r="B87" s="38" t="s">
        <v>112</v>
      </c>
      <c r="C87" s="39">
        <v>96498.779449299996</v>
      </c>
      <c r="D87" s="39">
        <v>401221.23912389996</v>
      </c>
      <c r="E87" s="39">
        <v>270577.92079999996</v>
      </c>
      <c r="F87" s="39">
        <v>250996.18678290001</v>
      </c>
      <c r="G87" s="39">
        <v>281455.24589020002</v>
      </c>
      <c r="H87" s="39">
        <v>268557.20766439999</v>
      </c>
      <c r="I87" s="39">
        <v>266785.94784639997</v>
      </c>
      <c r="J87" s="39">
        <v>292972.94240170007</v>
      </c>
    </row>
    <row r="88" spans="1:10" ht="21" customHeight="1" x14ac:dyDescent="0.5">
      <c r="A88" s="2"/>
      <c r="B88" s="12" t="s">
        <v>154</v>
      </c>
      <c r="C88" s="97">
        <v>-2324.5763901999999</v>
      </c>
      <c r="D88" s="97">
        <v>-95913.343880100001</v>
      </c>
      <c r="E88" s="97">
        <v>-51520.971730399993</v>
      </c>
      <c r="F88" s="97">
        <v>-48446.257396700006</v>
      </c>
      <c r="G88" s="97">
        <v>-97764.923649200005</v>
      </c>
      <c r="H88" s="97">
        <v>-84287.143137300009</v>
      </c>
      <c r="I88" s="97">
        <v>-73263.062430899998</v>
      </c>
      <c r="J88" s="97">
        <v>-113987.5941517</v>
      </c>
    </row>
    <row r="89" spans="1:10" ht="21" customHeight="1" x14ac:dyDescent="0.5">
      <c r="A89" s="2"/>
      <c r="B89" s="38" t="s">
        <v>155</v>
      </c>
      <c r="C89" s="39">
        <v>94174.203059099993</v>
      </c>
      <c r="D89" s="39">
        <v>305307.89524380001</v>
      </c>
      <c r="E89" s="39">
        <v>219056.94906959997</v>
      </c>
      <c r="F89" s="39">
        <v>202549.92938620003</v>
      </c>
      <c r="G89" s="39">
        <v>183690.32224099999</v>
      </c>
      <c r="H89" s="39">
        <v>184270.06452710004</v>
      </c>
      <c r="I89" s="39">
        <v>193522.88541549997</v>
      </c>
      <c r="J89" s="39">
        <v>178985.34825000004</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94174.203059099993</v>
      </c>
      <c r="D91" s="39">
        <v>305307.89524380001</v>
      </c>
      <c r="E91" s="39">
        <v>219056.94906959997</v>
      </c>
      <c r="F91" s="39">
        <v>202549.92938620003</v>
      </c>
      <c r="G91" s="39">
        <v>183690.32224099999</v>
      </c>
      <c r="H91" s="39">
        <v>184270.06452710004</v>
      </c>
      <c r="I91" s="39">
        <v>193522.88541549997</v>
      </c>
      <c r="J91" s="39">
        <v>178985.34825000004</v>
      </c>
    </row>
    <row r="92" spans="1:10" ht="21" customHeight="1" thickBot="1" x14ac:dyDescent="0.55000000000000004">
      <c r="A92" s="2"/>
      <c r="B92" s="12" t="s">
        <v>159</v>
      </c>
      <c r="C92" s="97">
        <v>-237.31685820000001</v>
      </c>
      <c r="D92" s="97">
        <v>-642.91488929999991</v>
      </c>
      <c r="E92" s="97">
        <v>-375.11308209999993</v>
      </c>
      <c r="F92" s="97">
        <v>-321.25095600000009</v>
      </c>
      <c r="G92" s="97">
        <v>-332.79164600000001</v>
      </c>
      <c r="H92" s="97">
        <v>-343.37940619999995</v>
      </c>
      <c r="I92" s="97">
        <v>-271.73269880000009</v>
      </c>
      <c r="J92" s="97">
        <v>-366.36980749999998</v>
      </c>
    </row>
    <row r="93" spans="1:10" ht="21" customHeight="1" thickBot="1" x14ac:dyDescent="0.55000000000000004">
      <c r="A93" s="2"/>
      <c r="B93" s="41" t="s">
        <v>160</v>
      </c>
      <c r="C93" s="42">
        <v>93936.8862009</v>
      </c>
      <c r="D93" s="42">
        <v>304664.9803545</v>
      </c>
      <c r="E93" s="42">
        <v>218681.83598749997</v>
      </c>
      <c r="F93" s="42">
        <v>202228.67843019997</v>
      </c>
      <c r="G93" s="42">
        <v>183357.53059499999</v>
      </c>
      <c r="H93" s="42">
        <v>183926.68512090002</v>
      </c>
      <c r="I93" s="42">
        <v>193251.15271670005</v>
      </c>
      <c r="J93" s="42">
        <v>178618.9784425</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4841374.9715088997</v>
      </c>
      <c r="D102" s="13">
        <v>7878513.4507771004</v>
      </c>
      <c r="E102" s="13">
        <v>8734356.6872502994</v>
      </c>
      <c r="F102" s="13">
        <v>9469838.2223253995</v>
      </c>
      <c r="G102" s="13">
        <v>11934236.834047001</v>
      </c>
      <c r="H102" s="13">
        <v>12060531.9873247</v>
      </c>
      <c r="I102" s="13">
        <v>14400265.009779099</v>
      </c>
      <c r="J102" s="13">
        <v>13705747.6398475</v>
      </c>
    </row>
    <row r="103" spans="1:10" ht="21" customHeight="1" x14ac:dyDescent="0.5">
      <c r="A103" s="2"/>
      <c r="B103" s="9" t="s">
        <v>371</v>
      </c>
      <c r="C103" s="13">
        <v>3545667.4486282999</v>
      </c>
      <c r="D103" s="13">
        <v>3412297.1541328998</v>
      </c>
      <c r="E103" s="13">
        <v>7726982.62543</v>
      </c>
      <c r="F103" s="13">
        <v>6039735.6015493004</v>
      </c>
      <c r="G103" s="13">
        <v>5466771.6041056002</v>
      </c>
      <c r="H103" s="13">
        <v>5730706.4748197999</v>
      </c>
      <c r="I103" s="13">
        <v>5670223.257793</v>
      </c>
      <c r="J103" s="13">
        <v>6354587.8475548998</v>
      </c>
    </row>
    <row r="104" spans="1:10" ht="21" customHeight="1" x14ac:dyDescent="0.5">
      <c r="A104" s="2"/>
      <c r="B104" s="9" t="s">
        <v>372</v>
      </c>
      <c r="C104" s="13">
        <v>1624137.4324622999</v>
      </c>
      <c r="D104" s="13">
        <v>2760035.9700187999</v>
      </c>
      <c r="E104" s="13">
        <v>2859113.8956197998</v>
      </c>
      <c r="F104" s="13">
        <v>3270947.5155410999</v>
      </c>
      <c r="G104" s="13">
        <v>4015407.1587307001</v>
      </c>
      <c r="H104" s="13">
        <v>3952463.1390688</v>
      </c>
      <c r="I104" s="13">
        <v>3844806.2889437</v>
      </c>
      <c r="J104" s="13">
        <v>3805084.4238828002</v>
      </c>
    </row>
    <row r="105" spans="1:10" ht="21" customHeight="1" x14ac:dyDescent="0.5">
      <c r="A105" s="2"/>
      <c r="B105" s="9" t="s">
        <v>373</v>
      </c>
      <c r="C105" s="13">
        <v>45143.657253400001</v>
      </c>
      <c r="D105" s="13">
        <v>81491.331785100003</v>
      </c>
      <c r="E105" s="13">
        <v>108217.5709927</v>
      </c>
      <c r="F105" s="13">
        <v>27749.6509529</v>
      </c>
      <c r="G105" s="13">
        <v>122433.45175570001</v>
      </c>
      <c r="H105" s="13">
        <v>94679.672877599995</v>
      </c>
      <c r="I105" s="13">
        <v>115080.9920398</v>
      </c>
      <c r="J105" s="13">
        <v>27470.685834600001</v>
      </c>
    </row>
    <row r="106" spans="1:10" ht="21" customHeight="1" thickBot="1" x14ac:dyDescent="0.55000000000000004">
      <c r="A106" s="2"/>
      <c r="B106" s="9" t="s">
        <v>228</v>
      </c>
      <c r="C106" s="13">
        <v>1037841.8721051</v>
      </c>
      <c r="D106" s="13">
        <v>1005082.7372853</v>
      </c>
      <c r="E106" s="13">
        <v>1026628.4403958</v>
      </c>
      <c r="F106" s="13">
        <v>1205740.2682513001</v>
      </c>
      <c r="G106" s="13">
        <v>1246627.9351015999</v>
      </c>
      <c r="H106" s="13">
        <v>1348447.1675644999</v>
      </c>
      <c r="I106" s="13">
        <v>1588486.6001998</v>
      </c>
      <c r="J106" s="13">
        <v>1838957.3261237</v>
      </c>
    </row>
    <row r="107" spans="1:10" ht="21" customHeight="1" thickBot="1" x14ac:dyDescent="0.55000000000000004">
      <c r="A107" s="2"/>
      <c r="B107" s="41" t="s">
        <v>229</v>
      </c>
      <c r="C107" s="42">
        <v>11094165.381958</v>
      </c>
      <c r="D107" s="42">
        <v>15137420.6439992</v>
      </c>
      <c r="E107" s="42">
        <v>20455299.219688602</v>
      </c>
      <c r="F107" s="42">
        <v>20014011.258620001</v>
      </c>
      <c r="G107" s="42">
        <v>22785476.983740602</v>
      </c>
      <c r="H107" s="42">
        <v>23186828.441655401</v>
      </c>
      <c r="I107" s="42">
        <v>25618862.148755401</v>
      </c>
      <c r="J107" s="42">
        <v>25731847.9232435</v>
      </c>
    </row>
    <row r="108" spans="1:10" ht="21" customHeight="1" x14ac:dyDescent="0.5">
      <c r="A108" s="2"/>
      <c r="B108" s="9" t="s">
        <v>104</v>
      </c>
      <c r="C108" s="13">
        <v>5876035.2470512995</v>
      </c>
      <c r="D108" s="13">
        <v>8323967.1783883004</v>
      </c>
      <c r="E108" s="13">
        <v>14306029.866325799</v>
      </c>
      <c r="F108" s="13">
        <v>13917178.153312</v>
      </c>
      <c r="G108" s="13">
        <v>15657855.309718199</v>
      </c>
      <c r="H108" s="13">
        <v>16080220.1842744</v>
      </c>
      <c r="I108" s="13">
        <v>16403963.802099099</v>
      </c>
      <c r="J108" s="13">
        <v>16994534.520427901</v>
      </c>
    </row>
    <row r="109" spans="1:10" ht="21" customHeight="1" x14ac:dyDescent="0.5">
      <c r="A109" s="2"/>
      <c r="B109" s="9" t="s">
        <v>374</v>
      </c>
      <c r="C109" s="13">
        <v>1543000.97808</v>
      </c>
      <c r="D109" s="13">
        <v>2382745.9699260001</v>
      </c>
      <c r="E109" s="13">
        <v>1522923.4602648001</v>
      </c>
      <c r="F109" s="13">
        <v>1049443.0517279999</v>
      </c>
      <c r="G109" s="13">
        <v>1201565.0407734001</v>
      </c>
      <c r="H109" s="13">
        <v>833052.33043840004</v>
      </c>
      <c r="I109" s="13">
        <v>2118556.8495673998</v>
      </c>
      <c r="J109" s="13">
        <v>1169207.6074494</v>
      </c>
    </row>
    <row r="110" spans="1:10" ht="21" customHeight="1" x14ac:dyDescent="0.5">
      <c r="A110" s="2"/>
      <c r="B110" s="9" t="s">
        <v>375</v>
      </c>
      <c r="C110" s="13">
        <v>174795.21813550001</v>
      </c>
      <c r="D110" s="13">
        <v>270223.30717119999</v>
      </c>
      <c r="E110" s="13">
        <v>234137.27723149999</v>
      </c>
      <c r="F110" s="13">
        <v>194465.71424550001</v>
      </c>
      <c r="G110" s="13">
        <v>345445.92945240001</v>
      </c>
      <c r="H110" s="13">
        <v>418613.13095339999</v>
      </c>
      <c r="I110" s="13">
        <v>450199.01607140002</v>
      </c>
      <c r="J110" s="13">
        <v>440016.58447529998</v>
      </c>
    </row>
    <row r="111" spans="1:10" ht="21" customHeight="1" x14ac:dyDescent="0.5">
      <c r="A111" s="2"/>
      <c r="B111" s="9" t="s">
        <v>376</v>
      </c>
      <c r="C111" s="13">
        <v>774940.68232150003</v>
      </c>
      <c r="D111" s="13">
        <v>1379577.3074077</v>
      </c>
      <c r="E111" s="13">
        <v>1144092.6834120001</v>
      </c>
      <c r="F111" s="13">
        <v>1193181.1137818</v>
      </c>
      <c r="G111" s="13">
        <v>1435549.5962596999</v>
      </c>
      <c r="H111" s="13">
        <v>1522921.9636988</v>
      </c>
      <c r="I111" s="13">
        <v>1976359.5396087</v>
      </c>
      <c r="J111" s="13">
        <v>1809491.9795092</v>
      </c>
    </row>
    <row r="112" spans="1:10" ht="21" customHeight="1" thickBot="1" x14ac:dyDescent="0.55000000000000004">
      <c r="A112" s="2"/>
      <c r="B112" s="9" t="s">
        <v>241</v>
      </c>
      <c r="C112" s="13">
        <v>536359.13293630001</v>
      </c>
      <c r="D112" s="13">
        <v>427635.7129635</v>
      </c>
      <c r="E112" s="13">
        <v>492984.54531249998</v>
      </c>
      <c r="F112" s="13">
        <v>586706.58243489999</v>
      </c>
      <c r="G112" s="13">
        <v>601194.58314060001</v>
      </c>
      <c r="H112" s="13">
        <v>718871.73148389999</v>
      </c>
      <c r="I112" s="13">
        <v>747769.5622551</v>
      </c>
      <c r="J112" s="13">
        <v>933166.23545090004</v>
      </c>
    </row>
    <row r="113" spans="1:10" ht="21" customHeight="1" thickBot="1" x14ac:dyDescent="0.55000000000000004">
      <c r="A113" s="2"/>
      <c r="B113" s="41" t="s">
        <v>242</v>
      </c>
      <c r="C113" s="42">
        <v>8905131.2585246004</v>
      </c>
      <c r="D113" s="42">
        <v>12784149.475856701</v>
      </c>
      <c r="E113" s="42">
        <v>17700167.832546599</v>
      </c>
      <c r="F113" s="42">
        <v>16940974.615502201</v>
      </c>
      <c r="G113" s="42">
        <v>19241610.459344301</v>
      </c>
      <c r="H113" s="42">
        <v>19573679.3408489</v>
      </c>
      <c r="I113" s="42">
        <v>21696848.769601699</v>
      </c>
      <c r="J113" s="42">
        <v>21346416.927312698</v>
      </c>
    </row>
    <row r="114" spans="1:10" ht="21" customHeight="1" thickBot="1" x14ac:dyDescent="0.55000000000000004">
      <c r="A114" s="2"/>
      <c r="B114" s="41" t="s">
        <v>250</v>
      </c>
      <c r="C114" s="42">
        <v>2189034.1234343001</v>
      </c>
      <c r="D114" s="42">
        <v>2353271.1681412999</v>
      </c>
      <c r="E114" s="42">
        <v>2755131.3871406</v>
      </c>
      <c r="F114" s="42">
        <v>3073036.6431176001</v>
      </c>
      <c r="G114" s="42">
        <v>3543866.5243954998</v>
      </c>
      <c r="H114" s="42">
        <v>3613149.1008067001</v>
      </c>
      <c r="I114" s="42">
        <v>3922013.3791554999</v>
      </c>
      <c r="J114" s="42">
        <v>4385430.9959298996</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4959769.5322709996</v>
      </c>
      <c r="D117" s="13">
        <v>8046332.9929881003</v>
      </c>
      <c r="E117" s="13">
        <v>8979282.9704509992</v>
      </c>
      <c r="F117" s="13">
        <v>9782603.3448338993</v>
      </c>
      <c r="G117" s="13">
        <v>12325363.2264461</v>
      </c>
      <c r="H117" s="13">
        <v>12595237.085279901</v>
      </c>
      <c r="I117" s="13">
        <v>15170518.176067799</v>
      </c>
      <c r="J117" s="13">
        <v>14692881.7490595</v>
      </c>
    </row>
    <row r="118" spans="1:10" ht="21" customHeight="1" x14ac:dyDescent="0.5">
      <c r="A118" s="2"/>
      <c r="B118" s="9" t="s">
        <v>8</v>
      </c>
      <c r="C118" s="13">
        <v>9622601.6478551999</v>
      </c>
      <c r="D118" s="13">
        <v>13004952.540358901</v>
      </c>
      <c r="E118" s="13">
        <v>20009561.1930044</v>
      </c>
      <c r="F118" s="13">
        <v>21008175.1923973</v>
      </c>
      <c r="G118" s="13">
        <v>24255047.9255425</v>
      </c>
      <c r="H118" s="13">
        <v>24886377.089012802</v>
      </c>
      <c r="I118" s="13">
        <v>26087113.426331099</v>
      </c>
      <c r="J118" s="13">
        <v>27120607.961824901</v>
      </c>
    </row>
    <row r="119" spans="1:10" ht="21" customHeight="1" x14ac:dyDescent="0.5">
      <c r="A119" s="2"/>
      <c r="B119" s="9" t="s">
        <v>335</v>
      </c>
      <c r="C119" s="13">
        <v>5876035.2470512995</v>
      </c>
      <c r="D119" s="13">
        <v>8323804.9191984003</v>
      </c>
      <c r="E119" s="13">
        <v>14306029.866325799</v>
      </c>
      <c r="F119" s="13">
        <v>13917178.153312</v>
      </c>
      <c r="G119" s="13">
        <v>15657855.309718199</v>
      </c>
      <c r="H119" s="13">
        <v>16080220.1842744</v>
      </c>
      <c r="I119" s="13">
        <v>16403963.802099099</v>
      </c>
      <c r="J119" s="13">
        <v>16994534.520427901</v>
      </c>
    </row>
    <row r="120" spans="1:10" ht="21" customHeight="1" thickBot="1" x14ac:dyDescent="0.55000000000000004">
      <c r="A120" s="2"/>
      <c r="B120" s="136" t="s">
        <v>336</v>
      </c>
      <c r="C120" s="137">
        <v>3746566.4008038999</v>
      </c>
      <c r="D120" s="137">
        <v>4681147.6211604998</v>
      </c>
      <c r="E120" s="137">
        <v>5703531.3266786002</v>
      </c>
      <c r="F120" s="137">
        <v>7090997.0390852997</v>
      </c>
      <c r="G120" s="137">
        <v>8597192.6158243008</v>
      </c>
      <c r="H120" s="137">
        <v>8806156.9047384001</v>
      </c>
      <c r="I120" s="137">
        <v>9683149.6242319997</v>
      </c>
      <c r="J120" s="137">
        <v>10126073.441397</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EC90-79FA-4E2D-929E-5BB5053AD204}">
  <sheetPr>
    <pageSetUpPr autoPageBreaks="0"/>
  </sheetPr>
  <dimension ref="A1:J12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388</v>
      </c>
      <c r="C3" s="5"/>
      <c r="D3" s="5"/>
      <c r="E3" s="5"/>
      <c r="F3" s="5"/>
      <c r="G3" s="5"/>
      <c r="H3" s="5"/>
      <c r="I3" s="5"/>
      <c r="J3" s="5"/>
    </row>
    <row r="4" spans="1:10" ht="21" customHeight="1" x14ac:dyDescent="0.5">
      <c r="A4" s="2"/>
      <c r="B4" s="34" t="s">
        <v>150</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1079.7655785999959</v>
      </c>
      <c r="D8" s="97">
        <v>831.6512905999947</v>
      </c>
      <c r="E8" s="97">
        <v>248.11428800000124</v>
      </c>
      <c r="F8" s="130">
        <v>29.833932900049881</v>
      </c>
      <c r="G8" s="5"/>
      <c r="H8" s="5"/>
      <c r="I8" s="5"/>
      <c r="J8" s="5"/>
    </row>
    <row r="9" spans="1:10" ht="21" customHeight="1" x14ac:dyDescent="0.5">
      <c r="A9" s="2"/>
      <c r="B9" s="12" t="s">
        <v>4</v>
      </c>
      <c r="C9" s="97">
        <v>907.81943319999823</v>
      </c>
      <c r="D9" s="97">
        <v>722.96425980000049</v>
      </c>
      <c r="E9" s="97">
        <v>184.85517339999774</v>
      </c>
      <c r="F9" s="130">
        <v>25.569061111144791</v>
      </c>
      <c r="G9" s="5"/>
      <c r="H9" s="5"/>
      <c r="I9" s="5"/>
      <c r="J9" s="5"/>
    </row>
    <row r="10" spans="1:10" ht="21" customHeight="1" x14ac:dyDescent="0.5">
      <c r="A10" s="2"/>
      <c r="B10" s="12" t="s">
        <v>151</v>
      </c>
      <c r="C10" s="97">
        <v>296.43338269999981</v>
      </c>
      <c r="D10" s="97">
        <v>325.81986450000011</v>
      </c>
      <c r="E10" s="97">
        <v>-29.386481800000297</v>
      </c>
      <c r="F10" s="130">
        <v>-9.0192419191802493</v>
      </c>
      <c r="G10" s="5"/>
      <c r="H10" s="5"/>
      <c r="I10" s="5"/>
      <c r="J10" s="5"/>
    </row>
    <row r="11" spans="1:10" ht="21" customHeight="1" x14ac:dyDescent="0.5">
      <c r="A11" s="2"/>
      <c r="B11" s="12" t="s">
        <v>152</v>
      </c>
      <c r="C11" s="97">
        <v>25.241983799999861</v>
      </c>
      <c r="D11" s="97">
        <v>7.9238908999999325</v>
      </c>
      <c r="E11" s="97">
        <v>17.318092899999929</v>
      </c>
      <c r="F11" s="130">
        <v>218.55541827311222</v>
      </c>
      <c r="G11" s="5"/>
      <c r="H11" s="5"/>
      <c r="I11" s="5"/>
      <c r="J11" s="5"/>
    </row>
    <row r="12" spans="1:10" ht="21" customHeight="1" x14ac:dyDescent="0.5">
      <c r="A12" s="2"/>
      <c r="B12" s="38" t="s">
        <v>110</v>
      </c>
      <c r="C12" s="39">
        <v>2309.2603782999968</v>
      </c>
      <c r="D12" s="39">
        <v>1888.3593058000001</v>
      </c>
      <c r="E12" s="39">
        <v>420.90107249999664</v>
      </c>
      <c r="F12" s="40">
        <v>22.289247136772133</v>
      </c>
      <c r="G12" s="5"/>
      <c r="H12" s="5"/>
      <c r="I12" s="5"/>
      <c r="J12" s="5"/>
    </row>
    <row r="13" spans="1:10" ht="21" customHeight="1" x14ac:dyDescent="0.5">
      <c r="A13" s="2"/>
      <c r="B13" s="12" t="s">
        <v>153</v>
      </c>
      <c r="C13" s="97">
        <v>-1655.6602232999978</v>
      </c>
      <c r="D13" s="97">
        <v>-1547.1692092000001</v>
      </c>
      <c r="E13" s="97">
        <v>-108.49101409999776</v>
      </c>
      <c r="F13" s="130">
        <v>7.0122268110606703</v>
      </c>
      <c r="G13" s="5"/>
      <c r="H13" s="5"/>
      <c r="I13" s="5"/>
      <c r="J13" s="5"/>
    </row>
    <row r="14" spans="1:10" ht="21" customHeight="1" x14ac:dyDescent="0.5">
      <c r="A14" s="2"/>
      <c r="B14" s="38" t="s">
        <v>111</v>
      </c>
      <c r="C14" s="39">
        <v>653.60015500000293</v>
      </c>
      <c r="D14" s="39">
        <v>341.19009660000188</v>
      </c>
      <c r="E14" s="39">
        <v>312.41005840000105</v>
      </c>
      <c r="F14" s="40">
        <v>91.564808449366737</v>
      </c>
      <c r="G14" s="5"/>
      <c r="H14" s="5"/>
      <c r="I14" s="5"/>
      <c r="J14" s="5"/>
    </row>
    <row r="15" spans="1:10" ht="21" customHeight="1" x14ac:dyDescent="0.5">
      <c r="A15" s="2"/>
      <c r="B15" s="12" t="s">
        <v>5</v>
      </c>
      <c r="C15" s="97">
        <v>-259.61096739999817</v>
      </c>
      <c r="D15" s="97">
        <v>-229.77495220000057</v>
      </c>
      <c r="E15" s="97">
        <v>-29.836015199997604</v>
      </c>
      <c r="F15" s="130">
        <v>12.98488582603545</v>
      </c>
      <c r="G15" s="5"/>
      <c r="H15" s="5"/>
      <c r="I15" s="5"/>
      <c r="J15" s="5"/>
    </row>
    <row r="16" spans="1:10" ht="21" customHeight="1" x14ac:dyDescent="0.5">
      <c r="A16" s="2"/>
      <c r="B16" s="12" t="s">
        <v>93</v>
      </c>
      <c r="C16" s="97">
        <v>-65.133243999999877</v>
      </c>
      <c r="D16" s="97">
        <v>-359.20300760000106</v>
      </c>
      <c r="E16" s="97">
        <v>294.06976360000118</v>
      </c>
      <c r="F16" s="130">
        <v>-81.867288797166609</v>
      </c>
      <c r="G16" s="5"/>
      <c r="H16" s="5"/>
      <c r="I16" s="5"/>
      <c r="J16" s="5"/>
    </row>
    <row r="17" spans="1:10" ht="21" customHeight="1" x14ac:dyDescent="0.5">
      <c r="A17" s="2"/>
      <c r="B17" s="38" t="s">
        <v>112</v>
      </c>
      <c r="C17" s="39">
        <v>328.85594360000096</v>
      </c>
      <c r="D17" s="39">
        <v>-247.78786319999904</v>
      </c>
      <c r="E17" s="39">
        <v>576.64380679999999</v>
      </c>
      <c r="F17" s="40" t="s">
        <v>157</v>
      </c>
      <c r="G17" s="5"/>
      <c r="H17" s="5"/>
      <c r="I17" s="5"/>
      <c r="J17" s="5"/>
    </row>
    <row r="18" spans="1:10" ht="21" customHeight="1" x14ac:dyDescent="0.5">
      <c r="A18" s="2"/>
      <c r="B18" s="12" t="s">
        <v>154</v>
      </c>
      <c r="C18" s="97">
        <v>-28.584580999999616</v>
      </c>
      <c r="D18" s="97">
        <v>-35.980288600000307</v>
      </c>
      <c r="E18" s="97">
        <v>7.3957076000006907</v>
      </c>
      <c r="F18" s="130">
        <v>-20.554886822115783</v>
      </c>
      <c r="G18" s="5"/>
      <c r="H18" s="5"/>
      <c r="I18" s="5"/>
      <c r="J18" s="5"/>
    </row>
    <row r="19" spans="1:10" ht="21" customHeight="1" x14ac:dyDescent="0.5">
      <c r="A19" s="2"/>
      <c r="B19" s="38" t="s">
        <v>155</v>
      </c>
      <c r="C19" s="39">
        <v>300.27136260000316</v>
      </c>
      <c r="D19" s="39">
        <v>-283.76815180000222</v>
      </c>
      <c r="E19" s="39">
        <v>584.03951440000537</v>
      </c>
      <c r="F19" s="40" t="s">
        <v>157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300.27136260000316</v>
      </c>
      <c r="D21" s="39">
        <v>-283.76815180000222</v>
      </c>
      <c r="E21" s="39">
        <v>584.03951440000537</v>
      </c>
      <c r="F21" s="40" t="s">
        <v>157</v>
      </c>
      <c r="G21" s="5"/>
      <c r="H21" s="5"/>
      <c r="I21" s="5"/>
      <c r="J21" s="5"/>
    </row>
    <row r="22" spans="1:10" ht="21" customHeight="1" thickBot="1" x14ac:dyDescent="0.55000000000000004">
      <c r="A22" s="2"/>
      <c r="B22" s="12" t="s">
        <v>159</v>
      </c>
      <c r="C22" s="97">
        <v>5.6990600000008905E-2</v>
      </c>
      <c r="D22" s="97">
        <v>3.6275995999999502</v>
      </c>
      <c r="E22" s="97">
        <v>-3.5706089999999411</v>
      </c>
      <c r="F22" s="130">
        <v>-98.428972150068319</v>
      </c>
      <c r="G22" s="5"/>
      <c r="H22" s="5"/>
      <c r="I22" s="5"/>
      <c r="J22" s="5"/>
    </row>
    <row r="23" spans="1:10" ht="21" customHeight="1" thickBot="1" x14ac:dyDescent="0.55000000000000004">
      <c r="A23" s="2"/>
      <c r="B23" s="41" t="s">
        <v>160</v>
      </c>
      <c r="C23" s="42">
        <v>300.32835319999992</v>
      </c>
      <c r="D23" s="42">
        <v>-280.14055219999977</v>
      </c>
      <c r="E23" s="42">
        <v>580.4689053999997</v>
      </c>
      <c r="F23" s="43" t="s">
        <v>157</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25315.185520099989</v>
      </c>
      <c r="D32" s="13">
        <v>24904.895094000014</v>
      </c>
      <c r="E32" s="13">
        <v>410.29042609997487</v>
      </c>
      <c r="F32" s="14">
        <v>1.6474288470254201</v>
      </c>
      <c r="G32" s="5"/>
      <c r="H32" s="5"/>
      <c r="I32" s="5"/>
      <c r="J32" s="5"/>
    </row>
    <row r="33" spans="1:10" ht="21" customHeight="1" x14ac:dyDescent="0.5">
      <c r="A33" s="2"/>
      <c r="B33" s="9" t="s">
        <v>371</v>
      </c>
      <c r="C33" s="13">
        <v>12911.721158600007</v>
      </c>
      <c r="D33" s="13">
        <v>8178.2417206999944</v>
      </c>
      <c r="E33" s="13">
        <v>4733.4794379000123</v>
      </c>
      <c r="F33" s="14">
        <v>57.878937790736551</v>
      </c>
      <c r="G33" s="5"/>
      <c r="H33" s="5"/>
      <c r="I33" s="5"/>
      <c r="J33" s="5"/>
    </row>
    <row r="34" spans="1:10" ht="21" customHeight="1" x14ac:dyDescent="0.5">
      <c r="A34" s="2"/>
      <c r="B34" s="9" t="s">
        <v>372</v>
      </c>
      <c r="C34" s="13">
        <v>4451.5994348000022</v>
      </c>
      <c r="D34" s="13">
        <v>10677.299536699997</v>
      </c>
      <c r="E34" s="13">
        <v>-6225.7001018999945</v>
      </c>
      <c r="F34" s="14">
        <v>-58.307815384414653</v>
      </c>
      <c r="G34" s="5"/>
      <c r="H34" s="5"/>
      <c r="I34" s="5"/>
      <c r="J34" s="5"/>
    </row>
    <row r="35" spans="1:10" ht="21" customHeight="1" x14ac:dyDescent="0.5">
      <c r="A35" s="2"/>
      <c r="B35" s="9" t="s">
        <v>373</v>
      </c>
      <c r="C35" s="13">
        <v>2386.9865824000003</v>
      </c>
      <c r="D35" s="13">
        <v>3040.6986415000001</v>
      </c>
      <c r="E35" s="13">
        <v>-653.71205909999981</v>
      </c>
      <c r="F35" s="14">
        <v>-21.498745392852172</v>
      </c>
      <c r="G35" s="5"/>
      <c r="H35" s="5"/>
      <c r="I35" s="5"/>
      <c r="J35" s="5"/>
    </row>
    <row r="36" spans="1:10" ht="21" customHeight="1" thickBot="1" x14ac:dyDescent="0.55000000000000004">
      <c r="A36" s="2"/>
      <c r="B36" s="9" t="s">
        <v>228</v>
      </c>
      <c r="C36" s="13">
        <v>3156.6902664999998</v>
      </c>
      <c r="D36" s="13">
        <v>2930.4758829999992</v>
      </c>
      <c r="E36" s="13">
        <v>226.21438350000062</v>
      </c>
      <c r="F36" s="14">
        <v>7.7193736625608897</v>
      </c>
      <c r="G36" s="5"/>
      <c r="H36" s="5"/>
      <c r="I36" s="5"/>
      <c r="J36" s="5"/>
    </row>
    <row r="37" spans="1:10" ht="21" customHeight="1" thickBot="1" x14ac:dyDescent="0.55000000000000004">
      <c r="A37" s="2"/>
      <c r="B37" s="41" t="s">
        <v>229</v>
      </c>
      <c r="C37" s="42">
        <v>48222.182962400031</v>
      </c>
      <c r="D37" s="42">
        <v>49731.610875900005</v>
      </c>
      <c r="E37" s="42">
        <v>-1509.4279134999742</v>
      </c>
      <c r="F37" s="43">
        <v>-3.0351478404079701</v>
      </c>
      <c r="G37" s="5"/>
      <c r="H37" s="5"/>
      <c r="I37" s="5"/>
      <c r="J37" s="5"/>
    </row>
    <row r="38" spans="1:10" ht="21" customHeight="1" x14ac:dyDescent="0.5">
      <c r="A38" s="2"/>
      <c r="B38" s="9" t="s">
        <v>104</v>
      </c>
      <c r="C38" s="13">
        <v>26913.127678500001</v>
      </c>
      <c r="D38" s="13">
        <v>19955.377068499991</v>
      </c>
      <c r="E38" s="13">
        <v>6957.7506100000101</v>
      </c>
      <c r="F38" s="14">
        <v>34.866545423403579</v>
      </c>
      <c r="G38" s="5"/>
      <c r="H38" s="5"/>
      <c r="I38" s="5"/>
      <c r="J38" s="5"/>
    </row>
    <row r="39" spans="1:10" ht="21" customHeight="1" x14ac:dyDescent="0.5">
      <c r="A39" s="2"/>
      <c r="B39" s="9" t="s">
        <v>374</v>
      </c>
      <c r="C39" s="13">
        <v>8248.6778545000016</v>
      </c>
      <c r="D39" s="13">
        <v>19309.088143900004</v>
      </c>
      <c r="E39" s="13">
        <v>-11060.410289400003</v>
      </c>
      <c r="F39" s="14">
        <v>-57.28085245130611</v>
      </c>
      <c r="G39" s="5"/>
      <c r="H39" s="5"/>
      <c r="I39" s="5"/>
      <c r="J39" s="5"/>
    </row>
    <row r="40" spans="1:10" ht="21" customHeight="1" x14ac:dyDescent="0.5">
      <c r="A40" s="2"/>
      <c r="B40" s="9" t="s">
        <v>375</v>
      </c>
      <c r="C40" s="13">
        <v>4508.4570252999965</v>
      </c>
      <c r="D40" s="13">
        <v>898.46600050000507</v>
      </c>
      <c r="E40" s="13">
        <v>3609.9910247999915</v>
      </c>
      <c r="F40" s="14">
        <v>401.79495081516677</v>
      </c>
      <c r="G40" s="5"/>
      <c r="H40" s="5"/>
      <c r="I40" s="5"/>
      <c r="J40" s="5"/>
    </row>
    <row r="41" spans="1:10" ht="21" customHeight="1" x14ac:dyDescent="0.5">
      <c r="A41" s="2"/>
      <c r="B41" s="9" t="s">
        <v>376</v>
      </c>
      <c r="C41" s="13">
        <v>2401.5236836000013</v>
      </c>
      <c r="D41" s="13">
        <v>2694.4987810000002</v>
      </c>
      <c r="E41" s="13">
        <v>-292.97509739999896</v>
      </c>
      <c r="F41" s="14">
        <v>-10.87308331575003</v>
      </c>
      <c r="G41" s="5"/>
      <c r="H41" s="5"/>
      <c r="I41" s="5"/>
      <c r="J41" s="5"/>
    </row>
    <row r="42" spans="1:10" ht="21" customHeight="1" thickBot="1" x14ac:dyDescent="0.55000000000000004">
      <c r="A42" s="2"/>
      <c r="B42" s="9" t="s">
        <v>241</v>
      </c>
      <c r="C42" s="13">
        <v>1542.7072328000008</v>
      </c>
      <c r="D42" s="13">
        <v>1513.8597580000001</v>
      </c>
      <c r="E42" s="13">
        <v>28.847474800000782</v>
      </c>
      <c r="F42" s="14">
        <v>1.9055579387427499</v>
      </c>
      <c r="G42" s="5"/>
      <c r="H42" s="5"/>
      <c r="I42" s="5"/>
      <c r="J42" s="5"/>
    </row>
    <row r="43" spans="1:10" ht="21" customHeight="1" thickBot="1" x14ac:dyDescent="0.55000000000000004">
      <c r="A43" s="2"/>
      <c r="B43" s="41" t="s">
        <v>242</v>
      </c>
      <c r="C43" s="42">
        <v>43614.493474699986</v>
      </c>
      <c r="D43" s="42">
        <v>44371.289751900025</v>
      </c>
      <c r="E43" s="42">
        <v>-756.79627720003919</v>
      </c>
      <c r="F43" s="43">
        <v>-1.7055990065459667</v>
      </c>
      <c r="G43" s="5"/>
      <c r="H43" s="5"/>
      <c r="I43" s="5"/>
      <c r="J43" s="5"/>
    </row>
    <row r="44" spans="1:10" ht="21" customHeight="1" thickBot="1" x14ac:dyDescent="0.55000000000000004">
      <c r="A44" s="2"/>
      <c r="B44" s="41" t="s">
        <v>250</v>
      </c>
      <c r="C44" s="42">
        <v>4607.6894874</v>
      </c>
      <c r="D44" s="42">
        <v>5360.3211222999998</v>
      </c>
      <c r="E44" s="42">
        <v>-752.63163489999988</v>
      </c>
      <c r="F44" s="43">
        <v>-14.040793783210169</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25795.657650900012</v>
      </c>
      <c r="D47" s="13">
        <v>25285.053549800003</v>
      </c>
      <c r="E47" s="13">
        <v>510.60410110000885</v>
      </c>
      <c r="F47" s="14">
        <v>2.019391021238504</v>
      </c>
      <c r="G47" s="5"/>
      <c r="H47" s="5"/>
      <c r="I47" s="5"/>
      <c r="J47" s="5"/>
    </row>
    <row r="48" spans="1:10" ht="21" customHeight="1" x14ac:dyDescent="0.5">
      <c r="A48" s="2"/>
      <c r="B48" s="9" t="s">
        <v>8</v>
      </c>
      <c r="C48" s="13">
        <v>45916.393480800005</v>
      </c>
      <c r="D48" s="13">
        <v>34203.901848500005</v>
      </c>
      <c r="E48" s="13">
        <v>11712.4916323</v>
      </c>
      <c r="F48" s="14">
        <v>34.243144785581372</v>
      </c>
      <c r="G48" s="5"/>
      <c r="H48" s="5"/>
      <c r="I48" s="5"/>
      <c r="J48" s="5"/>
    </row>
    <row r="49" spans="1:10" ht="21" customHeight="1" x14ac:dyDescent="0.5">
      <c r="A49" s="2"/>
      <c r="B49" s="9" t="s">
        <v>335</v>
      </c>
      <c r="C49" s="13">
        <v>26691.392229600002</v>
      </c>
      <c r="D49" s="13">
        <v>19526.63645849999</v>
      </c>
      <c r="E49" s="13">
        <v>7164.7557711000118</v>
      </c>
      <c r="F49" s="14">
        <v>36.692216738542172</v>
      </c>
      <c r="G49" s="5"/>
      <c r="H49" s="5"/>
      <c r="I49" s="5"/>
      <c r="J49" s="5"/>
    </row>
    <row r="50" spans="1:10" ht="21" customHeight="1" thickBot="1" x14ac:dyDescent="0.55000000000000004">
      <c r="A50" s="2"/>
      <c r="B50" s="136" t="s">
        <v>336</v>
      </c>
      <c r="C50" s="137">
        <v>19225.001251199996</v>
      </c>
      <c r="D50" s="137">
        <v>14677.265390000011</v>
      </c>
      <c r="E50" s="137">
        <v>4547.7358611999844</v>
      </c>
      <c r="F50" s="138">
        <v>30.984899028251341</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39"/>
      <c r="C52" s="97"/>
      <c r="D52" s="97"/>
      <c r="E52" s="97"/>
      <c r="F52" s="130"/>
      <c r="G52" s="5"/>
      <c r="H52" s="5"/>
      <c r="I52" s="5"/>
      <c r="J52" s="5"/>
    </row>
    <row r="53" spans="1:10" ht="21" customHeight="1" x14ac:dyDescent="0.5">
      <c r="A53" s="2"/>
      <c r="B53" s="65" t="s">
        <v>395</v>
      </c>
      <c r="C53" s="9"/>
      <c r="D53" s="9"/>
      <c r="E53" s="9"/>
      <c r="F53" s="9"/>
      <c r="G53" s="5"/>
      <c r="H53" s="5"/>
      <c r="I53" s="5"/>
      <c r="J53" s="5"/>
    </row>
    <row r="54" spans="1:10" ht="21" customHeight="1" x14ac:dyDescent="0.5">
      <c r="A54" s="2"/>
      <c r="B54" s="9" t="s">
        <v>144</v>
      </c>
      <c r="C54" s="13">
        <v>239</v>
      </c>
      <c r="D54" s="13">
        <v>138</v>
      </c>
      <c r="E54" s="13">
        <v>101</v>
      </c>
      <c r="F54" s="14">
        <v>73.188405797101453</v>
      </c>
      <c r="G54" s="5"/>
      <c r="H54" s="5"/>
      <c r="I54" s="5"/>
      <c r="J54" s="5"/>
    </row>
    <row r="55" spans="1:10" ht="21" customHeight="1" x14ac:dyDescent="0.5">
      <c r="A55" s="2"/>
      <c r="B55" s="9" t="s">
        <v>340</v>
      </c>
      <c r="C55" s="13">
        <v>2338.8070000000444</v>
      </c>
      <c r="D55" s="13">
        <v>1525.7040000000343</v>
      </c>
      <c r="E55" s="13">
        <v>813.10300000001007</v>
      </c>
      <c r="F55" s="14">
        <v>53.293627073140783</v>
      </c>
      <c r="G55" s="5"/>
      <c r="H55" s="5"/>
      <c r="I55" s="5"/>
      <c r="J55" s="5"/>
    </row>
    <row r="56" spans="1:10" ht="21" customHeight="1" thickBot="1" x14ac:dyDescent="0.55000000000000004">
      <c r="A56" s="2"/>
      <c r="B56" s="141" t="s">
        <v>341</v>
      </c>
      <c r="C56" s="142">
        <v>1864.0309999999918</v>
      </c>
      <c r="D56" s="142">
        <v>1178.3639999999978</v>
      </c>
      <c r="E56" s="142">
        <v>685.666999999994</v>
      </c>
      <c r="F56" s="143">
        <v>58.188047156905277</v>
      </c>
      <c r="G56" s="5"/>
      <c r="H56" s="5"/>
      <c r="I56" s="5"/>
      <c r="J56" s="5"/>
    </row>
    <row r="57" spans="1:10" ht="21" customHeight="1" x14ac:dyDescent="0.5">
      <c r="A57" s="2"/>
      <c r="B57" s="9"/>
      <c r="C57" s="16"/>
      <c r="D57" s="16"/>
      <c r="E57" s="16"/>
      <c r="F57" s="126"/>
      <c r="G57" s="5"/>
      <c r="H57" s="5"/>
      <c r="I57" s="5"/>
      <c r="J57" s="5"/>
    </row>
    <row r="58" spans="1:10" ht="21" customHeight="1" x14ac:dyDescent="0.5">
      <c r="A58" s="2"/>
      <c r="B58" s="15" t="s">
        <v>166</v>
      </c>
      <c r="C58" s="16"/>
      <c r="D58" s="16"/>
      <c r="E58" s="16"/>
      <c r="F58" s="126"/>
      <c r="G58" s="5"/>
      <c r="H58" s="5"/>
      <c r="I58" s="5"/>
      <c r="J58" s="5"/>
    </row>
    <row r="59" spans="1:10" ht="21" customHeight="1" x14ac:dyDescent="0.5">
      <c r="A59" s="2"/>
      <c r="B59" s="15" t="s">
        <v>342</v>
      </c>
      <c r="C59" s="16"/>
      <c r="D59" s="16"/>
      <c r="E59" s="16"/>
      <c r="F59" s="126"/>
      <c r="G59" s="5"/>
      <c r="H59" s="5"/>
      <c r="I59" s="5"/>
      <c r="J59" s="5"/>
    </row>
    <row r="60" spans="1:10" ht="21" customHeight="1" x14ac:dyDescent="0.5">
      <c r="A60" s="2"/>
      <c r="B60" s="15" t="s">
        <v>343</v>
      </c>
      <c r="C60" s="16"/>
      <c r="D60" s="16"/>
      <c r="E60" s="16"/>
      <c r="F60" s="126"/>
      <c r="G60" s="5"/>
      <c r="H60" s="5"/>
      <c r="I60" s="5"/>
      <c r="J60" s="5"/>
    </row>
    <row r="61" spans="1:10" ht="17.25" customHeight="1" x14ac:dyDescent="0.5">
      <c r="A61" s="2"/>
      <c r="B61" s="15"/>
      <c r="C61" s="16"/>
      <c r="D61" s="16"/>
      <c r="E61" s="16"/>
      <c r="F61" s="126"/>
      <c r="G61" s="5"/>
      <c r="H61" s="5"/>
      <c r="I61" s="5"/>
      <c r="J61" s="5"/>
    </row>
    <row r="62" spans="1:10" ht="17.25" customHeight="1" x14ac:dyDescent="0.5">
      <c r="A62" s="2"/>
      <c r="B62" s="15"/>
      <c r="C62" s="16"/>
      <c r="D62" s="16"/>
      <c r="E62" s="16"/>
      <c r="F62" s="126"/>
      <c r="G62" s="5"/>
      <c r="H62" s="5"/>
      <c r="I62" s="5"/>
      <c r="J62" s="5"/>
    </row>
    <row r="63" spans="1:10" ht="17.25" customHeight="1" x14ac:dyDescent="0.5">
      <c r="A63" s="2"/>
      <c r="B63" s="15"/>
      <c r="C63" s="16"/>
      <c r="D63" s="16"/>
      <c r="E63" s="16"/>
      <c r="F63" s="126"/>
      <c r="G63" s="5"/>
      <c r="H63" s="5"/>
      <c r="I63" s="5"/>
      <c r="J63" s="5"/>
    </row>
    <row r="64" spans="1:10" ht="17.25" customHeight="1" x14ac:dyDescent="0.5">
      <c r="A64" s="2"/>
      <c r="B64" s="15"/>
      <c r="C64" s="16"/>
      <c r="D64" s="16"/>
      <c r="E64" s="16"/>
      <c r="F64" s="126"/>
      <c r="G64" s="5"/>
      <c r="H64" s="5"/>
      <c r="I64" s="5"/>
      <c r="J64" s="5"/>
    </row>
    <row r="65" spans="1:10" ht="17.25" customHeight="1" x14ac:dyDescent="0.5">
      <c r="A65" s="2"/>
      <c r="B65" s="15"/>
      <c r="C65" s="5"/>
      <c r="D65" s="5"/>
      <c r="E65" s="5"/>
      <c r="F65" s="5"/>
      <c r="G65" s="5"/>
      <c r="H65" s="5"/>
      <c r="I65" s="5"/>
      <c r="J65" s="5"/>
    </row>
    <row r="66" spans="1:10" ht="17.25" customHeight="1" x14ac:dyDescent="0.5">
      <c r="A66" s="2"/>
      <c r="B66" s="15"/>
      <c r="C66" s="5"/>
      <c r="D66" s="5"/>
      <c r="E66" s="5"/>
      <c r="F66" s="5"/>
      <c r="G66" s="5"/>
      <c r="H66" s="5"/>
      <c r="I66" s="5"/>
      <c r="J66" s="5"/>
    </row>
    <row r="67" spans="1:10" ht="17.25" customHeight="1" x14ac:dyDescent="0.5">
      <c r="A67" s="2"/>
      <c r="B67" s="15"/>
      <c r="C67" s="5"/>
      <c r="D67" s="5"/>
      <c r="E67" s="5"/>
      <c r="F67" s="5"/>
      <c r="G67" s="5"/>
      <c r="H67" s="5"/>
      <c r="I67" s="5"/>
      <c r="J67" s="5"/>
    </row>
    <row r="68" spans="1:10" ht="17.25" customHeight="1" x14ac:dyDescent="0.5">
      <c r="A68" s="2"/>
      <c r="B68" s="15"/>
      <c r="C68" s="5"/>
      <c r="D68" s="5"/>
      <c r="E68" s="5"/>
      <c r="F68" s="5"/>
      <c r="G68" s="5"/>
      <c r="H68" s="5"/>
      <c r="I68" s="5"/>
      <c r="J68" s="5"/>
    </row>
    <row r="69" spans="1:10" ht="17.25" customHeight="1" x14ac:dyDescent="0.5">
      <c r="A69" s="2"/>
      <c r="B69" s="15"/>
      <c r="C69" s="5"/>
      <c r="D69" s="5"/>
      <c r="E69" s="5"/>
      <c r="F69" s="5"/>
      <c r="G69" s="5"/>
      <c r="H69" s="5"/>
      <c r="I69" s="5"/>
      <c r="J69" s="5"/>
    </row>
    <row r="70" spans="1:10" ht="25" customHeight="1" x14ac:dyDescent="0.25"/>
    <row r="71" spans="1:10" ht="75" customHeight="1" x14ac:dyDescent="0.5">
      <c r="A71" s="2"/>
      <c r="B71" s="5"/>
      <c r="C71" s="5"/>
      <c r="D71" s="5"/>
      <c r="E71" s="5"/>
      <c r="F71" s="5"/>
      <c r="G71" s="5"/>
      <c r="H71" s="5"/>
      <c r="I71" s="5"/>
      <c r="J71" s="5"/>
    </row>
    <row r="72" spans="1:10" ht="29" x14ac:dyDescent="0.5">
      <c r="A72" s="2"/>
      <c r="B72" s="4" t="s">
        <v>388</v>
      </c>
      <c r="C72" s="5"/>
      <c r="D72" s="5"/>
      <c r="E72" s="5"/>
      <c r="F72" s="5"/>
      <c r="G72" s="5"/>
      <c r="H72" s="5"/>
      <c r="I72" s="5"/>
      <c r="J72" s="5"/>
    </row>
    <row r="73" spans="1:10" ht="21" customHeight="1" x14ac:dyDescent="0.5">
      <c r="A73" s="2"/>
      <c r="B73" s="34" t="s">
        <v>150</v>
      </c>
      <c r="C73" s="5"/>
      <c r="D73" s="5"/>
      <c r="E73" s="5"/>
      <c r="F73" s="5"/>
      <c r="G73" s="5"/>
      <c r="H73" s="5"/>
      <c r="I73" s="5"/>
      <c r="J73" s="5"/>
    </row>
    <row r="74" spans="1:10" ht="21" customHeight="1" x14ac:dyDescent="0.5">
      <c r="A74" s="2"/>
      <c r="B74" s="5"/>
      <c r="C74" s="5"/>
      <c r="D74" s="5"/>
      <c r="E74" s="5"/>
      <c r="F74" s="5"/>
      <c r="G74" s="5"/>
      <c r="H74" s="5"/>
      <c r="I74" s="5"/>
      <c r="J74" s="5"/>
    </row>
    <row r="75" spans="1:10" ht="21" customHeight="1" thickBot="1" x14ac:dyDescent="0.55000000000000004">
      <c r="A75" s="2"/>
      <c r="B75" s="9"/>
      <c r="C75" s="10" t="s">
        <v>168</v>
      </c>
      <c r="D75" s="10" t="s">
        <v>169</v>
      </c>
      <c r="E75" s="10" t="s">
        <v>170</v>
      </c>
      <c r="F75" s="10" t="s">
        <v>171</v>
      </c>
      <c r="G75" s="10" t="s">
        <v>172</v>
      </c>
      <c r="H75" s="10" t="s">
        <v>173</v>
      </c>
      <c r="I75" s="10" t="s">
        <v>174</v>
      </c>
      <c r="J75" s="10" t="s">
        <v>175</v>
      </c>
    </row>
    <row r="76" spans="1:10" ht="21" customHeight="1" x14ac:dyDescent="0.5">
      <c r="A76" s="2"/>
      <c r="B76" s="65" t="s">
        <v>149</v>
      </c>
      <c r="C76" s="144"/>
      <c r="D76" s="144"/>
      <c r="E76" s="144"/>
      <c r="F76" s="144"/>
      <c r="G76" s="144"/>
      <c r="H76" s="144"/>
      <c r="I76" s="144"/>
      <c r="J76" s="144"/>
    </row>
    <row r="77" spans="1:10" ht="21" customHeight="1" x14ac:dyDescent="0.5">
      <c r="A77" s="2"/>
      <c r="B77" s="12" t="s">
        <v>109</v>
      </c>
      <c r="C77" s="97">
        <v>183.33975490000205</v>
      </c>
      <c r="D77" s="97">
        <v>195.65058220000054</v>
      </c>
      <c r="E77" s="97">
        <v>227.84294569999309</v>
      </c>
      <c r="F77" s="97">
        <v>224.81800780000765</v>
      </c>
      <c r="G77" s="97">
        <v>249.86178520000098</v>
      </c>
      <c r="H77" s="97">
        <v>271.89610190000076</v>
      </c>
      <c r="I77" s="97">
        <v>257.91717870000002</v>
      </c>
      <c r="J77" s="97">
        <v>300.09051279999886</v>
      </c>
    </row>
    <row r="78" spans="1:10" ht="21" customHeight="1" x14ac:dyDescent="0.5">
      <c r="A78" s="2"/>
      <c r="B78" s="12" t="s">
        <v>4</v>
      </c>
      <c r="C78" s="97">
        <v>162.27598009999983</v>
      </c>
      <c r="D78" s="97">
        <v>180.0792372999999</v>
      </c>
      <c r="E78" s="97">
        <v>181.1402678000008</v>
      </c>
      <c r="F78" s="97">
        <v>199.46877459999979</v>
      </c>
      <c r="G78" s="97">
        <v>204.71215219999982</v>
      </c>
      <c r="H78" s="97">
        <v>223.58167029999998</v>
      </c>
      <c r="I78" s="97">
        <v>229.62466549999991</v>
      </c>
      <c r="J78" s="97">
        <v>249.90094520000019</v>
      </c>
    </row>
    <row r="79" spans="1:10" ht="21" customHeight="1" x14ac:dyDescent="0.5">
      <c r="A79" s="2"/>
      <c r="B79" s="12" t="s">
        <v>151</v>
      </c>
      <c r="C79" s="97">
        <v>69.952728499999949</v>
      </c>
      <c r="D79" s="97">
        <v>105.96992130000004</v>
      </c>
      <c r="E79" s="97">
        <v>86.959199399999989</v>
      </c>
      <c r="F79" s="97">
        <v>62.938015299999989</v>
      </c>
      <c r="G79" s="97">
        <v>50.329490200000059</v>
      </c>
      <c r="H79" s="97">
        <v>58.688761899999967</v>
      </c>
      <c r="I79" s="97">
        <v>113.86728210000007</v>
      </c>
      <c r="J79" s="97">
        <v>73.547848499999958</v>
      </c>
    </row>
    <row r="80" spans="1:10" ht="21" customHeight="1" x14ac:dyDescent="0.5">
      <c r="A80" s="2"/>
      <c r="B80" s="12" t="s">
        <v>152</v>
      </c>
      <c r="C80" s="97">
        <v>8.1404103999998618</v>
      </c>
      <c r="D80" s="97">
        <v>3.4247435999999283</v>
      </c>
      <c r="E80" s="97">
        <v>4.561285299999966</v>
      </c>
      <c r="F80" s="97">
        <v>-8.2025483999997419</v>
      </c>
      <c r="G80" s="97">
        <v>19.687963399999983</v>
      </c>
      <c r="H80" s="97">
        <v>12.05427150000002</v>
      </c>
      <c r="I80" s="97">
        <v>4.6230283999999813</v>
      </c>
      <c r="J80" s="97">
        <v>-11.123279500000031</v>
      </c>
    </row>
    <row r="81" spans="1:10" ht="21" customHeight="1" x14ac:dyDescent="0.5">
      <c r="A81" s="2"/>
      <c r="B81" s="38" t="s">
        <v>110</v>
      </c>
      <c r="C81" s="39">
        <v>423.70887390000161</v>
      </c>
      <c r="D81" s="39">
        <v>485.12448440000077</v>
      </c>
      <c r="E81" s="39">
        <v>500.50369819999673</v>
      </c>
      <c r="F81" s="39">
        <v>479.02224930000318</v>
      </c>
      <c r="G81" s="39">
        <v>524.59139100000039</v>
      </c>
      <c r="H81" s="39">
        <v>566.2208055999987</v>
      </c>
      <c r="I81" s="39">
        <v>606.03215469999964</v>
      </c>
      <c r="J81" s="39">
        <v>612.41602699999896</v>
      </c>
    </row>
    <row r="82" spans="1:10" ht="21" customHeight="1" x14ac:dyDescent="0.5">
      <c r="A82" s="2"/>
      <c r="B82" s="12" t="s">
        <v>153</v>
      </c>
      <c r="C82" s="97">
        <v>-394.72203900000045</v>
      </c>
      <c r="D82" s="97">
        <v>-384.69170199999974</v>
      </c>
      <c r="E82" s="97">
        <v>-393.00866220000023</v>
      </c>
      <c r="F82" s="97">
        <v>-374.74680599999965</v>
      </c>
      <c r="G82" s="97">
        <v>-409.00274320000108</v>
      </c>
      <c r="H82" s="97">
        <v>-405.22908139999936</v>
      </c>
      <c r="I82" s="97">
        <v>-414.25163439999989</v>
      </c>
      <c r="J82" s="97">
        <v>-427.17676429999921</v>
      </c>
    </row>
    <row r="83" spans="1:10" ht="21" customHeight="1" x14ac:dyDescent="0.5">
      <c r="A83" s="2"/>
      <c r="B83" s="38" t="s">
        <v>111</v>
      </c>
      <c r="C83" s="39">
        <v>28.98683490000019</v>
      </c>
      <c r="D83" s="39">
        <v>100.43278240000103</v>
      </c>
      <c r="E83" s="39">
        <v>107.49503600000048</v>
      </c>
      <c r="F83" s="39">
        <v>104.27544329999819</v>
      </c>
      <c r="G83" s="39">
        <v>115.58864780000022</v>
      </c>
      <c r="H83" s="39">
        <v>160.99172419999888</v>
      </c>
      <c r="I83" s="39">
        <v>191.78052030000094</v>
      </c>
      <c r="J83" s="39">
        <v>185.23926270000061</v>
      </c>
    </row>
    <row r="84" spans="1:10" ht="21" customHeight="1" x14ac:dyDescent="0.5">
      <c r="A84" s="2"/>
      <c r="B84" s="12" t="s">
        <v>5</v>
      </c>
      <c r="C84" s="97">
        <v>-53.742046900000091</v>
      </c>
      <c r="D84" s="97">
        <v>-54.581186700000401</v>
      </c>
      <c r="E84" s="97">
        <v>-50.391611799999538</v>
      </c>
      <c r="F84" s="97">
        <v>-71.060106800000781</v>
      </c>
      <c r="G84" s="97">
        <v>-70.160601799999341</v>
      </c>
      <c r="H84" s="97">
        <v>-41.381025100000045</v>
      </c>
      <c r="I84" s="97">
        <v>-65.260610200000286</v>
      </c>
      <c r="J84" s="97">
        <v>-82.808730299999525</v>
      </c>
    </row>
    <row r="85" spans="1:10" ht="21" customHeight="1" x14ac:dyDescent="0.5">
      <c r="A85" s="2"/>
      <c r="B85" s="12" t="s">
        <v>93</v>
      </c>
      <c r="C85" s="97">
        <v>-28.782989500000028</v>
      </c>
      <c r="D85" s="97">
        <v>-255.87237319999991</v>
      </c>
      <c r="E85" s="97">
        <v>-66.074390399999771</v>
      </c>
      <c r="F85" s="97">
        <v>-8.4732545000014454</v>
      </c>
      <c r="G85" s="97">
        <v>3.0954487999999643</v>
      </c>
      <c r="H85" s="97">
        <v>-39.229343799999924</v>
      </c>
      <c r="I85" s="97">
        <v>-32.428118100000091</v>
      </c>
      <c r="J85" s="97">
        <v>3.4287691000001814</v>
      </c>
    </row>
    <row r="86" spans="1:10" ht="21" customHeight="1" x14ac:dyDescent="0.5">
      <c r="A86" s="2"/>
      <c r="B86" s="38" t="s">
        <v>112</v>
      </c>
      <c r="C86" s="39">
        <v>-53.538201500000014</v>
      </c>
      <c r="D86" s="39">
        <v>-210.02077750000018</v>
      </c>
      <c r="E86" s="39">
        <v>-8.970966199999566</v>
      </c>
      <c r="F86" s="39">
        <v>24.742082000000323</v>
      </c>
      <c r="G86" s="39">
        <v>48.523494800000094</v>
      </c>
      <c r="H86" s="39">
        <v>80.381355299999655</v>
      </c>
      <c r="I86" s="39">
        <v>94.091792000000339</v>
      </c>
      <c r="J86" s="39">
        <v>105.85930150000013</v>
      </c>
    </row>
    <row r="87" spans="1:10" ht="21" customHeight="1" x14ac:dyDescent="0.5">
      <c r="A87" s="2"/>
      <c r="B87" s="12" t="s">
        <v>154</v>
      </c>
      <c r="C87" s="97">
        <v>-2.6334916000000916</v>
      </c>
      <c r="D87" s="97">
        <v>-18.613003999999854</v>
      </c>
      <c r="E87" s="97">
        <v>-28.178469199999995</v>
      </c>
      <c r="F87" s="97">
        <v>13.444676200000046</v>
      </c>
      <c r="G87" s="97">
        <v>-25.683250100000016</v>
      </c>
      <c r="H87" s="97">
        <v>-16.10825880000008</v>
      </c>
      <c r="I87" s="97">
        <v>-15.78703950000002</v>
      </c>
      <c r="J87" s="97">
        <v>28.993967400000031</v>
      </c>
    </row>
    <row r="88" spans="1:10" ht="21" customHeight="1" x14ac:dyDescent="0.5">
      <c r="A88" s="2"/>
      <c r="B88" s="38" t="s">
        <v>155</v>
      </c>
      <c r="C88" s="39">
        <v>-56.171693099999914</v>
      </c>
      <c r="D88" s="39">
        <v>-228.6337815</v>
      </c>
      <c r="E88" s="39">
        <v>-37.149435399999447</v>
      </c>
      <c r="F88" s="39">
        <v>38.186758199999645</v>
      </c>
      <c r="G88" s="39">
        <v>22.840244699999346</v>
      </c>
      <c r="H88" s="39">
        <v>64.27309650000052</v>
      </c>
      <c r="I88" s="39">
        <v>78.304752499999893</v>
      </c>
      <c r="J88" s="39">
        <v>134.85326889999982</v>
      </c>
    </row>
    <row r="89" spans="1:10" ht="21" customHeight="1" x14ac:dyDescent="0.5">
      <c r="A89" s="2"/>
      <c r="B89" s="12" t="s">
        <v>156</v>
      </c>
      <c r="C89" s="97">
        <v>0</v>
      </c>
      <c r="D89" s="97">
        <v>0</v>
      </c>
      <c r="E89" s="97">
        <v>0</v>
      </c>
      <c r="F89" s="97">
        <v>0</v>
      </c>
      <c r="G89" s="97">
        <v>0</v>
      </c>
      <c r="H89" s="97">
        <v>0</v>
      </c>
      <c r="I89" s="97">
        <v>0</v>
      </c>
      <c r="J89" s="97">
        <v>0</v>
      </c>
    </row>
    <row r="90" spans="1:10" ht="21" customHeight="1" x14ac:dyDescent="0.5">
      <c r="A90" s="2"/>
      <c r="B90" s="38" t="s">
        <v>158</v>
      </c>
      <c r="C90" s="39">
        <v>-56.171693099999914</v>
      </c>
      <c r="D90" s="39">
        <v>-228.6337815</v>
      </c>
      <c r="E90" s="39">
        <v>-37.149435399999447</v>
      </c>
      <c r="F90" s="39">
        <v>38.186758199999645</v>
      </c>
      <c r="G90" s="39">
        <v>22.840244699999346</v>
      </c>
      <c r="H90" s="39">
        <v>64.27309650000052</v>
      </c>
      <c r="I90" s="39">
        <v>78.304752499999893</v>
      </c>
      <c r="J90" s="39">
        <v>134.85326889999982</v>
      </c>
    </row>
    <row r="91" spans="1:10" ht="21" customHeight="1" thickBot="1" x14ac:dyDescent="0.55000000000000004">
      <c r="A91" s="2"/>
      <c r="B91" s="12" t="s">
        <v>159</v>
      </c>
      <c r="C91" s="97">
        <v>-0.23333010000000923</v>
      </c>
      <c r="D91" s="97">
        <v>1.8047394999999922</v>
      </c>
      <c r="E91" s="97">
        <v>-4.0639100000008421E-2</v>
      </c>
      <c r="F91" s="97">
        <v>2.0968292999999827</v>
      </c>
      <c r="G91" s="97">
        <v>-0.10300980000000251</v>
      </c>
      <c r="H91" s="97">
        <v>3.9065190999999997</v>
      </c>
      <c r="I91" s="97">
        <v>-2.9172592999999853</v>
      </c>
      <c r="J91" s="97">
        <v>-0.82925939999997456</v>
      </c>
    </row>
    <row r="92" spans="1:10" ht="21" customHeight="1" thickBot="1" x14ac:dyDescent="0.55000000000000004">
      <c r="A92" s="2"/>
      <c r="B92" s="41" t="s">
        <v>160</v>
      </c>
      <c r="C92" s="42">
        <v>-56.405023199999732</v>
      </c>
      <c r="D92" s="42">
        <v>-226.82904200000007</v>
      </c>
      <c r="E92" s="42">
        <v>-37.19007449999998</v>
      </c>
      <c r="F92" s="42">
        <v>40.283587499999499</v>
      </c>
      <c r="G92" s="42">
        <v>22.737234899999635</v>
      </c>
      <c r="H92" s="42">
        <v>68.179615600000716</v>
      </c>
      <c r="I92" s="42">
        <v>75.38749319999971</v>
      </c>
      <c r="J92" s="42">
        <v>134.02400949999964</v>
      </c>
    </row>
    <row r="93" spans="1:10" ht="21" customHeight="1" x14ac:dyDescent="0.5">
      <c r="A93" s="2"/>
      <c r="B93" s="12"/>
      <c r="C93" s="97"/>
      <c r="D93" s="97"/>
      <c r="E93" s="97"/>
      <c r="F93" s="97"/>
      <c r="G93" s="97"/>
      <c r="H93" s="97"/>
      <c r="I93" s="97"/>
      <c r="J93" s="97"/>
    </row>
    <row r="94" spans="1:10" ht="21" customHeight="1" x14ac:dyDescent="0.5">
      <c r="A94" s="2"/>
      <c r="B94" s="114"/>
      <c r="C94" s="115"/>
      <c r="D94" s="115"/>
      <c r="E94" s="115"/>
      <c r="F94" s="115"/>
      <c r="G94" s="115"/>
      <c r="H94" s="115"/>
      <c r="I94" s="115"/>
      <c r="J94" s="115"/>
    </row>
    <row r="95" spans="1:10" ht="21" customHeight="1" x14ac:dyDescent="0.5">
      <c r="A95" s="2"/>
      <c r="B95" s="5"/>
      <c r="C95" s="145"/>
      <c r="D95" s="145"/>
      <c r="E95" s="145"/>
      <c r="F95" s="145"/>
      <c r="G95" s="145"/>
      <c r="H95" s="145"/>
      <c r="I95" s="145"/>
      <c r="J95" s="145"/>
    </row>
    <row r="96" spans="1:10" ht="21" customHeight="1" x14ac:dyDescent="0.5">
      <c r="A96" s="2"/>
      <c r="B96" s="15"/>
      <c r="C96" s="5"/>
      <c r="D96" s="5"/>
      <c r="E96" s="5"/>
      <c r="F96" s="5"/>
      <c r="G96" s="5"/>
      <c r="H96" s="5"/>
      <c r="I96" s="5"/>
      <c r="J96" s="5"/>
    </row>
    <row r="97" spans="1:10" ht="21" customHeight="1" x14ac:dyDescent="0.5">
      <c r="A97" s="2"/>
      <c r="B97" s="15"/>
      <c r="C97" s="5"/>
      <c r="D97" s="5"/>
      <c r="E97" s="5"/>
      <c r="F97" s="5"/>
      <c r="G97" s="5"/>
      <c r="H97" s="5"/>
      <c r="I97" s="5"/>
      <c r="J97" s="5"/>
    </row>
    <row r="98" spans="1:10" ht="21" customHeight="1" x14ac:dyDescent="0.5">
      <c r="A98" s="2"/>
      <c r="B98" s="2"/>
      <c r="C98" s="5"/>
      <c r="D98" s="5"/>
      <c r="E98" s="5"/>
      <c r="F98" s="5"/>
      <c r="G98" s="5"/>
      <c r="H98" s="5"/>
      <c r="I98" s="5"/>
      <c r="J98" s="5"/>
    </row>
    <row r="99" spans="1:10" ht="21" customHeight="1" thickBot="1" x14ac:dyDescent="0.55000000000000004">
      <c r="A99" s="2"/>
      <c r="B99" s="5"/>
      <c r="C99" s="10" t="s">
        <v>253</v>
      </c>
      <c r="D99" s="10" t="s">
        <v>254</v>
      </c>
      <c r="E99" s="10" t="s">
        <v>255</v>
      </c>
      <c r="F99" s="10" t="s">
        <v>180</v>
      </c>
      <c r="G99" s="10" t="s">
        <v>256</v>
      </c>
      <c r="H99" s="10" t="s">
        <v>257</v>
      </c>
      <c r="I99" s="10" t="s">
        <v>179</v>
      </c>
      <c r="J99" s="10" t="s">
        <v>178</v>
      </c>
    </row>
    <row r="100" spans="1:10" ht="21" customHeight="1" x14ac:dyDescent="0.5">
      <c r="A100" s="2"/>
      <c r="B100" s="65" t="s">
        <v>6</v>
      </c>
      <c r="C100" s="144"/>
      <c r="D100" s="144"/>
      <c r="E100" s="144"/>
      <c r="F100" s="144"/>
      <c r="G100" s="144"/>
      <c r="H100" s="144"/>
      <c r="I100" s="144"/>
      <c r="J100" s="144"/>
    </row>
    <row r="101" spans="1:10" ht="21" customHeight="1" x14ac:dyDescent="0.5">
      <c r="A101" s="2"/>
      <c r="B101" s="9" t="s">
        <v>7</v>
      </c>
      <c r="C101" s="13">
        <v>24632.710834800018</v>
      </c>
      <c r="D101" s="13">
        <v>26036.127174400015</v>
      </c>
      <c r="E101" s="13">
        <v>23953.768822500013</v>
      </c>
      <c r="F101" s="13">
        <v>24904.895094000014</v>
      </c>
      <c r="G101" s="13">
        <v>24667.993425399989</v>
      </c>
      <c r="H101" s="13">
        <v>23315.815303100004</v>
      </c>
      <c r="I101" s="13">
        <v>24208.893928299996</v>
      </c>
      <c r="J101" s="13">
        <v>25315.185520099989</v>
      </c>
    </row>
    <row r="102" spans="1:10" ht="21" customHeight="1" x14ac:dyDescent="0.5">
      <c r="A102" s="2"/>
      <c r="B102" s="9" t="s">
        <v>371</v>
      </c>
      <c r="C102" s="13">
        <v>5340.2204363000037</v>
      </c>
      <c r="D102" s="13">
        <v>6093.7001924000015</v>
      </c>
      <c r="E102" s="13">
        <v>6725.8394845999892</v>
      </c>
      <c r="F102" s="13">
        <v>8178.2417206999944</v>
      </c>
      <c r="G102" s="13">
        <v>6508.4970139999987</v>
      </c>
      <c r="H102" s="13">
        <v>6763.9265087999993</v>
      </c>
      <c r="I102" s="13">
        <v>9481.3313966000023</v>
      </c>
      <c r="J102" s="13">
        <v>12911.721158600007</v>
      </c>
    </row>
    <row r="103" spans="1:10" ht="21" customHeight="1" x14ac:dyDescent="0.5">
      <c r="A103" s="2"/>
      <c r="B103" s="9" t="s">
        <v>372</v>
      </c>
      <c r="C103" s="13">
        <v>12036.664885999999</v>
      </c>
      <c r="D103" s="13">
        <v>12056.285647999997</v>
      </c>
      <c r="E103" s="13">
        <v>11121.194540099998</v>
      </c>
      <c r="F103" s="13">
        <v>10677.299536699997</v>
      </c>
      <c r="G103" s="13">
        <v>12665.1861336</v>
      </c>
      <c r="H103" s="13">
        <v>5280.6694384000002</v>
      </c>
      <c r="I103" s="13">
        <v>5267.0807610000056</v>
      </c>
      <c r="J103" s="13">
        <v>4451.5994348000022</v>
      </c>
    </row>
    <row r="104" spans="1:10" ht="21" customHeight="1" x14ac:dyDescent="0.5">
      <c r="A104" s="2"/>
      <c r="B104" s="9" t="s">
        <v>373</v>
      </c>
      <c r="C104" s="13">
        <v>2159.2551939</v>
      </c>
      <c r="D104" s="13">
        <v>3772.1340860999971</v>
      </c>
      <c r="E104" s="13">
        <v>2630.6363725000006</v>
      </c>
      <c r="F104" s="13">
        <v>3040.6986415000001</v>
      </c>
      <c r="G104" s="13">
        <v>2469.5703694999997</v>
      </c>
      <c r="H104" s="13">
        <v>2594.7773739000013</v>
      </c>
      <c r="I104" s="13">
        <v>2318.8150970000011</v>
      </c>
      <c r="J104" s="13">
        <v>2386.9865824000003</v>
      </c>
    </row>
    <row r="105" spans="1:10" ht="21" customHeight="1" thickBot="1" x14ac:dyDescent="0.55000000000000004">
      <c r="A105" s="2"/>
      <c r="B105" s="9" t="s">
        <v>228</v>
      </c>
      <c r="C105" s="13">
        <v>4042.466488600001</v>
      </c>
      <c r="D105" s="13">
        <v>4017.677567400001</v>
      </c>
      <c r="E105" s="13">
        <v>3540.4978250000013</v>
      </c>
      <c r="F105" s="13">
        <v>2930.4758829999992</v>
      </c>
      <c r="G105" s="13">
        <v>2908.6090069999982</v>
      </c>
      <c r="H105" s="13">
        <v>3148.8556069999995</v>
      </c>
      <c r="I105" s="13">
        <v>2814.6940691000018</v>
      </c>
      <c r="J105" s="13">
        <v>3156.6902664999998</v>
      </c>
    </row>
    <row r="106" spans="1:10" ht="21" customHeight="1" thickBot="1" x14ac:dyDescent="0.55000000000000004">
      <c r="A106" s="2"/>
      <c r="B106" s="41" t="s">
        <v>229</v>
      </c>
      <c r="C106" s="42">
        <v>48211.317839599986</v>
      </c>
      <c r="D106" s="42">
        <v>51975.924668300024</v>
      </c>
      <c r="E106" s="42">
        <v>47971.937044699996</v>
      </c>
      <c r="F106" s="42">
        <v>49731.610875900005</v>
      </c>
      <c r="G106" s="42">
        <v>49219.855949500023</v>
      </c>
      <c r="H106" s="42">
        <v>41104.044231200009</v>
      </c>
      <c r="I106" s="42">
        <v>44090.815252</v>
      </c>
      <c r="J106" s="42">
        <v>48222.182962400031</v>
      </c>
    </row>
    <row r="107" spans="1:10" ht="21" customHeight="1" x14ac:dyDescent="0.5">
      <c r="A107" s="2"/>
      <c r="B107" s="9" t="s">
        <v>104</v>
      </c>
      <c r="C107" s="13">
        <v>15923.455655700003</v>
      </c>
      <c r="D107" s="13">
        <v>18699.439863799995</v>
      </c>
      <c r="E107" s="13">
        <v>17999.254417900003</v>
      </c>
      <c r="F107" s="13">
        <v>19955.377068499991</v>
      </c>
      <c r="G107" s="13">
        <v>22791.949311199998</v>
      </c>
      <c r="H107" s="13">
        <v>21676.663316600003</v>
      </c>
      <c r="I107" s="13">
        <v>25747.494290599985</v>
      </c>
      <c r="J107" s="13">
        <v>26913.127678500001</v>
      </c>
    </row>
    <row r="108" spans="1:10" ht="21" customHeight="1" x14ac:dyDescent="0.5">
      <c r="A108" s="2"/>
      <c r="B108" s="9" t="s">
        <v>374</v>
      </c>
      <c r="C108" s="13">
        <v>23573.107343600001</v>
      </c>
      <c r="D108" s="13">
        <v>23158.146079300001</v>
      </c>
      <c r="E108" s="13">
        <v>21094.739701099999</v>
      </c>
      <c r="F108" s="13">
        <v>19309.088143900004</v>
      </c>
      <c r="G108" s="13">
        <v>17611.276617400006</v>
      </c>
      <c r="H108" s="13">
        <v>9077.3768285999959</v>
      </c>
      <c r="I108" s="13">
        <v>7230.359134899998</v>
      </c>
      <c r="J108" s="13">
        <v>8248.6778545000016</v>
      </c>
    </row>
    <row r="109" spans="1:10" ht="21" customHeight="1" x14ac:dyDescent="0.5">
      <c r="A109" s="2"/>
      <c r="B109" s="9" t="s">
        <v>375</v>
      </c>
      <c r="C109" s="13">
        <v>785.53015999999866</v>
      </c>
      <c r="D109" s="13">
        <v>803.19889430000285</v>
      </c>
      <c r="E109" s="13">
        <v>772.98239369999976</v>
      </c>
      <c r="F109" s="13">
        <v>898.46600050000507</v>
      </c>
      <c r="G109" s="13">
        <v>973.46662789999777</v>
      </c>
      <c r="H109" s="13">
        <v>2563.6790601999992</v>
      </c>
      <c r="I109" s="13">
        <v>3353.9225380000003</v>
      </c>
      <c r="J109" s="13">
        <v>4508.4570252999965</v>
      </c>
    </row>
    <row r="110" spans="1:10" ht="21" customHeight="1" x14ac:dyDescent="0.5">
      <c r="A110" s="2"/>
      <c r="B110" s="9" t="s">
        <v>376</v>
      </c>
      <c r="C110" s="13">
        <v>2034.1935169000008</v>
      </c>
      <c r="D110" s="13">
        <v>3414.2680894999953</v>
      </c>
      <c r="E110" s="13">
        <v>2066.8263156999997</v>
      </c>
      <c r="F110" s="13">
        <v>2694.4987810000002</v>
      </c>
      <c r="G110" s="13">
        <v>2354.679714699997</v>
      </c>
      <c r="H110" s="13">
        <v>2316.8315643999995</v>
      </c>
      <c r="I110" s="13">
        <v>2293.3631313999958</v>
      </c>
      <c r="J110" s="13">
        <v>2401.5236836000013</v>
      </c>
    </row>
    <row r="111" spans="1:10" ht="21" customHeight="1" thickBot="1" x14ac:dyDescent="0.55000000000000004">
      <c r="A111" s="2"/>
      <c r="B111" s="9" t="s">
        <v>241</v>
      </c>
      <c r="C111" s="13">
        <v>1412.3775878000008</v>
      </c>
      <c r="D111" s="13">
        <v>1595.5891535999992</v>
      </c>
      <c r="E111" s="13">
        <v>1376.0823848999994</v>
      </c>
      <c r="F111" s="13">
        <v>1513.8597580000001</v>
      </c>
      <c r="G111" s="13">
        <v>1488.7440514000007</v>
      </c>
      <c r="H111" s="13">
        <v>1265.7702614</v>
      </c>
      <c r="I111" s="13">
        <v>1218.7140662000006</v>
      </c>
      <c r="J111" s="13">
        <v>1542.7072328000008</v>
      </c>
    </row>
    <row r="112" spans="1:10" ht="21" customHeight="1" thickBot="1" x14ac:dyDescent="0.55000000000000004">
      <c r="A112" s="2"/>
      <c r="B112" s="41" t="s">
        <v>242</v>
      </c>
      <c r="C112" s="42">
        <v>43728.664263999977</v>
      </c>
      <c r="D112" s="42">
        <v>47670.642080500002</v>
      </c>
      <c r="E112" s="42">
        <v>43309.885213300018</v>
      </c>
      <c r="F112" s="42">
        <v>44371.289751900025</v>
      </c>
      <c r="G112" s="42">
        <v>45220.116322599977</v>
      </c>
      <c r="H112" s="42">
        <v>36900.321031199986</v>
      </c>
      <c r="I112" s="42">
        <v>39843.853161099978</v>
      </c>
      <c r="J112" s="42">
        <v>43614.493474699986</v>
      </c>
    </row>
    <row r="113" spans="1:10" ht="21" customHeight="1" thickBot="1" x14ac:dyDescent="0.55000000000000004">
      <c r="A113" s="2"/>
      <c r="B113" s="41" t="s">
        <v>250</v>
      </c>
      <c r="C113" s="42">
        <v>4482.6535770999999</v>
      </c>
      <c r="D113" s="42">
        <v>4305.2825877999985</v>
      </c>
      <c r="E113" s="42">
        <v>4662.0518295999982</v>
      </c>
      <c r="F113" s="42">
        <v>5360.3211222999998</v>
      </c>
      <c r="G113" s="42">
        <v>3999.7396261999979</v>
      </c>
      <c r="H113" s="42">
        <v>4203.7232004999996</v>
      </c>
      <c r="I113" s="42">
        <v>4246.962091899999</v>
      </c>
      <c r="J113" s="42">
        <v>4607.6894874</v>
      </c>
    </row>
    <row r="114" spans="1:10" ht="21" customHeight="1" x14ac:dyDescent="0.5">
      <c r="A114" s="2"/>
      <c r="B114" s="65"/>
      <c r="C114" s="133"/>
      <c r="D114" s="133"/>
      <c r="E114" s="133"/>
      <c r="F114" s="133"/>
      <c r="G114" s="133"/>
      <c r="H114" s="133"/>
      <c r="I114" s="133"/>
      <c r="J114" s="133"/>
    </row>
    <row r="115" spans="1:10" ht="21" customHeight="1" x14ac:dyDescent="0.5">
      <c r="A115" s="2"/>
      <c r="B115" s="65" t="s">
        <v>332</v>
      </c>
      <c r="C115" s="13"/>
      <c r="D115" s="13"/>
      <c r="E115" s="13"/>
      <c r="F115" s="13"/>
      <c r="G115" s="13"/>
      <c r="H115" s="13"/>
      <c r="I115" s="13"/>
      <c r="J115" s="13"/>
    </row>
    <row r="116" spans="1:10" ht="21" customHeight="1" x14ac:dyDescent="0.5">
      <c r="A116" s="2"/>
      <c r="B116" s="9" t="s">
        <v>334</v>
      </c>
      <c r="C116" s="13">
        <v>24912.316482899994</v>
      </c>
      <c r="D116" s="13">
        <v>26317.900524100023</v>
      </c>
      <c r="E116" s="13">
        <v>24230.695676600015</v>
      </c>
      <c r="F116" s="13">
        <v>25285.053549800003</v>
      </c>
      <c r="G116" s="13">
        <v>25150.661681799982</v>
      </c>
      <c r="H116" s="13">
        <v>23751.118303799994</v>
      </c>
      <c r="I116" s="13">
        <v>24657.338595499994</v>
      </c>
      <c r="J116" s="13">
        <v>25795.657650900012</v>
      </c>
    </row>
    <row r="117" spans="1:10" ht="21" customHeight="1" x14ac:dyDescent="0.5">
      <c r="A117" s="2"/>
      <c r="B117" s="9" t="s">
        <v>8</v>
      </c>
      <c r="C117" s="13">
        <v>28223.943535599981</v>
      </c>
      <c r="D117" s="13">
        <v>31230.864063700014</v>
      </c>
      <c r="E117" s="13">
        <v>30845.812887799992</v>
      </c>
      <c r="F117" s="13">
        <v>34203.901848500005</v>
      </c>
      <c r="G117" s="13">
        <v>37918.286731199987</v>
      </c>
      <c r="H117" s="13">
        <v>37350.687182900016</v>
      </c>
      <c r="I117" s="13">
        <v>42946.400088300026</v>
      </c>
      <c r="J117" s="13">
        <v>45916.393480800005</v>
      </c>
    </row>
    <row r="118" spans="1:10" ht="21" customHeight="1" x14ac:dyDescent="0.5">
      <c r="A118" s="2"/>
      <c r="B118" s="9" t="s">
        <v>335</v>
      </c>
      <c r="C118" s="13">
        <v>15747.914765700003</v>
      </c>
      <c r="D118" s="13">
        <v>18282.611393799998</v>
      </c>
      <c r="E118" s="13">
        <v>17587.92413789999</v>
      </c>
      <c r="F118" s="13">
        <v>19526.63645849999</v>
      </c>
      <c r="G118" s="13">
        <v>22554.372401199995</v>
      </c>
      <c r="H118" s="13">
        <v>21455.224929399996</v>
      </c>
      <c r="I118" s="13">
        <v>25620.640572400003</v>
      </c>
      <c r="J118" s="13">
        <v>26691.392229600002</v>
      </c>
    </row>
    <row r="119" spans="1:10" ht="21" customHeight="1" thickBot="1" x14ac:dyDescent="0.55000000000000004">
      <c r="A119" s="2"/>
      <c r="B119" s="136" t="s">
        <v>336</v>
      </c>
      <c r="C119" s="137">
        <v>12476.028769899996</v>
      </c>
      <c r="D119" s="137">
        <v>12948.252669899994</v>
      </c>
      <c r="E119" s="137">
        <v>13257.888749900003</v>
      </c>
      <c r="F119" s="137">
        <v>14677.265390000011</v>
      </c>
      <c r="G119" s="137">
        <v>15363.914329999998</v>
      </c>
      <c r="H119" s="137">
        <v>15895.462253499994</v>
      </c>
      <c r="I119" s="137">
        <v>17325.759515900005</v>
      </c>
      <c r="J119" s="137">
        <v>19225.001251199996</v>
      </c>
    </row>
    <row r="120" spans="1:10" ht="21" customHeight="1" x14ac:dyDescent="0.5">
      <c r="A120" s="2"/>
      <c r="B120" s="9"/>
      <c r="C120" s="13"/>
      <c r="D120" s="13"/>
      <c r="E120" s="13"/>
      <c r="F120" s="13"/>
      <c r="G120" s="13"/>
      <c r="H120" s="13"/>
      <c r="I120" s="13"/>
      <c r="J120" s="13"/>
    </row>
    <row r="121" spans="1:10" ht="21" customHeight="1" x14ac:dyDescent="0.5">
      <c r="A121" s="2"/>
      <c r="B121" s="139"/>
      <c r="C121" s="97"/>
      <c r="D121" s="97"/>
      <c r="E121" s="97"/>
      <c r="F121" s="97"/>
      <c r="G121" s="97"/>
      <c r="H121" s="97"/>
      <c r="I121" s="97"/>
      <c r="J121" s="97"/>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4510-0FCC-451A-ABCA-A83B8B3AC007}">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388</v>
      </c>
      <c r="C3" s="5"/>
      <c r="D3" s="5"/>
      <c r="E3" s="5"/>
      <c r="F3" s="5"/>
      <c r="G3" s="5"/>
      <c r="H3" s="5"/>
      <c r="I3" s="5"/>
      <c r="J3" s="5"/>
    </row>
    <row r="4" spans="1:10" ht="21" customHeight="1" x14ac:dyDescent="0.5">
      <c r="A4" s="2"/>
      <c r="B4" s="34" t="s">
        <v>176</v>
      </c>
      <c r="C4" s="5"/>
      <c r="D4" s="5"/>
      <c r="E4" s="5"/>
      <c r="F4" s="5"/>
      <c r="G4" s="5"/>
      <c r="H4" s="5"/>
      <c r="I4" s="5"/>
      <c r="J4" s="5"/>
    </row>
    <row r="5" spans="1:10" ht="21" customHeight="1" thickBot="1" x14ac:dyDescent="0.55000000000000004">
      <c r="A5" s="2"/>
      <c r="B5" s="57"/>
      <c r="C5" s="7"/>
      <c r="D5" s="7"/>
      <c r="E5" s="8" t="s">
        <v>2</v>
      </c>
      <c r="F5" s="8"/>
      <c r="G5" s="5"/>
      <c r="H5" s="5"/>
      <c r="I5" s="5"/>
      <c r="J5" s="5"/>
    </row>
    <row r="6" spans="1:10" ht="21" customHeight="1" thickBot="1" x14ac:dyDescent="0.55000000000000004">
      <c r="A6" s="2"/>
      <c r="B6" s="5"/>
      <c r="C6" s="10">
        <v>2025</v>
      </c>
      <c r="D6" s="10">
        <v>2024</v>
      </c>
      <c r="E6" s="10" t="s">
        <v>3</v>
      </c>
      <c r="F6" s="10" t="s">
        <v>0</v>
      </c>
      <c r="G6" s="129"/>
      <c r="H6" s="5"/>
      <c r="I6" s="5"/>
      <c r="J6" s="5"/>
    </row>
    <row r="7" spans="1:10" ht="21" customHeight="1" x14ac:dyDescent="0.5">
      <c r="A7" s="2"/>
      <c r="B7" s="65" t="s">
        <v>149</v>
      </c>
      <c r="C7" s="9"/>
      <c r="D7" s="9"/>
      <c r="E7" s="9"/>
      <c r="F7" s="9"/>
      <c r="G7" s="5"/>
      <c r="H7" s="5"/>
      <c r="I7" s="5"/>
      <c r="J7" s="5"/>
    </row>
    <row r="8" spans="1:10" ht="21" customHeight="1" x14ac:dyDescent="0.5">
      <c r="A8" s="2"/>
      <c r="B8" s="12" t="s">
        <v>109</v>
      </c>
      <c r="C8" s="97">
        <v>1079.7655785000015</v>
      </c>
      <c r="D8" s="97">
        <v>793.58952899999201</v>
      </c>
      <c r="E8" s="97">
        <v>286.17604950000953</v>
      </c>
      <c r="F8" s="130">
        <v>36.060965907730925</v>
      </c>
      <c r="G8" s="5"/>
      <c r="H8" s="5"/>
      <c r="I8" s="5"/>
      <c r="J8" s="5"/>
    </row>
    <row r="9" spans="1:10" ht="21" customHeight="1" x14ac:dyDescent="0.5">
      <c r="A9" s="2"/>
      <c r="B9" s="12" t="s">
        <v>4</v>
      </c>
      <c r="C9" s="97">
        <v>907.81943320000096</v>
      </c>
      <c r="D9" s="97">
        <v>704.99929959999884</v>
      </c>
      <c r="E9" s="97">
        <v>202.82013360000212</v>
      </c>
      <c r="F9" s="130">
        <v>28.768841857726358</v>
      </c>
      <c r="G9" s="5"/>
      <c r="H9" s="5"/>
      <c r="I9" s="5"/>
      <c r="J9" s="5"/>
    </row>
    <row r="10" spans="1:10" ht="21" customHeight="1" x14ac:dyDescent="0.5">
      <c r="A10" s="2"/>
      <c r="B10" s="12" t="s">
        <v>151</v>
      </c>
      <c r="C10" s="97">
        <v>296.43338269999981</v>
      </c>
      <c r="D10" s="97">
        <v>315.5420904999998</v>
      </c>
      <c r="E10" s="97">
        <v>-19.108707799999991</v>
      </c>
      <c r="F10" s="130">
        <v>-6.0558348237221944</v>
      </c>
      <c r="G10" s="5"/>
      <c r="H10" s="5"/>
      <c r="I10" s="5"/>
      <c r="J10" s="5"/>
    </row>
    <row r="11" spans="1:10" ht="21" customHeight="1" x14ac:dyDescent="0.5">
      <c r="A11" s="2"/>
      <c r="B11" s="12" t="s">
        <v>152</v>
      </c>
      <c r="C11" s="97">
        <v>25.241983799999861</v>
      </c>
      <c r="D11" s="97">
        <v>9.245223199999927</v>
      </c>
      <c r="E11" s="97">
        <v>15.996760599999934</v>
      </c>
      <c r="F11" s="130">
        <v>173.02730560361226</v>
      </c>
      <c r="G11" s="5"/>
      <c r="H11" s="5"/>
      <c r="I11" s="5"/>
      <c r="J11" s="5"/>
    </row>
    <row r="12" spans="1:10" ht="21" customHeight="1" x14ac:dyDescent="0.5">
      <c r="A12" s="2"/>
      <c r="B12" s="38" t="s">
        <v>110</v>
      </c>
      <c r="C12" s="39">
        <v>2309.2603782000051</v>
      </c>
      <c r="D12" s="39">
        <v>1823.3761423000074</v>
      </c>
      <c r="E12" s="39">
        <v>485.88423589999775</v>
      </c>
      <c r="F12" s="40">
        <v>26.647504298652454</v>
      </c>
      <c r="G12" s="5"/>
      <c r="H12" s="5"/>
      <c r="I12" s="5"/>
      <c r="J12" s="5"/>
    </row>
    <row r="13" spans="1:10" ht="21" customHeight="1" x14ac:dyDescent="0.5">
      <c r="A13" s="2"/>
      <c r="B13" s="12" t="s">
        <v>153</v>
      </c>
      <c r="C13" s="97">
        <v>-1655.660223299996</v>
      </c>
      <c r="D13" s="97">
        <v>-1515.4640739000017</v>
      </c>
      <c r="E13" s="97">
        <v>-140.19614939999428</v>
      </c>
      <c r="F13" s="130">
        <v>9.2510374752206204</v>
      </c>
      <c r="G13" s="5"/>
      <c r="H13" s="5"/>
      <c r="I13" s="5"/>
      <c r="J13" s="5"/>
    </row>
    <row r="14" spans="1:10" ht="21" customHeight="1" x14ac:dyDescent="0.5">
      <c r="A14" s="2"/>
      <c r="B14" s="38" t="s">
        <v>111</v>
      </c>
      <c r="C14" s="39">
        <v>653.60015490000399</v>
      </c>
      <c r="D14" s="39">
        <v>307.91206839999882</v>
      </c>
      <c r="E14" s="39">
        <v>345.68808650000517</v>
      </c>
      <c r="F14" s="40">
        <v>112.26844348657771</v>
      </c>
      <c r="G14" s="5"/>
      <c r="H14" s="5"/>
      <c r="I14" s="5"/>
      <c r="J14" s="5"/>
    </row>
    <row r="15" spans="1:10" ht="21" customHeight="1" x14ac:dyDescent="0.5">
      <c r="A15" s="2"/>
      <c r="B15" s="12" t="s">
        <v>5</v>
      </c>
      <c r="C15" s="97">
        <v>-259.61096739999908</v>
      </c>
      <c r="D15" s="97">
        <v>-220.64866240000103</v>
      </c>
      <c r="E15" s="97">
        <v>-38.962304999998054</v>
      </c>
      <c r="F15" s="130">
        <v>17.658074413959319</v>
      </c>
      <c r="G15" s="5"/>
      <c r="H15" s="5"/>
      <c r="I15" s="5"/>
      <c r="J15" s="5"/>
    </row>
    <row r="16" spans="1:10" ht="21" customHeight="1" x14ac:dyDescent="0.5">
      <c r="A16" s="2"/>
      <c r="B16" s="12" t="s">
        <v>93</v>
      </c>
      <c r="C16" s="97">
        <v>-65.133244000000104</v>
      </c>
      <c r="D16" s="97">
        <v>-357.0559319000003</v>
      </c>
      <c r="E16" s="97">
        <v>291.9226879000002</v>
      </c>
      <c r="F16" s="130">
        <v>-81.758251808503275</v>
      </c>
      <c r="G16" s="5"/>
      <c r="H16" s="5"/>
      <c r="I16" s="5"/>
      <c r="J16" s="5"/>
    </row>
    <row r="17" spans="1:10" ht="21" customHeight="1" x14ac:dyDescent="0.5">
      <c r="A17" s="2"/>
      <c r="B17" s="38" t="s">
        <v>112</v>
      </c>
      <c r="C17" s="39">
        <v>328.85594350000065</v>
      </c>
      <c r="D17" s="39">
        <v>-269.7925259000026</v>
      </c>
      <c r="E17" s="39">
        <v>598.64846940000325</v>
      </c>
      <c r="F17" s="40" t="s">
        <v>157</v>
      </c>
      <c r="G17" s="5"/>
      <c r="H17" s="5"/>
      <c r="I17" s="5"/>
      <c r="J17" s="5"/>
    </row>
    <row r="18" spans="1:10" ht="21" customHeight="1" x14ac:dyDescent="0.5">
      <c r="A18" s="2"/>
      <c r="B18" s="12" t="s">
        <v>154</v>
      </c>
      <c r="C18" s="97">
        <v>-28.584580999999616</v>
      </c>
      <c r="D18" s="97">
        <v>-31.542783600000178</v>
      </c>
      <c r="E18" s="97">
        <v>2.9582026000005612</v>
      </c>
      <c r="F18" s="130">
        <v>-9.378381557931192</v>
      </c>
      <c r="G18" s="5"/>
      <c r="H18" s="5"/>
      <c r="I18" s="5"/>
      <c r="J18" s="5"/>
    </row>
    <row r="19" spans="1:10" ht="21" customHeight="1" x14ac:dyDescent="0.5">
      <c r="A19" s="2"/>
      <c r="B19" s="38" t="s">
        <v>155</v>
      </c>
      <c r="C19" s="39">
        <v>300.27136250000308</v>
      </c>
      <c r="D19" s="39">
        <v>-301.33530949999999</v>
      </c>
      <c r="E19" s="39">
        <v>601.60667200000307</v>
      </c>
      <c r="F19" s="40" t="s">
        <v>157</v>
      </c>
      <c r="G19" s="5"/>
      <c r="H19" s="5"/>
      <c r="I19" s="5"/>
      <c r="J19" s="5"/>
    </row>
    <row r="20" spans="1:10" ht="21" customHeight="1" x14ac:dyDescent="0.5">
      <c r="A20" s="2"/>
      <c r="B20" s="12" t="s">
        <v>156</v>
      </c>
      <c r="C20" s="97">
        <v>0</v>
      </c>
      <c r="D20" s="97">
        <v>0</v>
      </c>
      <c r="E20" s="97">
        <v>0</v>
      </c>
      <c r="F20" s="130" t="s">
        <v>157</v>
      </c>
      <c r="G20" s="5"/>
      <c r="H20" s="5"/>
      <c r="I20" s="5"/>
      <c r="J20" s="5"/>
    </row>
    <row r="21" spans="1:10" ht="21" customHeight="1" x14ac:dyDescent="0.5">
      <c r="A21" s="2"/>
      <c r="B21" s="38" t="s">
        <v>158</v>
      </c>
      <c r="C21" s="39">
        <v>300.27136250000308</v>
      </c>
      <c r="D21" s="39">
        <v>-301.33530949999999</v>
      </c>
      <c r="E21" s="39">
        <v>601.60667200000307</v>
      </c>
      <c r="F21" s="40" t="s">
        <v>157</v>
      </c>
      <c r="G21" s="5"/>
      <c r="H21" s="5"/>
      <c r="I21" s="5"/>
      <c r="J21" s="5"/>
    </row>
    <row r="22" spans="1:10" ht="21" customHeight="1" thickBot="1" x14ac:dyDescent="0.55000000000000004">
      <c r="A22" s="2"/>
      <c r="B22" s="12" t="s">
        <v>159</v>
      </c>
      <c r="C22" s="97">
        <v>5.6990600000008905E-2</v>
      </c>
      <c r="D22" s="97">
        <v>4.207279699999912</v>
      </c>
      <c r="E22" s="97">
        <v>-4.1502890999999034</v>
      </c>
      <c r="F22" s="130">
        <v>-98.645428779075232</v>
      </c>
      <c r="G22" s="5"/>
      <c r="H22" s="5"/>
      <c r="I22" s="5"/>
      <c r="J22" s="5"/>
    </row>
    <row r="23" spans="1:10" ht="21" customHeight="1" thickBot="1" x14ac:dyDescent="0.55000000000000004">
      <c r="A23" s="2"/>
      <c r="B23" s="41" t="s">
        <v>160</v>
      </c>
      <c r="C23" s="42">
        <v>300.32835309999973</v>
      </c>
      <c r="D23" s="42">
        <v>-297.12802979999969</v>
      </c>
      <c r="E23" s="42">
        <v>597.45638289999943</v>
      </c>
      <c r="F23" s="43" t="s">
        <v>157</v>
      </c>
      <c r="G23" s="5"/>
      <c r="H23" s="5"/>
      <c r="I23" s="5"/>
      <c r="J23" s="5"/>
    </row>
    <row r="24" spans="1:10" ht="21" customHeight="1" x14ac:dyDescent="0.5">
      <c r="A24" s="2"/>
      <c r="B24" s="12"/>
      <c r="C24" s="97"/>
      <c r="D24" s="97"/>
      <c r="E24" s="97"/>
      <c r="F24" s="130"/>
      <c r="G24" s="5"/>
      <c r="H24" s="5"/>
      <c r="I24" s="5"/>
      <c r="J24" s="5"/>
    </row>
    <row r="25" spans="1:10" ht="21" customHeight="1" x14ac:dyDescent="0.5">
      <c r="A25" s="2"/>
      <c r="B25" s="114"/>
      <c r="C25" s="115"/>
      <c r="D25" s="115"/>
      <c r="E25" s="115"/>
      <c r="F25" s="116"/>
      <c r="G25" s="5"/>
      <c r="H25" s="5"/>
      <c r="I25" s="5"/>
      <c r="J25" s="5"/>
    </row>
    <row r="26" spans="1:10" ht="21" customHeight="1" x14ac:dyDescent="0.5">
      <c r="A26" s="2"/>
      <c r="B26" s="15"/>
      <c r="C26" s="131"/>
      <c r="D26" s="131"/>
      <c r="E26" s="131"/>
      <c r="F26" s="132"/>
      <c r="G26" s="5"/>
      <c r="H26" s="5"/>
      <c r="I26" s="5"/>
      <c r="J26" s="5"/>
    </row>
    <row r="27" spans="1:10" ht="21" customHeight="1" x14ac:dyDescent="0.5">
      <c r="A27" s="2"/>
      <c r="B27" s="5"/>
      <c r="C27" s="5"/>
      <c r="D27" s="5"/>
      <c r="E27" s="5"/>
      <c r="F27" s="5"/>
      <c r="G27" s="5"/>
      <c r="H27" s="5"/>
      <c r="I27" s="5"/>
      <c r="J27" s="5"/>
    </row>
    <row r="28" spans="1:10" ht="21" customHeight="1" x14ac:dyDescent="0.5">
      <c r="A28" s="2"/>
      <c r="B28" s="5"/>
      <c r="C28" s="5"/>
      <c r="D28" s="5"/>
      <c r="E28" s="5"/>
      <c r="F28" s="5"/>
      <c r="G28" s="5"/>
      <c r="H28" s="5"/>
      <c r="I28" s="5"/>
      <c r="J28" s="5"/>
    </row>
    <row r="29" spans="1:10" ht="21" customHeight="1" thickBot="1" x14ac:dyDescent="0.55000000000000004">
      <c r="A29" s="2"/>
      <c r="B29" s="2"/>
      <c r="C29" s="7"/>
      <c r="D29" s="7"/>
      <c r="E29" s="8" t="s">
        <v>2</v>
      </c>
      <c r="F29" s="8"/>
      <c r="G29" s="5"/>
      <c r="H29" s="5"/>
      <c r="I29" s="5"/>
      <c r="J29" s="5"/>
    </row>
    <row r="30" spans="1:10" ht="21" customHeight="1" thickBot="1" x14ac:dyDescent="0.55000000000000004">
      <c r="A30" s="2"/>
      <c r="B30" s="5"/>
      <c r="C30" s="10" t="s">
        <v>178</v>
      </c>
      <c r="D30" s="10" t="s">
        <v>180</v>
      </c>
      <c r="E30" s="10" t="s">
        <v>3</v>
      </c>
      <c r="F30" s="10" t="s">
        <v>0</v>
      </c>
      <c r="G30" s="5"/>
      <c r="H30" s="5"/>
      <c r="I30" s="5"/>
      <c r="J30" s="5"/>
    </row>
    <row r="31" spans="1:10" ht="21" customHeight="1" x14ac:dyDescent="0.5">
      <c r="A31" s="2"/>
      <c r="B31" s="65" t="s">
        <v>6</v>
      </c>
      <c r="C31" s="9"/>
      <c r="D31" s="9"/>
      <c r="E31" s="9"/>
      <c r="F31" s="9"/>
      <c r="G31" s="5"/>
      <c r="H31" s="5"/>
      <c r="I31" s="5"/>
      <c r="J31" s="5"/>
    </row>
    <row r="32" spans="1:10" ht="21" customHeight="1" x14ac:dyDescent="0.5">
      <c r="A32" s="2"/>
      <c r="B32" s="9" t="s">
        <v>7</v>
      </c>
      <c r="C32" s="13">
        <v>25315.185520099989</v>
      </c>
      <c r="D32" s="13">
        <v>23398.209154799988</v>
      </c>
      <c r="E32" s="13">
        <v>1916.9763653000009</v>
      </c>
      <c r="F32" s="14">
        <v>8.1928337020046929</v>
      </c>
      <c r="G32" s="5"/>
      <c r="H32" s="5"/>
      <c r="I32" s="5"/>
      <c r="J32" s="5"/>
    </row>
    <row r="33" spans="1:10" ht="21" customHeight="1" x14ac:dyDescent="0.5">
      <c r="A33" s="2"/>
      <c r="B33" s="9" t="s">
        <v>371</v>
      </c>
      <c r="C33" s="13">
        <v>12911.721158600007</v>
      </c>
      <c r="D33" s="13">
        <v>7841.472071399995</v>
      </c>
      <c r="E33" s="13">
        <v>5070.2490872000117</v>
      </c>
      <c r="F33" s="14">
        <v>64.65940375777916</v>
      </c>
      <c r="G33" s="5"/>
      <c r="H33" s="5"/>
      <c r="I33" s="5"/>
      <c r="J33" s="5"/>
    </row>
    <row r="34" spans="1:10" ht="21" customHeight="1" x14ac:dyDescent="0.5">
      <c r="A34" s="2"/>
      <c r="B34" s="9" t="s">
        <v>372</v>
      </c>
      <c r="C34" s="13">
        <v>4451.5994348000022</v>
      </c>
      <c r="D34" s="13">
        <v>10556.417725700005</v>
      </c>
      <c r="E34" s="13">
        <v>-6104.8182909000025</v>
      </c>
      <c r="F34" s="14">
        <v>-57.830397105616498</v>
      </c>
      <c r="G34" s="5"/>
      <c r="H34" s="5"/>
      <c r="I34" s="5"/>
      <c r="J34" s="5"/>
    </row>
    <row r="35" spans="1:10" ht="21" customHeight="1" x14ac:dyDescent="0.5">
      <c r="A35" s="2"/>
      <c r="B35" s="9" t="s">
        <v>373</v>
      </c>
      <c r="C35" s="13">
        <v>2386.9865824000003</v>
      </c>
      <c r="D35" s="13">
        <v>2874.0584379999996</v>
      </c>
      <c r="E35" s="13">
        <v>-487.07185559999925</v>
      </c>
      <c r="F35" s="14">
        <v>-16.947179958489045</v>
      </c>
      <c r="G35" s="5"/>
      <c r="H35" s="5"/>
      <c r="I35" s="5"/>
      <c r="J35" s="5"/>
    </row>
    <row r="36" spans="1:10" ht="21" customHeight="1" thickBot="1" x14ac:dyDescent="0.55000000000000004">
      <c r="A36" s="2"/>
      <c r="B36" s="9" t="s">
        <v>228</v>
      </c>
      <c r="C36" s="13">
        <v>3156.6902664999998</v>
      </c>
      <c r="D36" s="13">
        <v>2920.3555770999997</v>
      </c>
      <c r="E36" s="13">
        <v>236.33468940000012</v>
      </c>
      <c r="F36" s="14">
        <v>8.0926682782473893</v>
      </c>
      <c r="G36" s="5"/>
      <c r="H36" s="5"/>
      <c r="I36" s="5"/>
      <c r="J36" s="5"/>
    </row>
    <row r="37" spans="1:10" ht="21" customHeight="1" thickBot="1" x14ac:dyDescent="0.55000000000000004">
      <c r="A37" s="2"/>
      <c r="B37" s="41" t="s">
        <v>229</v>
      </c>
      <c r="C37" s="42">
        <v>48222.182962400031</v>
      </c>
      <c r="D37" s="42">
        <v>47590.51296700001</v>
      </c>
      <c r="E37" s="42">
        <v>631.66999540002143</v>
      </c>
      <c r="F37" s="43">
        <v>1.3273023466631493</v>
      </c>
      <c r="G37" s="5"/>
      <c r="H37" s="5"/>
      <c r="I37" s="5"/>
      <c r="J37" s="5"/>
    </row>
    <row r="38" spans="1:10" ht="21" customHeight="1" x14ac:dyDescent="0.5">
      <c r="A38" s="2"/>
      <c r="B38" s="9" t="s">
        <v>104</v>
      </c>
      <c r="C38" s="13">
        <v>26913.127678500001</v>
      </c>
      <c r="D38" s="13">
        <v>18891.384491100001</v>
      </c>
      <c r="E38" s="13">
        <v>8021.7431873999994</v>
      </c>
      <c r="F38" s="14">
        <v>42.462442025777179</v>
      </c>
      <c r="G38" s="5"/>
      <c r="H38" s="5"/>
      <c r="I38" s="5"/>
      <c r="J38" s="5"/>
    </row>
    <row r="39" spans="1:10" ht="21" customHeight="1" x14ac:dyDescent="0.5">
      <c r="A39" s="2"/>
      <c r="B39" s="9" t="s">
        <v>374</v>
      </c>
      <c r="C39" s="13">
        <v>8248.6778545000016</v>
      </c>
      <c r="D39" s="13">
        <v>18653.559775900001</v>
      </c>
      <c r="E39" s="13">
        <v>-10404.8819214</v>
      </c>
      <c r="F39" s="14">
        <v>-55.779604785371227</v>
      </c>
      <c r="G39" s="5"/>
      <c r="H39" s="5"/>
      <c r="I39" s="5"/>
      <c r="J39" s="5"/>
    </row>
    <row r="40" spans="1:10" ht="21" customHeight="1" x14ac:dyDescent="0.5">
      <c r="A40" s="2"/>
      <c r="B40" s="9" t="s">
        <v>375</v>
      </c>
      <c r="C40" s="13">
        <v>4508.4570252999965</v>
      </c>
      <c r="D40" s="13">
        <v>886.94872119999843</v>
      </c>
      <c r="E40" s="13">
        <v>3621.508304099998</v>
      </c>
      <c r="F40" s="14">
        <v>408.31089977786695</v>
      </c>
      <c r="G40" s="5"/>
      <c r="H40" s="5"/>
      <c r="I40" s="5"/>
      <c r="J40" s="5"/>
    </row>
    <row r="41" spans="1:10" ht="21" customHeight="1" x14ac:dyDescent="0.5">
      <c r="A41" s="2"/>
      <c r="B41" s="9" t="s">
        <v>376</v>
      </c>
      <c r="C41" s="13">
        <v>2401.5236836000013</v>
      </c>
      <c r="D41" s="13">
        <v>2515.4995726999973</v>
      </c>
      <c r="E41" s="13">
        <v>-113.97588909999604</v>
      </c>
      <c r="F41" s="14">
        <v>-4.5309444826365306</v>
      </c>
      <c r="G41" s="5"/>
      <c r="H41" s="5"/>
      <c r="I41" s="5"/>
      <c r="J41" s="5"/>
    </row>
    <row r="42" spans="1:10" ht="21" customHeight="1" thickBot="1" x14ac:dyDescent="0.55000000000000004">
      <c r="A42" s="2"/>
      <c r="B42" s="9" t="s">
        <v>241</v>
      </c>
      <c r="C42" s="13">
        <v>1542.7072328000008</v>
      </c>
      <c r="D42" s="13">
        <v>1507.5460822000005</v>
      </c>
      <c r="E42" s="13">
        <v>35.161150600000383</v>
      </c>
      <c r="F42" s="14">
        <v>2.3323433369737407</v>
      </c>
      <c r="G42" s="5"/>
      <c r="H42" s="5"/>
      <c r="I42" s="5"/>
      <c r="J42" s="5"/>
    </row>
    <row r="43" spans="1:10" ht="21" customHeight="1" thickBot="1" x14ac:dyDescent="0.55000000000000004">
      <c r="A43" s="2"/>
      <c r="B43" s="41" t="s">
        <v>242</v>
      </c>
      <c r="C43" s="42">
        <v>43614.493474699986</v>
      </c>
      <c r="D43" s="42">
        <v>42454.938643100002</v>
      </c>
      <c r="E43" s="42">
        <v>1159.554831599984</v>
      </c>
      <c r="F43" s="43">
        <v>2.7312601752833787</v>
      </c>
      <c r="G43" s="5"/>
      <c r="H43" s="5"/>
      <c r="I43" s="5"/>
      <c r="J43" s="5"/>
    </row>
    <row r="44" spans="1:10" ht="21" customHeight="1" thickBot="1" x14ac:dyDescent="0.55000000000000004">
      <c r="A44" s="2"/>
      <c r="B44" s="41" t="s">
        <v>250</v>
      </c>
      <c r="C44" s="42">
        <v>4607.6894874</v>
      </c>
      <c r="D44" s="42">
        <v>5135.574324000002</v>
      </c>
      <c r="E44" s="42">
        <v>-527.88483660000202</v>
      </c>
      <c r="F44" s="43">
        <v>-10.278983484535425</v>
      </c>
      <c r="G44" s="5"/>
      <c r="H44" s="5"/>
      <c r="I44" s="5"/>
      <c r="J44" s="5"/>
    </row>
    <row r="45" spans="1:10" ht="21" customHeight="1" x14ac:dyDescent="0.5">
      <c r="A45" s="2"/>
      <c r="B45" s="65"/>
      <c r="C45" s="133"/>
      <c r="D45" s="133"/>
      <c r="E45" s="133"/>
      <c r="F45" s="134"/>
      <c r="G45" s="5"/>
      <c r="H45" s="5"/>
      <c r="I45" s="5"/>
      <c r="J45" s="5"/>
    </row>
    <row r="46" spans="1:10" ht="21" customHeight="1" x14ac:dyDescent="0.5">
      <c r="A46" s="2"/>
      <c r="B46" s="65" t="s">
        <v>332</v>
      </c>
      <c r="C46" s="13"/>
      <c r="D46" s="13"/>
      <c r="E46" s="13"/>
      <c r="F46" s="14"/>
      <c r="G46" s="5"/>
      <c r="H46" s="5"/>
      <c r="I46" s="5"/>
      <c r="J46" s="5"/>
    </row>
    <row r="47" spans="1:10" ht="21" customHeight="1" x14ac:dyDescent="0.5">
      <c r="A47" s="2"/>
      <c r="B47" s="9" t="s">
        <v>334</v>
      </c>
      <c r="C47" s="13">
        <v>25795.657650900012</v>
      </c>
      <c r="D47" s="13">
        <v>23767.898299500011</v>
      </c>
      <c r="E47" s="13">
        <v>2027.7593514</v>
      </c>
      <c r="F47" s="14">
        <v>8.5315046616581025</v>
      </c>
      <c r="G47" s="5"/>
      <c r="H47" s="5"/>
      <c r="I47" s="5"/>
      <c r="J47" s="5"/>
    </row>
    <row r="48" spans="1:10" ht="21" customHeight="1" x14ac:dyDescent="0.5">
      <c r="A48" s="2"/>
      <c r="B48" s="9" t="s">
        <v>8</v>
      </c>
      <c r="C48" s="13">
        <v>45916.393480800005</v>
      </c>
      <c r="D48" s="13">
        <v>32604.621603899999</v>
      </c>
      <c r="E48" s="13">
        <v>13311.771876900006</v>
      </c>
      <c r="F48" s="14">
        <v>40.827868020120555</v>
      </c>
      <c r="G48" s="5"/>
      <c r="H48" s="5"/>
      <c r="I48" s="5"/>
      <c r="J48" s="5"/>
    </row>
    <row r="49" spans="1:10" ht="21" customHeight="1" x14ac:dyDescent="0.5">
      <c r="A49" s="2"/>
      <c r="B49" s="9" t="s">
        <v>335</v>
      </c>
      <c r="C49" s="13">
        <v>26691.392229600002</v>
      </c>
      <c r="D49" s="13">
        <v>18462.643881099997</v>
      </c>
      <c r="E49" s="13">
        <v>8228.7483485000048</v>
      </c>
      <c r="F49" s="14">
        <v>44.569718191464887</v>
      </c>
      <c r="G49" s="5"/>
      <c r="H49" s="5"/>
      <c r="I49" s="5"/>
      <c r="J49" s="5"/>
    </row>
    <row r="50" spans="1:10" ht="21" customHeight="1" thickBot="1" x14ac:dyDescent="0.55000000000000004">
      <c r="A50" s="2"/>
      <c r="B50" s="136" t="s">
        <v>336</v>
      </c>
      <c r="C50" s="137">
        <v>19225.001251199996</v>
      </c>
      <c r="D50" s="137">
        <v>14141.977722799998</v>
      </c>
      <c r="E50" s="137">
        <v>5083.0235283999973</v>
      </c>
      <c r="F50" s="138">
        <v>35.942805370178448</v>
      </c>
      <c r="G50" s="5"/>
      <c r="H50" s="5"/>
      <c r="I50" s="5"/>
      <c r="J50" s="5"/>
    </row>
    <row r="51" spans="1:10" ht="21" customHeight="1" x14ac:dyDescent="0.5">
      <c r="A51" s="2"/>
      <c r="B51" s="139"/>
      <c r="C51" s="97"/>
      <c r="D51" s="97"/>
      <c r="E51" s="97"/>
      <c r="F51" s="130"/>
      <c r="G51" s="5"/>
      <c r="H51" s="5"/>
      <c r="I51" s="5"/>
      <c r="J51" s="5"/>
    </row>
    <row r="52" spans="1:10" ht="21" customHeight="1" x14ac:dyDescent="0.5">
      <c r="A52" s="2"/>
      <c r="B52" s="15" t="s">
        <v>166</v>
      </c>
      <c r="C52" s="16"/>
      <c r="D52" s="16"/>
      <c r="E52" s="16"/>
      <c r="F52" s="126"/>
      <c r="G52" s="5"/>
      <c r="H52" s="5"/>
      <c r="I52" s="5"/>
      <c r="J52" s="5"/>
    </row>
    <row r="53" spans="1:10" ht="21" customHeight="1" x14ac:dyDescent="0.5">
      <c r="A53" s="2"/>
      <c r="B53" s="15" t="s">
        <v>342</v>
      </c>
      <c r="C53" s="16"/>
      <c r="D53" s="16"/>
      <c r="E53" s="16"/>
      <c r="F53" s="126"/>
      <c r="G53" s="5"/>
      <c r="H53" s="5"/>
      <c r="I53" s="5"/>
      <c r="J53" s="5"/>
    </row>
    <row r="54" spans="1:10" ht="21" customHeight="1" x14ac:dyDescent="0.5">
      <c r="A54" s="2"/>
      <c r="B54" s="15" t="s">
        <v>343</v>
      </c>
      <c r="C54" s="16"/>
      <c r="D54" s="16"/>
      <c r="E54" s="16"/>
      <c r="F54" s="126"/>
      <c r="G54" s="5"/>
      <c r="H54" s="5"/>
      <c r="I54" s="5"/>
      <c r="J54" s="5"/>
    </row>
    <row r="55" spans="1:10" ht="15" customHeight="1" x14ac:dyDescent="0.5">
      <c r="A55" s="2"/>
      <c r="B55" s="15"/>
      <c r="C55" s="127"/>
      <c r="D55" s="127"/>
      <c r="E55" s="82"/>
      <c r="F55" s="5"/>
      <c r="G55" s="5"/>
      <c r="H55" s="5"/>
      <c r="I55" s="5"/>
      <c r="J55" s="5"/>
    </row>
    <row r="56" spans="1:10" ht="15" customHeight="1" x14ac:dyDescent="0.5">
      <c r="A56" s="2"/>
      <c r="B56" s="15"/>
      <c r="C56" s="126"/>
      <c r="D56" s="126"/>
      <c r="E56" s="140"/>
      <c r="F56" s="5"/>
      <c r="G56" s="5"/>
      <c r="H56" s="5"/>
      <c r="I56" s="5"/>
      <c r="J56" s="5"/>
    </row>
    <row r="57" spans="1:10" ht="15" customHeight="1" x14ac:dyDescent="0.5">
      <c r="A57" s="2"/>
      <c r="B57" s="2"/>
      <c r="C57" s="16"/>
      <c r="D57" s="16"/>
      <c r="E57" s="16"/>
      <c r="F57" s="126"/>
      <c r="G57" s="5"/>
      <c r="H57" s="5"/>
      <c r="I57" s="5"/>
      <c r="J57" s="5"/>
    </row>
    <row r="58" spans="1:10" ht="15" customHeight="1" x14ac:dyDescent="0.5">
      <c r="A58" s="2"/>
      <c r="B58" s="15"/>
      <c r="C58" s="16"/>
      <c r="D58" s="16"/>
      <c r="E58" s="16"/>
      <c r="F58" s="126"/>
      <c r="G58" s="5"/>
      <c r="H58" s="5"/>
      <c r="I58" s="5"/>
      <c r="J58" s="5"/>
    </row>
    <row r="59" spans="1:10" ht="15" customHeight="1" x14ac:dyDescent="0.5">
      <c r="A59" s="2"/>
      <c r="B59" s="15"/>
      <c r="C59" s="16"/>
      <c r="D59" s="16"/>
      <c r="E59" s="16"/>
      <c r="F59" s="126"/>
      <c r="G59" s="5"/>
      <c r="H59" s="5"/>
      <c r="I59" s="5"/>
      <c r="J59" s="5"/>
    </row>
    <row r="60" spans="1:10" ht="15" customHeight="1" x14ac:dyDescent="0.5">
      <c r="A60" s="2"/>
      <c r="B60" s="15"/>
      <c r="C60" s="16"/>
      <c r="D60" s="16"/>
      <c r="E60" s="16"/>
      <c r="F60" s="126"/>
      <c r="G60" s="5"/>
      <c r="H60" s="5"/>
      <c r="I60" s="5"/>
      <c r="J60" s="5"/>
    </row>
    <row r="61" spans="1:10" ht="15" customHeight="1" x14ac:dyDescent="0.5">
      <c r="A61" s="2"/>
      <c r="B61" s="15"/>
      <c r="C61" s="16"/>
      <c r="D61" s="16"/>
      <c r="E61" s="16"/>
      <c r="F61" s="126"/>
      <c r="G61" s="5"/>
      <c r="H61" s="5"/>
      <c r="I61" s="5"/>
      <c r="J61" s="5"/>
    </row>
    <row r="62" spans="1:10" ht="15" customHeight="1" x14ac:dyDescent="0.5">
      <c r="A62" s="2"/>
      <c r="B62" s="15"/>
      <c r="C62" s="16"/>
      <c r="D62" s="16"/>
      <c r="E62" s="16"/>
      <c r="F62" s="126"/>
      <c r="G62" s="5"/>
      <c r="H62" s="5"/>
      <c r="I62" s="5"/>
      <c r="J62" s="5"/>
    </row>
    <row r="63" spans="1:10" ht="15" customHeight="1" x14ac:dyDescent="0.5">
      <c r="A63" s="2"/>
      <c r="B63" s="9"/>
      <c r="C63" s="16"/>
      <c r="D63" s="16"/>
      <c r="E63" s="16"/>
      <c r="F63" s="126"/>
      <c r="G63" s="5"/>
      <c r="H63" s="5"/>
      <c r="I63" s="5"/>
      <c r="J63" s="5"/>
    </row>
    <row r="64" spans="1:10" ht="15" customHeight="1" x14ac:dyDescent="0.5">
      <c r="A64" s="2"/>
      <c r="B64" s="15"/>
      <c r="C64" s="5"/>
      <c r="D64" s="5"/>
      <c r="E64" s="5"/>
      <c r="F64" s="5"/>
      <c r="G64" s="5"/>
      <c r="H64" s="5"/>
      <c r="I64" s="5"/>
      <c r="J64" s="5"/>
    </row>
    <row r="65" spans="1:10" ht="15" customHeight="1" x14ac:dyDescent="0.5">
      <c r="A65" s="2"/>
      <c r="B65" s="15"/>
      <c r="C65" s="5"/>
      <c r="D65" s="5"/>
      <c r="E65" s="5"/>
      <c r="F65" s="5"/>
      <c r="G65" s="5"/>
      <c r="H65" s="5"/>
      <c r="I65" s="5"/>
      <c r="J65" s="5"/>
    </row>
    <row r="66" spans="1:10" ht="15" customHeight="1" x14ac:dyDescent="0.5">
      <c r="A66" s="2"/>
      <c r="B66" s="15"/>
      <c r="C66" s="5"/>
      <c r="D66" s="5"/>
      <c r="E66" s="5"/>
      <c r="F66" s="5"/>
      <c r="G66" s="5"/>
      <c r="H66" s="5"/>
      <c r="I66" s="5"/>
      <c r="J66" s="5"/>
    </row>
    <row r="67" spans="1:10" ht="15" customHeight="1" x14ac:dyDescent="0.5">
      <c r="A67" s="2"/>
      <c r="B67" s="15"/>
      <c r="C67" s="5"/>
      <c r="D67" s="5"/>
      <c r="E67" s="5"/>
      <c r="F67" s="5"/>
      <c r="G67" s="5"/>
      <c r="H67" s="5"/>
      <c r="I67" s="5"/>
      <c r="J67" s="5"/>
    </row>
    <row r="68" spans="1:10" ht="15" customHeight="1" x14ac:dyDescent="0.5">
      <c r="A68" s="2"/>
      <c r="B68" s="15"/>
      <c r="C68" s="5"/>
      <c r="D68" s="5"/>
      <c r="E68" s="5"/>
      <c r="F68" s="5"/>
      <c r="G68" s="5"/>
      <c r="H68" s="5"/>
      <c r="I68" s="5"/>
      <c r="J68" s="5"/>
    </row>
    <row r="69" spans="1:10" ht="15" customHeight="1" x14ac:dyDescent="0.5">
      <c r="A69" s="2"/>
      <c r="B69" s="9"/>
      <c r="C69" s="16"/>
      <c r="D69" s="16"/>
      <c r="E69" s="16"/>
      <c r="F69" s="126"/>
      <c r="G69" s="5"/>
      <c r="H69" s="5"/>
      <c r="I69" s="5"/>
      <c r="J69" s="5"/>
    </row>
    <row r="70" spans="1:10" ht="15" customHeight="1" x14ac:dyDescent="0.5">
      <c r="A70" s="2"/>
      <c r="B70" s="9"/>
      <c r="C70" s="16"/>
      <c r="D70" s="16"/>
      <c r="E70" s="16"/>
      <c r="F70" s="126"/>
      <c r="G70" s="5"/>
      <c r="H70" s="5"/>
      <c r="I70" s="5"/>
      <c r="J70" s="5"/>
    </row>
    <row r="71" spans="1:10" ht="21" customHeight="1" x14ac:dyDescent="0.5">
      <c r="A71" s="2"/>
      <c r="B71" s="5"/>
      <c r="C71" s="5"/>
      <c r="D71" s="5"/>
      <c r="E71" s="5"/>
      <c r="F71" s="5"/>
      <c r="G71" s="5"/>
      <c r="H71" s="5"/>
      <c r="I71" s="5"/>
      <c r="J71" s="5"/>
    </row>
    <row r="72" spans="1:10" ht="75" customHeight="1" x14ac:dyDescent="0.5">
      <c r="A72" s="2"/>
      <c r="B72" s="5"/>
      <c r="C72" s="5"/>
      <c r="D72" s="5"/>
      <c r="E72" s="5"/>
      <c r="F72" s="5"/>
      <c r="G72" s="5"/>
      <c r="H72" s="5"/>
      <c r="I72" s="5"/>
      <c r="J72" s="5"/>
    </row>
    <row r="73" spans="1:10" ht="29" x14ac:dyDescent="0.5">
      <c r="A73" s="2"/>
      <c r="B73" s="4" t="s">
        <v>388</v>
      </c>
      <c r="C73" s="5"/>
      <c r="D73" s="5"/>
      <c r="E73" s="5"/>
      <c r="F73" s="5"/>
      <c r="G73" s="5"/>
      <c r="H73" s="5"/>
      <c r="I73" s="5"/>
      <c r="J73" s="5"/>
    </row>
    <row r="74" spans="1:10" ht="21" customHeight="1" x14ac:dyDescent="0.5">
      <c r="A74" s="2"/>
      <c r="B74" s="34" t="s">
        <v>176</v>
      </c>
      <c r="C74" s="5"/>
      <c r="D74" s="5"/>
      <c r="E74" s="5"/>
      <c r="F74" s="5"/>
      <c r="G74" s="5"/>
      <c r="H74" s="5"/>
      <c r="I74" s="5"/>
      <c r="J74" s="5"/>
    </row>
    <row r="75" spans="1:10" ht="21" customHeight="1" x14ac:dyDescent="0.5">
      <c r="A75" s="2"/>
      <c r="B75" s="5"/>
      <c r="C75" s="5"/>
      <c r="D75" s="5"/>
      <c r="E75" s="5"/>
      <c r="F75" s="5"/>
      <c r="G75" s="5"/>
      <c r="H75" s="5"/>
      <c r="I75" s="5"/>
      <c r="J75" s="5"/>
    </row>
    <row r="76" spans="1:10" ht="21" customHeight="1" thickBot="1" x14ac:dyDescent="0.55000000000000004">
      <c r="A76" s="2"/>
      <c r="B76" s="9"/>
      <c r="C76" s="10" t="s">
        <v>168</v>
      </c>
      <c r="D76" s="10" t="s">
        <v>169</v>
      </c>
      <c r="E76" s="10" t="s">
        <v>170</v>
      </c>
      <c r="F76" s="10" t="s">
        <v>171</v>
      </c>
      <c r="G76" s="10" t="s">
        <v>172</v>
      </c>
      <c r="H76" s="10" t="s">
        <v>173</v>
      </c>
      <c r="I76" s="10" t="s">
        <v>174</v>
      </c>
      <c r="J76" s="10" t="s">
        <v>175</v>
      </c>
    </row>
    <row r="77" spans="1:10" ht="21" customHeight="1" x14ac:dyDescent="0.5">
      <c r="A77" s="2"/>
      <c r="B77" s="65" t="s">
        <v>149</v>
      </c>
      <c r="C77" s="144"/>
      <c r="D77" s="144"/>
      <c r="E77" s="144"/>
      <c r="F77" s="144"/>
      <c r="G77" s="144"/>
      <c r="H77" s="144"/>
      <c r="I77" s="144"/>
      <c r="J77" s="144"/>
    </row>
    <row r="78" spans="1:10" ht="21" customHeight="1" x14ac:dyDescent="0.5">
      <c r="A78" s="2"/>
      <c r="B78" s="12" t="s">
        <v>109</v>
      </c>
      <c r="C78" s="97">
        <v>170.4785156000022</v>
      </c>
      <c r="D78" s="97">
        <v>180.98912239999999</v>
      </c>
      <c r="E78" s="97">
        <v>223.08680649999832</v>
      </c>
      <c r="F78" s="97">
        <v>219.03508450000015</v>
      </c>
      <c r="G78" s="97">
        <v>241.37488030000267</v>
      </c>
      <c r="H78" s="97">
        <v>276.77987509999866</v>
      </c>
      <c r="I78" s="97">
        <v>262.69740240000237</v>
      </c>
      <c r="J78" s="97">
        <v>298.91342069999843</v>
      </c>
    </row>
    <row r="79" spans="1:10" ht="21" customHeight="1" x14ac:dyDescent="0.5">
      <c r="A79" s="2"/>
      <c r="B79" s="12" t="s">
        <v>4</v>
      </c>
      <c r="C79" s="97">
        <v>156.78884700000029</v>
      </c>
      <c r="D79" s="97">
        <v>173.9636379999998</v>
      </c>
      <c r="E79" s="97">
        <v>179.32159860000127</v>
      </c>
      <c r="F79" s="97">
        <v>194.92521599999856</v>
      </c>
      <c r="G79" s="97">
        <v>199.26309510000016</v>
      </c>
      <c r="H79" s="97">
        <v>225.57194159999932</v>
      </c>
      <c r="I79" s="97">
        <v>232.30691179999943</v>
      </c>
      <c r="J79" s="97">
        <v>250.67748470000237</v>
      </c>
    </row>
    <row r="80" spans="1:10" ht="21" customHeight="1" x14ac:dyDescent="0.5">
      <c r="A80" s="2"/>
      <c r="B80" s="12" t="s">
        <v>151</v>
      </c>
      <c r="C80" s="97">
        <v>66.286598400000074</v>
      </c>
      <c r="D80" s="97">
        <v>101.92363010000004</v>
      </c>
      <c r="E80" s="97">
        <v>86.178860399999849</v>
      </c>
      <c r="F80" s="97">
        <v>61.153001599999939</v>
      </c>
      <c r="G80" s="97">
        <v>46.964977099999956</v>
      </c>
      <c r="H80" s="97">
        <v>60.834012000000108</v>
      </c>
      <c r="I80" s="97">
        <v>115.53815759999986</v>
      </c>
      <c r="J80" s="97">
        <v>73.096236000000133</v>
      </c>
    </row>
    <row r="81" spans="1:10" ht="21" customHeight="1" x14ac:dyDescent="0.5">
      <c r="A81" s="2"/>
      <c r="B81" s="12" t="s">
        <v>152</v>
      </c>
      <c r="C81" s="97">
        <v>9.3445185000000883</v>
      </c>
      <c r="D81" s="97">
        <v>2.195787199999927</v>
      </c>
      <c r="E81" s="97">
        <v>4.0224942000001533</v>
      </c>
      <c r="F81" s="97">
        <v>-6.3175767000000889</v>
      </c>
      <c r="G81" s="97">
        <v>19.368434500000031</v>
      </c>
      <c r="H81" s="97">
        <v>11.610100399999872</v>
      </c>
      <c r="I81" s="97">
        <v>5.3695664000000249</v>
      </c>
      <c r="J81" s="97">
        <v>-11.106117500000103</v>
      </c>
    </row>
    <row r="82" spans="1:10" ht="21" customHeight="1" x14ac:dyDescent="0.5">
      <c r="A82" s="2"/>
      <c r="B82" s="38" t="s">
        <v>110</v>
      </c>
      <c r="C82" s="39">
        <v>402.8984795000012</v>
      </c>
      <c r="D82" s="39">
        <v>459.0721777000013</v>
      </c>
      <c r="E82" s="39">
        <v>492.60975969999504</v>
      </c>
      <c r="F82" s="39">
        <v>468.79572540000424</v>
      </c>
      <c r="G82" s="39">
        <v>506.97138699999891</v>
      </c>
      <c r="H82" s="39">
        <v>574.79592909999917</v>
      </c>
      <c r="I82" s="39">
        <v>615.91203820000351</v>
      </c>
      <c r="J82" s="39">
        <v>611.58102390000624</v>
      </c>
    </row>
    <row r="83" spans="1:10" ht="21" customHeight="1" x14ac:dyDescent="0.5">
      <c r="A83" s="2"/>
      <c r="B83" s="12" t="s">
        <v>153</v>
      </c>
      <c r="C83" s="97">
        <v>-385.35528200000056</v>
      </c>
      <c r="D83" s="97">
        <v>-373.33874220000098</v>
      </c>
      <c r="E83" s="97">
        <v>-388.82268459999852</v>
      </c>
      <c r="F83" s="97">
        <v>-367.94736509999984</v>
      </c>
      <c r="G83" s="97">
        <v>-399.60285600000088</v>
      </c>
      <c r="H83" s="97">
        <v>-408.53644140000029</v>
      </c>
      <c r="I83" s="97">
        <v>-419.6856336999993</v>
      </c>
      <c r="J83" s="97">
        <v>-427.83529219999633</v>
      </c>
    </row>
    <row r="84" spans="1:10" ht="21" customHeight="1" x14ac:dyDescent="0.5">
      <c r="A84" s="2"/>
      <c r="B84" s="38" t="s">
        <v>111</v>
      </c>
      <c r="C84" s="39">
        <v>17.543197500000133</v>
      </c>
      <c r="D84" s="39">
        <v>85.733435499998961</v>
      </c>
      <c r="E84" s="39">
        <v>103.78707510000265</v>
      </c>
      <c r="F84" s="39">
        <v>100.84836029999701</v>
      </c>
      <c r="G84" s="39">
        <v>107.36853100000064</v>
      </c>
      <c r="H84" s="39">
        <v>166.25948769999832</v>
      </c>
      <c r="I84" s="39">
        <v>196.22640449999972</v>
      </c>
      <c r="J84" s="39">
        <v>183.74573170000167</v>
      </c>
    </row>
    <row r="85" spans="1:10" ht="21" customHeight="1" x14ac:dyDescent="0.5">
      <c r="A85" s="2"/>
      <c r="B85" s="12" t="s">
        <v>5</v>
      </c>
      <c r="C85" s="97">
        <v>-50.435815600000396</v>
      </c>
      <c r="D85" s="97">
        <v>-51.407082699999947</v>
      </c>
      <c r="E85" s="97">
        <v>-48.583202699999362</v>
      </c>
      <c r="F85" s="97">
        <v>-70.222561400000032</v>
      </c>
      <c r="G85" s="97">
        <v>-68.420660399999548</v>
      </c>
      <c r="H85" s="97">
        <v>-43.307647500000314</v>
      </c>
      <c r="I85" s="97">
        <v>-65.460737500000818</v>
      </c>
      <c r="J85" s="97">
        <v>-82.421921999999427</v>
      </c>
    </row>
    <row r="86" spans="1:10" ht="21" customHeight="1" x14ac:dyDescent="0.5">
      <c r="A86" s="2"/>
      <c r="B86" s="12" t="s">
        <v>93</v>
      </c>
      <c r="C86" s="97">
        <v>-28.38587629999985</v>
      </c>
      <c r="D86" s="97">
        <v>-254.7921986000004</v>
      </c>
      <c r="E86" s="97">
        <v>-65.629648300000156</v>
      </c>
      <c r="F86" s="97">
        <v>-8.248208700000049</v>
      </c>
      <c r="G86" s="97">
        <v>2.3251848999999325</v>
      </c>
      <c r="H86" s="97">
        <v>-39.37890630000004</v>
      </c>
      <c r="I86" s="97">
        <v>-31.593740499999825</v>
      </c>
      <c r="J86" s="97">
        <v>3.5142178999998066</v>
      </c>
    </row>
    <row r="87" spans="1:10" ht="21" customHeight="1" x14ac:dyDescent="0.5">
      <c r="A87" s="2"/>
      <c r="B87" s="38" t="s">
        <v>112</v>
      </c>
      <c r="C87" s="39">
        <v>-61.278494399999829</v>
      </c>
      <c r="D87" s="39">
        <v>-220.46584580000103</v>
      </c>
      <c r="E87" s="39">
        <v>-10.425775899998143</v>
      </c>
      <c r="F87" s="39">
        <v>22.37759019999794</v>
      </c>
      <c r="G87" s="39">
        <v>41.273055500000282</v>
      </c>
      <c r="H87" s="39">
        <v>83.572933900000407</v>
      </c>
      <c r="I87" s="39">
        <v>99.171926499999643</v>
      </c>
      <c r="J87" s="39">
        <v>104.8380275999998</v>
      </c>
    </row>
    <row r="88" spans="1:10" ht="21" customHeight="1" x14ac:dyDescent="0.5">
      <c r="A88" s="2"/>
      <c r="B88" s="12" t="s">
        <v>154</v>
      </c>
      <c r="C88" s="97">
        <v>-0.70231319999997055</v>
      </c>
      <c r="D88" s="97">
        <v>-16.431310600000025</v>
      </c>
      <c r="E88" s="97">
        <v>-27.868977800000124</v>
      </c>
      <c r="F88" s="97">
        <v>13.459818000000169</v>
      </c>
      <c r="G88" s="97">
        <v>-23.155883300000021</v>
      </c>
      <c r="H88" s="97">
        <v>-18.106011799999969</v>
      </c>
      <c r="I88" s="97">
        <v>-16.860234199999965</v>
      </c>
      <c r="J88" s="97">
        <v>29.537548299999713</v>
      </c>
    </row>
    <row r="89" spans="1:10" ht="21" customHeight="1" x14ac:dyDescent="0.5">
      <c r="A89" s="2"/>
      <c r="B89" s="38" t="s">
        <v>155</v>
      </c>
      <c r="C89" s="39">
        <v>-61.980807600000048</v>
      </c>
      <c r="D89" s="39">
        <v>-236.89715639999991</v>
      </c>
      <c r="E89" s="39">
        <v>-38.294753700000001</v>
      </c>
      <c r="F89" s="39">
        <v>35.837408200001391</v>
      </c>
      <c r="G89" s="39">
        <v>18.117172199999402</v>
      </c>
      <c r="H89" s="39">
        <v>65.466922100000374</v>
      </c>
      <c r="I89" s="39">
        <v>82.311692300000288</v>
      </c>
      <c r="J89" s="39">
        <v>134.37557590000057</v>
      </c>
    </row>
    <row r="90" spans="1:10" ht="21" customHeight="1" x14ac:dyDescent="0.5">
      <c r="A90" s="2"/>
      <c r="B90" s="12" t="s">
        <v>156</v>
      </c>
      <c r="C90" s="97">
        <v>0</v>
      </c>
      <c r="D90" s="97">
        <v>0</v>
      </c>
      <c r="E90" s="97">
        <v>0</v>
      </c>
      <c r="F90" s="97">
        <v>0</v>
      </c>
      <c r="G90" s="97">
        <v>0</v>
      </c>
      <c r="H90" s="97">
        <v>0</v>
      </c>
      <c r="I90" s="97">
        <v>0</v>
      </c>
      <c r="J90" s="97">
        <v>0</v>
      </c>
    </row>
    <row r="91" spans="1:10" ht="21" customHeight="1" x14ac:dyDescent="0.5">
      <c r="A91" s="2"/>
      <c r="B91" s="38" t="s">
        <v>158</v>
      </c>
      <c r="C91" s="39">
        <v>-61.980807600000048</v>
      </c>
      <c r="D91" s="39">
        <v>-236.89715639999991</v>
      </c>
      <c r="E91" s="39">
        <v>-38.294663699998637</v>
      </c>
      <c r="F91" s="39">
        <v>35.837318200000027</v>
      </c>
      <c r="G91" s="39">
        <v>18.117172199999402</v>
      </c>
      <c r="H91" s="39">
        <v>65.466922100000374</v>
      </c>
      <c r="I91" s="39">
        <v>82.311692300000288</v>
      </c>
      <c r="J91" s="39">
        <v>134.37557590000057</v>
      </c>
    </row>
    <row r="92" spans="1:10" ht="21" customHeight="1" thickBot="1" x14ac:dyDescent="0.55000000000000004">
      <c r="A92" s="2"/>
      <c r="B92" s="12" t="s">
        <v>159</v>
      </c>
      <c r="C92" s="97">
        <v>-0.31172769999999739</v>
      </c>
      <c r="D92" s="97">
        <v>1.9750326999999244</v>
      </c>
      <c r="E92" s="97">
        <v>4.6256699999899842E-2</v>
      </c>
      <c r="F92" s="97">
        <v>2.497718000000007</v>
      </c>
      <c r="G92" s="97">
        <v>-0.11677950000002837</v>
      </c>
      <c r="H92" s="97">
        <v>4.1067996999999847</v>
      </c>
      <c r="I92" s="97">
        <v>-3.0800939000000529</v>
      </c>
      <c r="J92" s="97">
        <v>-0.85293569999986618</v>
      </c>
    </row>
    <row r="93" spans="1:10" ht="21" customHeight="1" thickBot="1" x14ac:dyDescent="0.55000000000000004">
      <c r="A93" s="2"/>
      <c r="B93" s="41" t="s">
        <v>160</v>
      </c>
      <c r="C93" s="42">
        <v>-62.292535299999827</v>
      </c>
      <c r="D93" s="42">
        <v>-234.92212370000016</v>
      </c>
      <c r="E93" s="42">
        <v>-38.248406999999588</v>
      </c>
      <c r="F93" s="42">
        <v>38.335036199999649</v>
      </c>
      <c r="G93" s="42">
        <v>18.000392699999509</v>
      </c>
      <c r="H93" s="42">
        <v>69.573721800000385</v>
      </c>
      <c r="I93" s="42">
        <v>79.231598400001189</v>
      </c>
      <c r="J93" s="42">
        <v>133.52264019999944</v>
      </c>
    </row>
    <row r="94" spans="1:10" ht="21" customHeight="1" x14ac:dyDescent="0.5">
      <c r="A94" s="2"/>
      <c r="B94" s="12"/>
      <c r="C94" s="97"/>
      <c r="D94" s="97"/>
      <c r="E94" s="97"/>
      <c r="F94" s="97"/>
      <c r="G94" s="97"/>
      <c r="H94" s="97"/>
      <c r="I94" s="97"/>
      <c r="J94" s="97"/>
    </row>
    <row r="95" spans="1:10" ht="21" customHeight="1" x14ac:dyDescent="0.5">
      <c r="A95" s="2"/>
      <c r="B95" s="114"/>
      <c r="C95" s="115"/>
      <c r="D95" s="115"/>
      <c r="E95" s="115"/>
      <c r="F95" s="115"/>
      <c r="G95" s="115"/>
      <c r="H95" s="115"/>
      <c r="I95" s="115"/>
      <c r="J95" s="115"/>
    </row>
    <row r="96" spans="1:10" ht="21" customHeight="1" x14ac:dyDescent="0.5">
      <c r="A96" s="2"/>
      <c r="B96" s="5"/>
      <c r="C96" s="145"/>
      <c r="D96" s="145"/>
      <c r="E96" s="145"/>
      <c r="F96" s="145"/>
      <c r="G96" s="145"/>
      <c r="H96" s="145"/>
      <c r="I96" s="145"/>
      <c r="J96" s="145"/>
    </row>
    <row r="97" spans="1:10" ht="21" customHeight="1" x14ac:dyDescent="0.5">
      <c r="A97" s="2"/>
      <c r="B97" s="15"/>
      <c r="C97" s="5"/>
      <c r="D97" s="5"/>
      <c r="E97" s="5"/>
      <c r="F97" s="5"/>
      <c r="G97" s="5"/>
      <c r="H97" s="5"/>
      <c r="I97" s="5"/>
      <c r="J97" s="5"/>
    </row>
    <row r="98" spans="1:10" ht="21" customHeight="1" x14ac:dyDescent="0.5">
      <c r="A98" s="2"/>
      <c r="B98" s="15"/>
      <c r="C98" s="5"/>
      <c r="D98" s="5"/>
      <c r="E98" s="5"/>
      <c r="F98" s="5"/>
      <c r="G98" s="5"/>
      <c r="H98" s="5"/>
      <c r="I98" s="5"/>
      <c r="J98" s="5"/>
    </row>
    <row r="99" spans="1:10" ht="21" customHeight="1" x14ac:dyDescent="0.5">
      <c r="A99" s="2"/>
      <c r="B99" s="2"/>
      <c r="C99" s="5"/>
      <c r="D99" s="5"/>
      <c r="E99" s="5"/>
      <c r="F99" s="5"/>
      <c r="G99" s="5"/>
      <c r="H99" s="5"/>
      <c r="I99" s="5"/>
      <c r="J99" s="5"/>
    </row>
    <row r="100" spans="1:10" ht="21" customHeight="1" thickBot="1" x14ac:dyDescent="0.55000000000000004">
      <c r="A100" s="2"/>
      <c r="B100" s="5"/>
      <c r="C100" s="10" t="s">
        <v>253</v>
      </c>
      <c r="D100" s="10" t="s">
        <v>254</v>
      </c>
      <c r="E100" s="10" t="s">
        <v>255</v>
      </c>
      <c r="F100" s="10" t="s">
        <v>180</v>
      </c>
      <c r="G100" s="10" t="s">
        <v>256</v>
      </c>
      <c r="H100" s="10" t="s">
        <v>257</v>
      </c>
      <c r="I100" s="10" t="s">
        <v>179</v>
      </c>
      <c r="J100" s="10" t="s">
        <v>178</v>
      </c>
    </row>
    <row r="101" spans="1:10" ht="21" customHeight="1" x14ac:dyDescent="0.5">
      <c r="A101" s="2"/>
      <c r="B101" s="65" t="s">
        <v>6</v>
      </c>
      <c r="C101" s="144"/>
      <c r="D101" s="144"/>
      <c r="E101" s="144"/>
      <c r="F101" s="144"/>
      <c r="G101" s="144"/>
      <c r="H101" s="144"/>
      <c r="I101" s="144"/>
      <c r="J101" s="144"/>
    </row>
    <row r="102" spans="1:10" ht="21" customHeight="1" x14ac:dyDescent="0.5">
      <c r="A102" s="2"/>
      <c r="B102" s="9" t="s">
        <v>7</v>
      </c>
      <c r="C102" s="13">
        <v>22991.606269800006</v>
      </c>
      <c r="D102" s="13">
        <v>24656.13485620002</v>
      </c>
      <c r="E102" s="13">
        <v>23675.721412300001</v>
      </c>
      <c r="F102" s="13">
        <v>23398.209154799988</v>
      </c>
      <c r="G102" s="13">
        <v>23679.634393699984</v>
      </c>
      <c r="H102" s="13">
        <v>23805.515793899998</v>
      </c>
      <c r="I102" s="13">
        <v>24474.170378800009</v>
      </c>
      <c r="J102" s="13">
        <v>25315.185520099989</v>
      </c>
    </row>
    <row r="103" spans="1:10" ht="21" customHeight="1" x14ac:dyDescent="0.5">
      <c r="A103" s="2"/>
      <c r="B103" s="9" t="s">
        <v>371</v>
      </c>
      <c r="C103" s="13">
        <v>5067.8033851999999</v>
      </c>
      <c r="D103" s="13">
        <v>5845.0638614000018</v>
      </c>
      <c r="E103" s="13">
        <v>6715.6127040999891</v>
      </c>
      <c r="F103" s="13">
        <v>7841.472071399995</v>
      </c>
      <c r="G103" s="13">
        <v>6391.0378210999988</v>
      </c>
      <c r="H103" s="13">
        <v>6864.8243122999975</v>
      </c>
      <c r="I103" s="13">
        <v>9535.0424024000022</v>
      </c>
      <c r="J103" s="13">
        <v>12911.721158600007</v>
      </c>
    </row>
    <row r="104" spans="1:10" ht="21" customHeight="1" x14ac:dyDescent="0.5">
      <c r="A104" s="2"/>
      <c r="B104" s="9" t="s">
        <v>372</v>
      </c>
      <c r="C104" s="13">
        <v>11633.429782899999</v>
      </c>
      <c r="D104" s="13">
        <v>11799.453858800001</v>
      </c>
      <c r="E104" s="13">
        <v>11081.567878899999</v>
      </c>
      <c r="F104" s="13">
        <v>10556.417725700005</v>
      </c>
      <c r="G104" s="13">
        <v>12520.270905100002</v>
      </c>
      <c r="H104" s="13">
        <v>5360.3664983000017</v>
      </c>
      <c r="I104" s="13">
        <v>5323.8708199000048</v>
      </c>
      <c r="J104" s="13">
        <v>4451.5994348000022</v>
      </c>
    </row>
    <row r="105" spans="1:10" ht="21" customHeight="1" x14ac:dyDescent="0.5">
      <c r="A105" s="2"/>
      <c r="B105" s="9" t="s">
        <v>373</v>
      </c>
      <c r="C105" s="13">
        <v>2045.8712702999997</v>
      </c>
      <c r="D105" s="13">
        <v>3552.5308384000014</v>
      </c>
      <c r="E105" s="13">
        <v>2592.5337534000014</v>
      </c>
      <c r="F105" s="13">
        <v>2874.0584379999996</v>
      </c>
      <c r="G105" s="13">
        <v>2397.5794637000017</v>
      </c>
      <c r="H105" s="13">
        <v>2647.4064949999984</v>
      </c>
      <c r="I105" s="13">
        <v>2340.5287321999976</v>
      </c>
      <c r="J105" s="13">
        <v>2386.9865824000003</v>
      </c>
    </row>
    <row r="106" spans="1:10" ht="21" customHeight="1" thickBot="1" x14ac:dyDescent="0.55000000000000004">
      <c r="A106" s="2"/>
      <c r="B106" s="9" t="s">
        <v>228</v>
      </c>
      <c r="C106" s="13">
        <v>3928.1356673999994</v>
      </c>
      <c r="D106" s="13">
        <v>3944.1033915000025</v>
      </c>
      <c r="E106" s="13">
        <v>3522.4405201999994</v>
      </c>
      <c r="F106" s="13">
        <v>2920.3555770999997</v>
      </c>
      <c r="G106" s="13">
        <v>2901.1732039999988</v>
      </c>
      <c r="H106" s="13">
        <v>3180.1518909000001</v>
      </c>
      <c r="I106" s="13">
        <v>2830.1527310999986</v>
      </c>
      <c r="J106" s="13">
        <v>3156.6902664999998</v>
      </c>
    </row>
    <row r="107" spans="1:10" ht="21" customHeight="1" thickBot="1" x14ac:dyDescent="0.55000000000000004">
      <c r="A107" s="2"/>
      <c r="B107" s="41" t="s">
        <v>229</v>
      </c>
      <c r="C107" s="42">
        <v>45666.846375600013</v>
      </c>
      <c r="D107" s="42">
        <v>49797.286806300021</v>
      </c>
      <c r="E107" s="42">
        <v>47587.876268899978</v>
      </c>
      <c r="F107" s="42">
        <v>47590.51296700001</v>
      </c>
      <c r="G107" s="42">
        <v>47889.695787599994</v>
      </c>
      <c r="H107" s="42">
        <v>41858.264990400028</v>
      </c>
      <c r="I107" s="42">
        <v>44503.765064399988</v>
      </c>
      <c r="J107" s="42">
        <v>48222.182962400031</v>
      </c>
    </row>
    <row r="108" spans="1:10" ht="21" customHeight="1" x14ac:dyDescent="0.5">
      <c r="A108" s="2"/>
      <c r="B108" s="9" t="s">
        <v>104</v>
      </c>
      <c r="C108" s="13">
        <v>14565.990134500002</v>
      </c>
      <c r="D108" s="13">
        <v>17620.41505399999</v>
      </c>
      <c r="E108" s="13">
        <v>17854.595334200007</v>
      </c>
      <c r="F108" s="13">
        <v>18891.384491100001</v>
      </c>
      <c r="G108" s="13">
        <v>21913.726201999998</v>
      </c>
      <c r="H108" s="13">
        <v>22021.8907998</v>
      </c>
      <c r="I108" s="13">
        <v>25944.98233340001</v>
      </c>
      <c r="J108" s="13">
        <v>26913.127678500001</v>
      </c>
    </row>
    <row r="109" spans="1:10" ht="21" customHeight="1" x14ac:dyDescent="0.5">
      <c r="A109" s="2"/>
      <c r="B109" s="9" t="s">
        <v>374</v>
      </c>
      <c r="C109" s="13">
        <v>22882.438125400004</v>
      </c>
      <c r="D109" s="13">
        <v>22559.043558699999</v>
      </c>
      <c r="E109" s="13">
        <v>20931.3413507</v>
      </c>
      <c r="F109" s="13">
        <v>18653.559775900001</v>
      </c>
      <c r="G109" s="13">
        <v>17364.020876599996</v>
      </c>
      <c r="H109" s="13">
        <v>9341.7706141000017</v>
      </c>
      <c r="I109" s="13">
        <v>7355.1592092000019</v>
      </c>
      <c r="J109" s="13">
        <v>8248.6778545000016</v>
      </c>
    </row>
    <row r="110" spans="1:10" ht="21" customHeight="1" x14ac:dyDescent="0.5">
      <c r="A110" s="2"/>
      <c r="B110" s="9" t="s">
        <v>375</v>
      </c>
      <c r="C110" s="13">
        <v>708.54529859999843</v>
      </c>
      <c r="D110" s="13">
        <v>755.10884609999891</v>
      </c>
      <c r="E110" s="13">
        <v>786.96130500000197</v>
      </c>
      <c r="F110" s="13">
        <v>886.94872119999843</v>
      </c>
      <c r="G110" s="13">
        <v>967.1083581000014</v>
      </c>
      <c r="H110" s="13">
        <v>2589.6067006000039</v>
      </c>
      <c r="I110" s="13">
        <v>3371.9822088000028</v>
      </c>
      <c r="J110" s="13">
        <v>4508.4570252999965</v>
      </c>
    </row>
    <row r="111" spans="1:10" ht="21" customHeight="1" x14ac:dyDescent="0.5">
      <c r="A111" s="2"/>
      <c r="B111" s="9" t="s">
        <v>376</v>
      </c>
      <c r="C111" s="13">
        <v>1922.4748235000011</v>
      </c>
      <c r="D111" s="13">
        <v>3188.0124444000016</v>
      </c>
      <c r="E111" s="13">
        <v>2014.660806599999</v>
      </c>
      <c r="F111" s="13">
        <v>2515.4995726999973</v>
      </c>
      <c r="G111" s="13">
        <v>2277.0006443999978</v>
      </c>
      <c r="H111" s="13">
        <v>2342.6010277999994</v>
      </c>
      <c r="I111" s="13">
        <v>2310.4607938999989</v>
      </c>
      <c r="J111" s="13">
        <v>2401.5236836000013</v>
      </c>
    </row>
    <row r="112" spans="1:10" ht="21" customHeight="1" thickBot="1" x14ac:dyDescent="0.55000000000000004">
      <c r="A112" s="2"/>
      <c r="B112" s="9" t="s">
        <v>241</v>
      </c>
      <c r="C112" s="13">
        <v>1358.4053232000001</v>
      </c>
      <c r="D112" s="13">
        <v>1578.2898396000001</v>
      </c>
      <c r="E112" s="13">
        <v>1386.0891023000004</v>
      </c>
      <c r="F112" s="13">
        <v>1507.5460822000005</v>
      </c>
      <c r="G112" s="13">
        <v>1481.1991995000003</v>
      </c>
      <c r="H112" s="13">
        <v>1286.0779841000003</v>
      </c>
      <c r="I112" s="13">
        <v>1232.0306876000002</v>
      </c>
      <c r="J112" s="13">
        <v>1542.7072328000008</v>
      </c>
    </row>
    <row r="113" spans="1:10" ht="21" customHeight="1" thickBot="1" x14ac:dyDescent="0.55000000000000004">
      <c r="A113" s="2"/>
      <c r="B113" s="41" t="s">
        <v>242</v>
      </c>
      <c r="C113" s="42">
        <v>41437.853705199974</v>
      </c>
      <c r="D113" s="42">
        <v>45700.869742800023</v>
      </c>
      <c r="E113" s="42">
        <v>42973.647898799987</v>
      </c>
      <c r="F113" s="42">
        <v>42454.938643100002</v>
      </c>
      <c r="G113" s="42">
        <v>44003.055280600005</v>
      </c>
      <c r="H113" s="42">
        <v>37581.947126399995</v>
      </c>
      <c r="I113" s="42">
        <v>40214.615232899996</v>
      </c>
      <c r="J113" s="42">
        <v>43614.493474699986</v>
      </c>
    </row>
    <row r="114" spans="1:10" ht="21" customHeight="1" thickBot="1" x14ac:dyDescent="0.55000000000000004">
      <c r="A114" s="2"/>
      <c r="B114" s="41" t="s">
        <v>250</v>
      </c>
      <c r="C114" s="42">
        <v>4228.9926729999997</v>
      </c>
      <c r="D114" s="42">
        <v>4096.4170630000008</v>
      </c>
      <c r="E114" s="42">
        <v>4614.2283695999986</v>
      </c>
      <c r="F114" s="42">
        <v>5135.574324000002</v>
      </c>
      <c r="G114" s="42">
        <v>3886.6405066000007</v>
      </c>
      <c r="H114" s="42">
        <v>4276.3178646999986</v>
      </c>
      <c r="I114" s="42">
        <v>4289.1498315999979</v>
      </c>
      <c r="J114" s="42">
        <v>4607.6894874</v>
      </c>
    </row>
    <row r="115" spans="1:10" ht="21" customHeight="1" x14ac:dyDescent="0.5">
      <c r="A115" s="2"/>
      <c r="B115" s="65"/>
      <c r="C115" s="133"/>
      <c r="D115" s="133"/>
      <c r="E115" s="133"/>
      <c r="F115" s="133"/>
      <c r="G115" s="133"/>
      <c r="H115" s="133"/>
      <c r="I115" s="133"/>
      <c r="J115" s="133"/>
    </row>
    <row r="116" spans="1:10" ht="21" customHeight="1" x14ac:dyDescent="0.5">
      <c r="A116" s="2"/>
      <c r="B116" s="65" t="s">
        <v>332</v>
      </c>
      <c r="C116" s="13"/>
      <c r="D116" s="13"/>
      <c r="E116" s="13"/>
      <c r="F116" s="13"/>
      <c r="G116" s="13"/>
      <c r="H116" s="13"/>
      <c r="I116" s="13"/>
      <c r="J116" s="13"/>
    </row>
    <row r="117" spans="1:10" ht="21" customHeight="1" x14ac:dyDescent="0.5">
      <c r="A117" s="2"/>
      <c r="B117" s="9" t="s">
        <v>334</v>
      </c>
      <c r="C117" s="13">
        <v>23255.991183200011</v>
      </c>
      <c r="D117" s="13">
        <v>24931.5833991</v>
      </c>
      <c r="E117" s="13">
        <v>23960.0975168</v>
      </c>
      <c r="F117" s="13">
        <v>23767.898299500011</v>
      </c>
      <c r="G117" s="13">
        <v>24157.406976999999</v>
      </c>
      <c r="H117" s="13">
        <v>24256.744067700005</v>
      </c>
      <c r="I117" s="13">
        <v>24931.698230400005</v>
      </c>
      <c r="J117" s="13">
        <v>25795.657650900012</v>
      </c>
    </row>
    <row r="118" spans="1:10" ht="21" customHeight="1" x14ac:dyDescent="0.5">
      <c r="A118" s="2"/>
      <c r="B118" s="9" t="s">
        <v>8</v>
      </c>
      <c r="C118" s="13">
        <v>26438.190864800003</v>
      </c>
      <c r="D118" s="13">
        <v>29702.120172300009</v>
      </c>
      <c r="E118" s="13">
        <v>30501.513029800008</v>
      </c>
      <c r="F118" s="13">
        <v>32604.621603899999</v>
      </c>
      <c r="G118" s="13">
        <v>36669.015865299982</v>
      </c>
      <c r="H118" s="13">
        <v>37713.913226199991</v>
      </c>
      <c r="I118" s="13">
        <v>43151.793533099975</v>
      </c>
      <c r="J118" s="13">
        <v>45916.393480800005</v>
      </c>
    </row>
    <row r="119" spans="1:10" ht="21" customHeight="1" x14ac:dyDescent="0.5">
      <c r="A119" s="2"/>
      <c r="B119" s="9" t="s">
        <v>335</v>
      </c>
      <c r="C119" s="13">
        <v>14390.449244500007</v>
      </c>
      <c r="D119" s="13">
        <v>17203.586584000008</v>
      </c>
      <c r="E119" s="13">
        <v>17443.265054199997</v>
      </c>
      <c r="F119" s="13">
        <v>18462.643881099997</v>
      </c>
      <c r="G119" s="13">
        <v>21676.149292000009</v>
      </c>
      <c r="H119" s="13">
        <v>21800.307219599999</v>
      </c>
      <c r="I119" s="13">
        <v>25818.045333999988</v>
      </c>
      <c r="J119" s="13">
        <v>26691.392229600002</v>
      </c>
    </row>
    <row r="120" spans="1:10" ht="21" customHeight="1" thickBot="1" x14ac:dyDescent="0.55000000000000004">
      <c r="A120" s="2"/>
      <c r="B120" s="136" t="s">
        <v>336</v>
      </c>
      <c r="C120" s="137">
        <v>12047.741620299999</v>
      </c>
      <c r="D120" s="137">
        <v>12498.533588300001</v>
      </c>
      <c r="E120" s="137">
        <v>13058.247975600003</v>
      </c>
      <c r="F120" s="137">
        <v>14141.977722799998</v>
      </c>
      <c r="G120" s="137">
        <v>14992.866573299993</v>
      </c>
      <c r="H120" s="137">
        <v>15913.606006600005</v>
      </c>
      <c r="I120" s="137">
        <v>17333.748199099995</v>
      </c>
      <c r="J120" s="137">
        <v>19225.001251199996</v>
      </c>
    </row>
    <row r="121" spans="1:10" ht="21" customHeight="1" x14ac:dyDescent="0.5">
      <c r="A121" s="2"/>
      <c r="B121" s="9"/>
      <c r="C121" s="16"/>
      <c r="D121" s="16"/>
      <c r="E121" s="16"/>
      <c r="F121" s="16"/>
      <c r="G121" s="16"/>
      <c r="H121" s="16"/>
      <c r="I121" s="16"/>
      <c r="J121" s="16"/>
    </row>
    <row r="122" spans="1:10" ht="21" customHeight="1" x14ac:dyDescent="0.5">
      <c r="A122" s="2"/>
      <c r="B122" s="15" t="s">
        <v>166</v>
      </c>
      <c r="C122" s="16"/>
      <c r="D122" s="16"/>
      <c r="E122" s="16"/>
      <c r="F122" s="126"/>
      <c r="G122" s="5"/>
      <c r="H122" s="5"/>
      <c r="I122" s="5"/>
      <c r="J122" s="5"/>
    </row>
    <row r="123" spans="1:10" ht="21" customHeight="1" x14ac:dyDescent="0.5">
      <c r="A123" s="2"/>
      <c r="B123" s="15" t="s">
        <v>342</v>
      </c>
      <c r="C123" s="16"/>
      <c r="D123" s="16"/>
      <c r="E123" s="16"/>
      <c r="F123" s="126"/>
      <c r="G123" s="5"/>
      <c r="H123" s="5"/>
      <c r="I123" s="5"/>
      <c r="J123" s="5"/>
    </row>
    <row r="124" spans="1:10" ht="21" customHeight="1" x14ac:dyDescent="0.5">
      <c r="A124" s="2"/>
      <c r="B124" s="15" t="s">
        <v>343</v>
      </c>
      <c r="C124" s="16"/>
      <c r="D124" s="16"/>
      <c r="E124" s="16"/>
      <c r="F124" s="126"/>
      <c r="G124" s="5"/>
      <c r="H124" s="5"/>
      <c r="I124" s="5"/>
      <c r="J124" s="5"/>
    </row>
    <row r="125" spans="1:10" ht="21" customHeight="1" x14ac:dyDescent="0.5">
      <c r="A125" s="2"/>
      <c r="B125" s="9"/>
      <c r="C125" s="20"/>
      <c r="D125" s="20"/>
      <c r="E125" s="20"/>
      <c r="F125" s="20"/>
      <c r="G125" s="20"/>
      <c r="H125" s="20"/>
      <c r="I125" s="20"/>
      <c r="J125" s="20"/>
    </row>
    <row r="126" spans="1:10" ht="21" customHeight="1" x14ac:dyDescent="0.5">
      <c r="A126" s="2"/>
      <c r="B126" s="9"/>
      <c r="C126" s="5"/>
      <c r="D126" s="5"/>
      <c r="E126" s="5"/>
      <c r="F126" s="5"/>
      <c r="G126" s="5"/>
      <c r="H126" s="5"/>
      <c r="I126" s="5"/>
      <c r="J126" s="5"/>
    </row>
    <row r="127" spans="1:10" ht="21" customHeight="1" x14ac:dyDescent="0.5">
      <c r="A127" s="2"/>
      <c r="B127" s="15"/>
      <c r="C127" s="16"/>
      <c r="D127" s="16"/>
      <c r="E127" s="16"/>
      <c r="F127" s="126"/>
      <c r="G127" s="5"/>
      <c r="H127" s="5"/>
      <c r="I127" s="5"/>
      <c r="J127" s="5"/>
    </row>
    <row r="128" spans="1:10" ht="21" customHeight="1" x14ac:dyDescent="0.5">
      <c r="A128" s="2"/>
      <c r="B128" s="15"/>
      <c r="C128" s="16"/>
      <c r="D128" s="16"/>
      <c r="E128" s="16"/>
      <c r="F128" s="126"/>
      <c r="G128" s="5"/>
      <c r="H128" s="5"/>
      <c r="I128" s="5"/>
      <c r="J128" s="5"/>
    </row>
    <row r="129" spans="1:10" ht="21" customHeight="1" x14ac:dyDescent="0.5">
      <c r="A129" s="2"/>
      <c r="B129" s="15"/>
      <c r="C129" s="16"/>
      <c r="D129" s="16"/>
      <c r="E129" s="16"/>
      <c r="F129" s="126"/>
      <c r="G129" s="5"/>
      <c r="H129" s="5"/>
      <c r="I129" s="5"/>
      <c r="J129" s="5"/>
    </row>
    <row r="130" spans="1:10" ht="21" customHeight="1" x14ac:dyDescent="0.5">
      <c r="A130" s="2"/>
      <c r="B130" s="15"/>
      <c r="C130" s="16"/>
      <c r="D130" s="16"/>
      <c r="E130" s="16"/>
      <c r="F130" s="126"/>
      <c r="G130" s="5"/>
      <c r="H130" s="5"/>
      <c r="I130" s="5"/>
      <c r="J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pageSetUpPr autoPageBreaks="0"/>
  </sheetPr>
  <dimension ref="B1:I28"/>
  <sheetViews>
    <sheetView showGridLines="0" zoomScale="70" zoomScaleNormal="70" zoomScaleSheetLayoutView="70" workbookViewId="0"/>
  </sheetViews>
  <sheetFormatPr baseColWidth="10" defaultColWidth="8.84375" defaultRowHeight="12.5" x14ac:dyDescent="0.25"/>
  <cols>
    <col min="1" max="2" width="15.765625" style="153" customWidth="1"/>
    <col min="3" max="3" width="45.765625" style="153" customWidth="1"/>
    <col min="4" max="6" width="3.4609375" style="153" customWidth="1"/>
    <col min="7" max="7" width="44.84375" style="153" customWidth="1"/>
    <col min="8" max="8" width="11.3046875" style="153" customWidth="1"/>
    <col min="9" max="10" width="10.765625" style="153" customWidth="1"/>
    <col min="11" max="16384" width="8.84375" style="153"/>
  </cols>
  <sheetData>
    <row r="1" spans="2:9" ht="28.5" customHeight="1" x14ac:dyDescent="0.25"/>
    <row r="2" spans="2:9" ht="25" x14ac:dyDescent="0.5">
      <c r="B2" s="154"/>
    </row>
    <row r="3" spans="2:9" ht="25" x14ac:dyDescent="0.5">
      <c r="B3" s="154"/>
    </row>
    <row r="4" spans="2:9" ht="25.5" thickBot="1" x14ac:dyDescent="0.55000000000000004">
      <c r="B4" s="154"/>
    </row>
    <row r="5" spans="2:9" ht="45.5" thickBot="1" x14ac:dyDescent="0.3">
      <c r="D5" s="182"/>
      <c r="E5" s="182"/>
      <c r="F5" s="170" t="s">
        <v>88</v>
      </c>
      <c r="G5" s="171"/>
      <c r="H5" s="172"/>
      <c r="I5" s="172"/>
    </row>
    <row r="6" spans="2:9" ht="9" customHeight="1" x14ac:dyDescent="0.5">
      <c r="C6" s="173"/>
      <c r="D6" s="182"/>
      <c r="E6" s="182"/>
      <c r="F6" s="199"/>
      <c r="G6" s="199"/>
      <c r="H6" s="161"/>
      <c r="I6" s="161"/>
    </row>
    <row r="7" spans="2:9" ht="8.25" customHeight="1" x14ac:dyDescent="0.5">
      <c r="D7" s="182"/>
      <c r="E7" s="182"/>
      <c r="F7" s="199"/>
      <c r="G7" s="199"/>
      <c r="H7" s="161"/>
      <c r="I7" s="161"/>
    </row>
    <row r="8" spans="2:9" s="175" customFormat="1" ht="40" customHeight="1" x14ac:dyDescent="0.55000000000000004">
      <c r="D8" s="200"/>
      <c r="E8" s="200"/>
      <c r="F8" s="176" t="s">
        <v>20</v>
      </c>
      <c r="G8" s="198" t="s">
        <v>50</v>
      </c>
      <c r="H8" s="201"/>
      <c r="I8" s="187"/>
    </row>
    <row r="9" spans="2:9" s="175" customFormat="1" ht="40" customHeight="1" x14ac:dyDescent="0.55000000000000004">
      <c r="D9" s="200"/>
      <c r="E9" s="200"/>
      <c r="F9" s="176" t="s">
        <v>20</v>
      </c>
      <c r="G9" s="198" t="s">
        <v>48</v>
      </c>
      <c r="H9" s="201"/>
      <c r="I9" s="187"/>
    </row>
    <row r="10" spans="2:9" s="175" customFormat="1" ht="40" customHeight="1" x14ac:dyDescent="0.55000000000000004">
      <c r="D10" s="200"/>
      <c r="E10" s="200"/>
      <c r="F10" s="176" t="s">
        <v>20</v>
      </c>
      <c r="G10" s="198" t="s">
        <v>47</v>
      </c>
      <c r="H10" s="201"/>
      <c r="I10" s="187"/>
    </row>
    <row r="11" spans="2:9" s="175" customFormat="1" ht="40" customHeight="1" x14ac:dyDescent="0.55000000000000004">
      <c r="D11" s="200"/>
      <c r="E11" s="200"/>
      <c r="F11" s="176" t="s">
        <v>20</v>
      </c>
      <c r="G11" s="198" t="s">
        <v>10</v>
      </c>
      <c r="H11" s="201"/>
      <c r="I11" s="187"/>
    </row>
    <row r="12" spans="2:9" s="175" customFormat="1" ht="40" customHeight="1" x14ac:dyDescent="0.55000000000000004">
      <c r="B12" s="180"/>
      <c r="C12" s="180"/>
      <c r="D12" s="200"/>
      <c r="E12" s="200"/>
      <c r="F12" s="176" t="s">
        <v>20</v>
      </c>
      <c r="G12" s="198" t="s">
        <v>90</v>
      </c>
      <c r="H12" s="201"/>
      <c r="I12" s="187"/>
    </row>
    <row r="13" spans="2:9" s="175" customFormat="1" ht="40" customHeight="1" x14ac:dyDescent="0.55000000000000004">
      <c r="B13" s="180"/>
      <c r="C13" s="180"/>
      <c r="D13" s="200"/>
      <c r="E13" s="200"/>
      <c r="F13" s="176" t="s">
        <v>20</v>
      </c>
      <c r="G13" s="198" t="s">
        <v>1</v>
      </c>
      <c r="H13" s="201"/>
      <c r="I13" s="187"/>
    </row>
    <row r="14" spans="2:9" s="175" customFormat="1" ht="40" customHeight="1" x14ac:dyDescent="0.55000000000000004">
      <c r="B14" s="180"/>
      <c r="C14" s="180"/>
      <c r="D14" s="200"/>
      <c r="E14" s="200"/>
      <c r="F14" s="176" t="s">
        <v>20</v>
      </c>
      <c r="G14" s="198" t="s">
        <v>9</v>
      </c>
      <c r="H14" s="201"/>
      <c r="I14" s="187"/>
    </row>
    <row r="15" spans="2:9" s="175" customFormat="1" ht="40" customHeight="1" x14ac:dyDescent="0.55000000000000004">
      <c r="B15" s="180"/>
      <c r="C15" s="180"/>
      <c r="D15" s="200"/>
      <c r="E15" s="200"/>
      <c r="F15" s="176" t="s">
        <v>20</v>
      </c>
      <c r="G15" s="198" t="s">
        <v>89</v>
      </c>
      <c r="H15" s="201"/>
      <c r="I15" s="187"/>
    </row>
    <row r="16" spans="2:9" ht="19" customHeight="1" x14ac:dyDescent="0.55000000000000004">
      <c r="B16" s="182"/>
      <c r="C16" s="180"/>
      <c r="D16" s="202"/>
      <c r="E16" s="202"/>
      <c r="H16" s="201"/>
      <c r="I16" s="187"/>
    </row>
    <row r="17" spans="2:9" ht="19" customHeight="1" x14ac:dyDescent="0.55000000000000004">
      <c r="B17" s="182"/>
      <c r="C17" s="180"/>
      <c r="D17" s="202"/>
      <c r="E17" s="202"/>
      <c r="F17" s="176"/>
      <c r="G17" s="198"/>
      <c r="H17" s="201"/>
      <c r="I17" s="187"/>
    </row>
    <row r="18" spans="2:9" ht="19" customHeight="1" x14ac:dyDescent="0.4">
      <c r="C18" s="182"/>
      <c r="D18" s="202"/>
      <c r="E18" s="202"/>
      <c r="F18" s="202"/>
      <c r="G18" s="202"/>
      <c r="H18" s="203"/>
      <c r="I18" s="183"/>
    </row>
    <row r="19" spans="2:9" ht="19" customHeight="1" x14ac:dyDescent="0.4">
      <c r="C19" s="182"/>
      <c r="D19" s="202"/>
      <c r="E19" s="202"/>
      <c r="F19" s="202"/>
      <c r="G19" s="202"/>
      <c r="H19" s="203"/>
    </row>
    <row r="20" spans="2:9" ht="19" customHeight="1" x14ac:dyDescent="0.4">
      <c r="D20" s="202"/>
      <c r="E20" s="202"/>
      <c r="F20" s="202"/>
      <c r="G20" s="202"/>
      <c r="H20" s="203"/>
    </row>
    <row r="21" spans="2:9" ht="19" customHeight="1" x14ac:dyDescent="0.4">
      <c r="D21" s="202"/>
      <c r="E21" s="202"/>
      <c r="F21" s="202"/>
      <c r="G21" s="202"/>
      <c r="H21" s="203"/>
    </row>
    <row r="22" spans="2:9" ht="19" customHeight="1" x14ac:dyDescent="0.4">
      <c r="D22" s="202"/>
      <c r="E22" s="202"/>
      <c r="F22" s="202"/>
      <c r="G22" s="202"/>
      <c r="H22" s="203"/>
    </row>
    <row r="23" spans="2:9" ht="19" customHeight="1" x14ac:dyDescent="0.4">
      <c r="C23" s="175"/>
      <c r="D23" s="202"/>
      <c r="E23" s="202"/>
      <c r="F23" s="202"/>
      <c r="G23" s="202"/>
      <c r="H23" s="203"/>
    </row>
    <row r="24" spans="2:9" ht="19" customHeight="1" x14ac:dyDescent="0.4">
      <c r="D24" s="202"/>
      <c r="E24" s="202"/>
      <c r="F24" s="202"/>
      <c r="G24" s="202"/>
      <c r="H24" s="203"/>
    </row>
    <row r="25" spans="2:9" ht="19" customHeight="1" x14ac:dyDescent="0.4">
      <c r="D25" s="202"/>
      <c r="E25" s="202"/>
      <c r="F25" s="202"/>
      <c r="G25" s="202"/>
      <c r="H25" s="203"/>
    </row>
    <row r="26" spans="2:9" ht="19" customHeight="1" x14ac:dyDescent="0.4">
      <c r="D26" s="202"/>
      <c r="E26" s="202"/>
      <c r="F26" s="202"/>
      <c r="G26" s="202"/>
      <c r="H26" s="203"/>
    </row>
    <row r="27" spans="2:9" ht="20" x14ac:dyDescent="0.4">
      <c r="F27" s="202"/>
      <c r="G27" s="202"/>
      <c r="H27" s="203"/>
    </row>
    <row r="28" spans="2:9" ht="20" x14ac:dyDescent="0.4">
      <c r="F28" s="202"/>
      <c r="G28" s="202"/>
      <c r="H28" s="203"/>
    </row>
  </sheetData>
  <hyperlinks>
    <hyperlink ref="G11" location="Tasa_Morosidad!A1" tooltip="Ratio de morosidad" display="Ratio de morosidad" xr:uid="{E3DEC100-3594-4656-B064-ABED11B34B57}"/>
    <hyperlink ref="G12" location="Tasa_Cobertura!A1" tooltip="Cobertura de morosidad" display="Cobertura de morosidad" xr:uid="{7AD976F6-0CB8-4E8A-8C9B-C074B8B2DFC5}"/>
    <hyperlink ref="G14" location="Eficiencia!A1" tooltip="Activos de Riesgo" display="Ratio de eficiencia" xr:uid="{1DA3E631-62BD-4E43-BBBB-B3AA6C7CFA27}"/>
    <hyperlink ref="G13" location="Coste_riesgo!A1" tooltip="Coste del crédito" display="Coste del riesgo" xr:uid="{903E1DC3-62BB-48D5-AFF1-66F3B472AC58}"/>
    <hyperlink ref="G8" location="Fases!A1" tooltip="Stages" display="Fases" xr:uid="{D4400B13-D259-4C8A-82C2-425D41C8E25C}"/>
    <hyperlink ref="G15" location="NIM!A1" tooltip="Activos de Riesgo" display="NIM" xr:uid="{39059124-6382-49F5-BFF7-C66D02D01A32}"/>
    <hyperlink ref="G10" location="Activos_Riesgo!A1" tooltip="Ratio de morosidad" display="Activos ponderados por riesgo" xr:uid="{21C76BB7-E038-4770-94CB-D7F10501110C}"/>
    <hyperlink ref="G9" location="Depósitos!A1" tooltip="Ratio de morosidad" display="Desglose de depósitos de la clientela" xr:uid="{2D641BCE-3E6B-4989-850C-F4A0C11FC121}"/>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autoPageBreaks="0" fitToPage="1"/>
  </sheetPr>
  <dimension ref="B1:J1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396</v>
      </c>
      <c r="C3" s="2"/>
      <c r="D3" s="2"/>
      <c r="E3" s="2"/>
      <c r="F3" s="2"/>
      <c r="G3" s="2"/>
      <c r="H3" s="2"/>
      <c r="I3" s="2"/>
      <c r="J3" s="2"/>
    </row>
    <row r="4" spans="2:10" ht="22" customHeight="1" x14ac:dyDescent="0.7">
      <c r="B4" s="76"/>
      <c r="C4" s="2"/>
      <c r="D4" s="2"/>
      <c r="E4" s="2"/>
      <c r="F4" s="2"/>
      <c r="G4" s="2"/>
      <c r="H4" s="2"/>
      <c r="I4" s="2"/>
      <c r="J4" s="2"/>
    </row>
    <row r="5" spans="2:10" ht="22" customHeight="1" thickBot="1" x14ac:dyDescent="0.75">
      <c r="B5" s="28"/>
      <c r="C5" s="150" t="s">
        <v>253</v>
      </c>
      <c r="D5" s="150" t="s">
        <v>254</v>
      </c>
      <c r="E5" s="150" t="s">
        <v>255</v>
      </c>
      <c r="F5" s="150" t="s">
        <v>180</v>
      </c>
      <c r="G5" s="150" t="s">
        <v>256</v>
      </c>
      <c r="H5" s="150" t="s">
        <v>257</v>
      </c>
      <c r="I5" s="150" t="s">
        <v>179</v>
      </c>
      <c r="J5" s="150" t="s">
        <v>178</v>
      </c>
    </row>
    <row r="6" spans="2:10" ht="4.5" customHeight="1" x14ac:dyDescent="0.7">
      <c r="B6" s="77"/>
      <c r="C6" s="28"/>
      <c r="D6" s="28"/>
      <c r="E6" s="28"/>
      <c r="F6" s="28"/>
      <c r="G6" s="28"/>
      <c r="H6" s="28"/>
      <c r="I6" s="28"/>
      <c r="J6" s="28"/>
    </row>
    <row r="7" spans="2:10" ht="22" customHeight="1" x14ac:dyDescent="0.25">
      <c r="B7" s="128" t="s">
        <v>397</v>
      </c>
      <c r="C7" s="151"/>
      <c r="D7" s="151"/>
      <c r="E7" s="151"/>
      <c r="F7" s="151"/>
      <c r="G7" s="151"/>
      <c r="H7" s="151"/>
      <c r="I7" s="151"/>
      <c r="J7" s="151"/>
    </row>
    <row r="8" spans="2:10" ht="22" customHeight="1" x14ac:dyDescent="0.7">
      <c r="B8" s="28" t="s">
        <v>398</v>
      </c>
      <c r="C8" s="29">
        <v>1006.514</v>
      </c>
      <c r="D8" s="29">
        <v>1008.258</v>
      </c>
      <c r="E8" s="29">
        <v>1007.8440000000001</v>
      </c>
      <c r="F8" s="29">
        <v>1001.599</v>
      </c>
      <c r="G8" s="29">
        <v>1011.629</v>
      </c>
      <c r="H8" s="29">
        <v>988.87199999999996</v>
      </c>
      <c r="I8" s="29">
        <v>1004.81</v>
      </c>
      <c r="J8" s="29">
        <v>1018.2720996774384</v>
      </c>
    </row>
    <row r="9" spans="2:10" ht="22" customHeight="1" x14ac:dyDescent="0.7">
      <c r="B9" s="28" t="s">
        <v>399</v>
      </c>
      <c r="C9" s="29">
        <v>83.123000000000005</v>
      </c>
      <c r="D9" s="29">
        <v>93.816000000000003</v>
      </c>
      <c r="E9" s="29">
        <v>86.501999999999995</v>
      </c>
      <c r="F9" s="29">
        <v>88.18</v>
      </c>
      <c r="G9" s="29">
        <v>87.361999999999995</v>
      </c>
      <c r="H9" s="29">
        <v>84.686000000000007</v>
      </c>
      <c r="I9" s="29">
        <v>86.337999999999994</v>
      </c>
      <c r="J9" s="29">
        <v>90.090282574134889</v>
      </c>
    </row>
    <row r="10" spans="2:10" ht="22" customHeight="1" x14ac:dyDescent="0.7">
      <c r="B10" s="28" t="s">
        <v>400</v>
      </c>
      <c r="C10" s="29">
        <v>35.637</v>
      </c>
      <c r="D10" s="29">
        <v>35.091000000000001</v>
      </c>
      <c r="E10" s="29">
        <v>35.722999999999999</v>
      </c>
      <c r="F10" s="29">
        <v>35.265000000000001</v>
      </c>
      <c r="G10" s="29">
        <v>34.991999999999997</v>
      </c>
      <c r="H10" s="29">
        <v>33.395000000000003</v>
      </c>
      <c r="I10" s="29">
        <v>34.048000000000002</v>
      </c>
      <c r="J10" s="29">
        <v>34.393203967671226</v>
      </c>
    </row>
    <row r="11" spans="2:10" ht="22" customHeight="1" x14ac:dyDescent="0.7">
      <c r="B11" s="28"/>
      <c r="C11" s="121"/>
      <c r="D11" s="121"/>
      <c r="E11" s="121"/>
      <c r="F11" s="121"/>
      <c r="G11" s="121"/>
      <c r="H11" s="121"/>
      <c r="I11" s="121"/>
      <c r="J11" s="121"/>
    </row>
    <row r="12" spans="2:10" ht="22" customHeight="1" x14ac:dyDescent="0.25">
      <c r="B12" s="128" t="s">
        <v>277</v>
      </c>
      <c r="C12" s="151"/>
      <c r="D12" s="151"/>
      <c r="E12" s="151"/>
      <c r="F12" s="151"/>
      <c r="G12" s="151"/>
      <c r="H12" s="151"/>
      <c r="I12" s="151"/>
      <c r="J12" s="151"/>
    </row>
    <row r="13" spans="2:10" ht="22" customHeight="1" x14ac:dyDescent="0.7">
      <c r="B13" s="28" t="s">
        <v>398</v>
      </c>
      <c r="C13" s="30">
        <v>0.38</v>
      </c>
      <c r="D13" s="30">
        <v>0.36</v>
      </c>
      <c r="E13" s="30">
        <v>0.36</v>
      </c>
      <c r="F13" s="30">
        <v>0.36</v>
      </c>
      <c r="G13" s="30">
        <v>0.36</v>
      </c>
      <c r="H13" s="30">
        <v>0.26</v>
      </c>
      <c r="I13" s="30">
        <v>0.26</v>
      </c>
      <c r="J13" s="30">
        <v>0.33999999999999997</v>
      </c>
    </row>
    <row r="14" spans="2:10" ht="22" customHeight="1" x14ac:dyDescent="0.7">
      <c r="B14" s="28" t="s">
        <v>399</v>
      </c>
      <c r="C14" s="30">
        <v>6.2942867798322961</v>
      </c>
      <c r="D14" s="30">
        <v>5.6237741962991388</v>
      </c>
      <c r="E14" s="30">
        <v>5.6542045270629577</v>
      </c>
      <c r="F14" s="30">
        <v>5.5976411884781125</v>
      </c>
      <c r="G14" s="30">
        <v>5.6443304869394018</v>
      </c>
      <c r="H14" s="30">
        <v>5.71</v>
      </c>
      <c r="I14" s="30">
        <v>4.8599999999999994</v>
      </c>
      <c r="J14" s="30">
        <v>5.6099999999999994</v>
      </c>
    </row>
    <row r="15" spans="2:10" ht="22" customHeight="1" x14ac:dyDescent="0.7">
      <c r="B15" s="28" t="s">
        <v>400</v>
      </c>
      <c r="C15" s="30">
        <v>40.522490669809471</v>
      </c>
      <c r="D15" s="30">
        <v>41.2099968652931</v>
      </c>
      <c r="E15" s="30">
        <v>40.142205301906337</v>
      </c>
      <c r="F15" s="30">
        <v>40.552956188855802</v>
      </c>
      <c r="G15" s="30">
        <v>41.280864197530867</v>
      </c>
      <c r="H15" s="30">
        <v>42.69</v>
      </c>
      <c r="I15" s="30">
        <v>42.39</v>
      </c>
      <c r="J15" s="30">
        <v>41.88</v>
      </c>
    </row>
    <row r="16" spans="2:10" ht="22" customHeight="1" x14ac:dyDescent="0.7">
      <c r="B16" s="28"/>
      <c r="C16" s="121"/>
      <c r="D16" s="121"/>
      <c r="E16" s="121"/>
      <c r="F16" s="121"/>
      <c r="G16" s="121"/>
      <c r="H16" s="121"/>
      <c r="I16" s="121"/>
      <c r="J16" s="121"/>
    </row>
    <row r="17" spans="2:10" ht="96.5" x14ac:dyDescent="0.7">
      <c r="B17" s="152" t="s">
        <v>401</v>
      </c>
      <c r="C17" s="121"/>
      <c r="D17" s="121"/>
      <c r="E17" s="121"/>
      <c r="F17" s="121"/>
      <c r="G17" s="121"/>
      <c r="H17" s="121"/>
      <c r="I17" s="121"/>
      <c r="J17" s="121"/>
    </row>
    <row r="18" spans="2:10" ht="22" customHeight="1" x14ac:dyDescent="0.25"/>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9C4B7-859B-482F-982A-5446DD146F05}">
  <sheetPr>
    <pageSetUpPr autoPageBreaks="0" fitToPage="1"/>
  </sheetPr>
  <dimension ref="B1:O124"/>
  <sheetViews>
    <sheetView showGridLines="0" zoomScale="70" zoomScaleNormal="70" zoomScaleSheetLayoutView="70" workbookViewId="0"/>
  </sheetViews>
  <sheetFormatPr baseColWidth="10" defaultColWidth="7.23046875" defaultRowHeight="15.5" x14ac:dyDescent="0.35"/>
  <cols>
    <col min="1" max="1" width="3.07421875" style="206" customWidth="1"/>
    <col min="2" max="2" width="70.765625" style="206" customWidth="1"/>
    <col min="3" max="6" width="11.765625" style="206" customWidth="1"/>
    <col min="7" max="7" width="6.3046875" customWidth="1"/>
    <col min="8" max="10" width="11.765625" customWidth="1"/>
    <col min="11" max="11" width="3.07421875" customWidth="1"/>
    <col min="16" max="16384" width="7.23046875" style="206"/>
  </cols>
  <sheetData>
    <row r="1" spans="2:10" ht="25" customHeight="1" x14ac:dyDescent="0.35"/>
    <row r="2" spans="2:10" ht="75" customHeight="1" x14ac:dyDescent="0.35">
      <c r="B2"/>
      <c r="C2"/>
      <c r="D2"/>
      <c r="E2"/>
      <c r="F2"/>
    </row>
    <row r="3" spans="2:10" x14ac:dyDescent="0.35">
      <c r="B3"/>
      <c r="C3"/>
      <c r="D3"/>
      <c r="E3"/>
      <c r="F3"/>
    </row>
    <row r="4" spans="2:10" ht="22" customHeight="1" x14ac:dyDescent="0.35">
      <c r="B4" s="4" t="s">
        <v>402</v>
      </c>
      <c r="C4" s="5"/>
      <c r="D4" s="5"/>
      <c r="E4" s="5"/>
      <c r="F4" s="5"/>
    </row>
    <row r="5" spans="2:10" ht="22" customHeight="1" x14ac:dyDescent="0.35">
      <c r="B5" s="34" t="s">
        <v>403</v>
      </c>
      <c r="C5" s="5"/>
      <c r="D5" s="5"/>
      <c r="E5" s="5"/>
      <c r="F5" s="5"/>
    </row>
    <row r="6" spans="2:10" ht="22" customHeight="1" thickBot="1" x14ac:dyDescent="0.4">
      <c r="B6" s="57"/>
      <c r="C6" s="7"/>
      <c r="D6" s="7"/>
      <c r="E6" s="8" t="s">
        <v>95</v>
      </c>
      <c r="F6" s="8"/>
    </row>
    <row r="7" spans="2:10" ht="22" customHeight="1" thickBot="1" x14ac:dyDescent="0.4">
      <c r="B7" s="5"/>
      <c r="C7" s="10" t="s">
        <v>178</v>
      </c>
      <c r="D7" s="10" t="s">
        <v>180</v>
      </c>
      <c r="E7" s="10" t="s">
        <v>404</v>
      </c>
      <c r="F7" s="10" t="s">
        <v>405</v>
      </c>
    </row>
    <row r="8" spans="2:10" s="1" customFormat="1" ht="4.5" customHeight="1" x14ac:dyDescent="0.7">
      <c r="B8" s="77"/>
      <c r="C8" s="28"/>
      <c r="D8" s="28"/>
      <c r="E8" s="28"/>
      <c r="F8" s="28"/>
      <c r="G8" s="28"/>
      <c r="H8" s="28"/>
      <c r="I8" s="28"/>
      <c r="J8" s="28"/>
    </row>
    <row r="9" spans="2:10" ht="22" customHeight="1" x14ac:dyDescent="0.35">
      <c r="B9" s="12" t="s">
        <v>406</v>
      </c>
      <c r="C9" s="130">
        <v>250.2</v>
      </c>
      <c r="D9" s="130">
        <v>241.3</v>
      </c>
      <c r="E9" s="299">
        <v>3.7</v>
      </c>
      <c r="F9" s="299">
        <v>1.9</v>
      </c>
    </row>
    <row r="10" spans="2:10" ht="22" customHeight="1" x14ac:dyDescent="0.35">
      <c r="B10" s="12" t="s">
        <v>407</v>
      </c>
      <c r="C10" s="130">
        <v>71.900000000000006</v>
      </c>
      <c r="D10" s="130">
        <v>65.099999999999994</v>
      </c>
      <c r="E10" s="299">
        <v>10.4</v>
      </c>
      <c r="F10" s="299">
        <v>5.5</v>
      </c>
    </row>
    <row r="11" spans="2:10" ht="22" customHeight="1" x14ac:dyDescent="0.35">
      <c r="B11" s="265" t="s">
        <v>408</v>
      </c>
      <c r="C11" s="98">
        <v>322.10000000000002</v>
      </c>
      <c r="D11" s="98">
        <v>306.39999999999998</v>
      </c>
      <c r="E11" s="300">
        <v>5.0999999999999996</v>
      </c>
      <c r="F11" s="300">
        <v>2.7</v>
      </c>
    </row>
    <row r="12" spans="2:10" ht="22" customHeight="1" thickBot="1" x14ac:dyDescent="0.4">
      <c r="B12" s="12" t="s">
        <v>287</v>
      </c>
      <c r="C12" s="130">
        <v>107.4</v>
      </c>
      <c r="D12" s="130">
        <v>93.6</v>
      </c>
      <c r="E12" s="299">
        <v>14.7</v>
      </c>
      <c r="F12" s="299">
        <v>4.4000000000000004</v>
      </c>
    </row>
    <row r="13" spans="2:10" ht="22" customHeight="1" thickBot="1" x14ac:dyDescent="0.4">
      <c r="B13" s="41" t="s">
        <v>409</v>
      </c>
      <c r="C13" s="43">
        <v>429.5</v>
      </c>
      <c r="D13" s="43">
        <v>400</v>
      </c>
      <c r="E13" s="101">
        <v>7.4</v>
      </c>
      <c r="F13" s="101">
        <v>3.1</v>
      </c>
    </row>
    <row r="14" spans="2:10" ht="22" customHeight="1" x14ac:dyDescent="0.35">
      <c r="B14"/>
      <c r="C14" s="97"/>
      <c r="D14" s="97"/>
      <c r="E14" s="97"/>
      <c r="F14" s="130"/>
    </row>
    <row r="15" spans="2:10" ht="22" customHeight="1" x14ac:dyDescent="0.35">
      <c r="B15"/>
      <c r="C15"/>
      <c r="D15"/>
      <c r="E15"/>
      <c r="F15"/>
    </row>
    <row r="16" spans="2:10" ht="22" customHeight="1" x14ac:dyDescent="0.35">
      <c r="B16" s="4" t="s">
        <v>410</v>
      </c>
      <c r="C16" s="5"/>
      <c r="D16" s="5"/>
      <c r="E16" s="5"/>
      <c r="F16" s="5"/>
    </row>
    <row r="17" spans="2:10" ht="22" customHeight="1" x14ac:dyDescent="0.35">
      <c r="B17" s="34" t="s">
        <v>411</v>
      </c>
      <c r="C17" s="5"/>
      <c r="D17" s="5"/>
      <c r="E17" s="5"/>
      <c r="F17" s="5"/>
    </row>
    <row r="18" spans="2:10" ht="22" customHeight="1" thickBot="1" x14ac:dyDescent="0.4">
      <c r="B18" s="57"/>
      <c r="C18" s="7"/>
      <c r="D18" s="7"/>
      <c r="E18" s="8" t="s">
        <v>95</v>
      </c>
      <c r="F18" s="8"/>
    </row>
    <row r="19" spans="2:10" ht="22" customHeight="1" thickBot="1" x14ac:dyDescent="0.4">
      <c r="B19" s="5"/>
      <c r="C19" s="10" t="s">
        <v>178</v>
      </c>
      <c r="D19" s="10" t="s">
        <v>180</v>
      </c>
      <c r="E19" s="10" t="s">
        <v>404</v>
      </c>
      <c r="F19" s="10" t="s">
        <v>405</v>
      </c>
    </row>
    <row r="20" spans="2:10" s="1" customFormat="1" ht="4.5" customHeight="1" x14ac:dyDescent="0.7">
      <c r="B20" s="77"/>
      <c r="C20" s="28"/>
      <c r="D20" s="28"/>
      <c r="E20" s="28"/>
      <c r="F20" s="28"/>
      <c r="G20" s="28"/>
      <c r="H20" s="28"/>
      <c r="I20" s="28"/>
      <c r="J20" s="28"/>
    </row>
    <row r="21" spans="2:10" ht="22" customHeight="1" x14ac:dyDescent="0.35">
      <c r="B21" s="12" t="s">
        <v>406</v>
      </c>
      <c r="C21" s="130">
        <v>150.5</v>
      </c>
      <c r="D21" s="130">
        <v>153</v>
      </c>
      <c r="E21" s="299">
        <v>-1.7</v>
      </c>
      <c r="F21" s="299">
        <v>2.4</v>
      </c>
    </row>
    <row r="22" spans="2:10" ht="22" customHeight="1" x14ac:dyDescent="0.35">
      <c r="B22" s="12" t="s">
        <v>407</v>
      </c>
      <c r="C22" s="130">
        <v>41.1</v>
      </c>
      <c r="D22" s="130">
        <v>31.8</v>
      </c>
      <c r="E22" s="299">
        <v>29.2</v>
      </c>
      <c r="F22" s="299">
        <v>-1</v>
      </c>
    </row>
    <row r="23" spans="2:10" ht="22" customHeight="1" x14ac:dyDescent="0.35">
      <c r="B23" s="265" t="s">
        <v>408</v>
      </c>
      <c r="C23" s="98">
        <v>191.6</v>
      </c>
      <c r="D23" s="98">
        <v>184.8</v>
      </c>
      <c r="E23" s="300">
        <v>3.7</v>
      </c>
      <c r="F23" s="300">
        <v>1.6</v>
      </c>
    </row>
    <row r="24" spans="2:10" ht="22" customHeight="1" thickBot="1" x14ac:dyDescent="0.4">
      <c r="B24" s="12" t="s">
        <v>287</v>
      </c>
      <c r="C24" s="130">
        <v>6.7</v>
      </c>
      <c r="D24" s="130">
        <v>6.3</v>
      </c>
      <c r="E24" s="299">
        <v>6.3</v>
      </c>
      <c r="F24" s="299">
        <v>2.2000000000000002</v>
      </c>
    </row>
    <row r="25" spans="2:10" ht="22" customHeight="1" thickBot="1" x14ac:dyDescent="0.4">
      <c r="B25" s="41" t="s">
        <v>409</v>
      </c>
      <c r="C25" s="43">
        <v>198.3</v>
      </c>
      <c r="D25" s="43">
        <v>191.1</v>
      </c>
      <c r="E25" s="101">
        <v>3.7</v>
      </c>
      <c r="F25" s="101">
        <v>1.7</v>
      </c>
    </row>
    <row r="26" spans="2:10" ht="22" customHeight="1" x14ac:dyDescent="0.35">
      <c r="B26"/>
      <c r="C26"/>
      <c r="D26"/>
      <c r="E26"/>
      <c r="F26"/>
    </row>
    <row r="27" spans="2:10" ht="22" customHeight="1" x14ac:dyDescent="0.35">
      <c r="B27"/>
      <c r="C27"/>
      <c r="D27"/>
      <c r="E27"/>
      <c r="F27"/>
    </row>
    <row r="28" spans="2:10" ht="22" customHeight="1" x14ac:dyDescent="0.35">
      <c r="B28" s="4" t="s">
        <v>412</v>
      </c>
      <c r="C28" s="5"/>
      <c r="D28" s="5"/>
      <c r="E28" s="5"/>
      <c r="F28" s="5"/>
    </row>
    <row r="29" spans="2:10" ht="22" customHeight="1" x14ac:dyDescent="0.35">
      <c r="B29" s="34" t="s">
        <v>403</v>
      </c>
      <c r="C29" s="5"/>
      <c r="D29" s="5"/>
      <c r="E29" s="5"/>
      <c r="F29" s="5"/>
    </row>
    <row r="30" spans="2:10" ht="22" customHeight="1" thickBot="1" x14ac:dyDescent="0.4">
      <c r="B30" s="57"/>
      <c r="C30" s="7"/>
      <c r="D30" s="7"/>
      <c r="E30" s="8" t="s">
        <v>95</v>
      </c>
      <c r="F30" s="8"/>
    </row>
    <row r="31" spans="2:10" ht="22" customHeight="1" thickBot="1" x14ac:dyDescent="0.4">
      <c r="B31" s="5"/>
      <c r="C31" s="10" t="s">
        <v>178</v>
      </c>
      <c r="D31" s="10" t="s">
        <v>180</v>
      </c>
      <c r="E31" s="10" t="s">
        <v>404</v>
      </c>
      <c r="F31" s="10" t="s">
        <v>405</v>
      </c>
    </row>
    <row r="32" spans="2:10" s="1" customFormat="1" ht="4.5" customHeight="1" x14ac:dyDescent="0.7">
      <c r="B32" s="77"/>
      <c r="C32" s="28"/>
      <c r="D32" s="28"/>
      <c r="E32" s="28"/>
      <c r="F32" s="28"/>
      <c r="G32" s="28"/>
      <c r="H32" s="28"/>
      <c r="I32" s="28"/>
      <c r="J32" s="28"/>
    </row>
    <row r="33" spans="2:10" ht="22" customHeight="1" x14ac:dyDescent="0.35">
      <c r="B33" s="12" t="s">
        <v>406</v>
      </c>
      <c r="C33" s="130">
        <v>23.4</v>
      </c>
      <c r="D33" s="130">
        <v>21.9</v>
      </c>
      <c r="E33" s="299">
        <v>6.7</v>
      </c>
      <c r="F33" s="299">
        <v>1.9</v>
      </c>
    </row>
    <row r="34" spans="2:10" ht="22" customHeight="1" x14ac:dyDescent="0.35">
      <c r="B34" s="12" t="s">
        <v>407</v>
      </c>
      <c r="C34" s="130">
        <v>17.2</v>
      </c>
      <c r="D34" s="130">
        <v>16.399999999999999</v>
      </c>
      <c r="E34" s="299">
        <v>4.9000000000000004</v>
      </c>
      <c r="F34" s="299">
        <v>-0.4</v>
      </c>
    </row>
    <row r="35" spans="2:10" ht="22" customHeight="1" x14ac:dyDescent="0.35">
      <c r="B35" s="265" t="s">
        <v>408</v>
      </c>
      <c r="C35" s="98">
        <v>40.6</v>
      </c>
      <c r="D35" s="98">
        <v>38.299999999999997</v>
      </c>
      <c r="E35" s="300">
        <v>5.9</v>
      </c>
      <c r="F35" s="300">
        <v>0.9</v>
      </c>
    </row>
    <row r="36" spans="2:10" ht="22" customHeight="1" thickBot="1" x14ac:dyDescent="0.4">
      <c r="B36" s="12" t="s">
        <v>287</v>
      </c>
      <c r="C36" s="130">
        <v>5.6</v>
      </c>
      <c r="D36" s="130">
        <v>4.9000000000000004</v>
      </c>
      <c r="E36" s="299">
        <v>15.2</v>
      </c>
      <c r="F36" s="299">
        <v>3.1</v>
      </c>
    </row>
    <row r="37" spans="2:10" ht="23.5" thickBot="1" x14ac:dyDescent="0.4">
      <c r="B37" s="41" t="s">
        <v>409</v>
      </c>
      <c r="C37" s="43">
        <v>46.2</v>
      </c>
      <c r="D37" s="43">
        <v>43.2</v>
      </c>
      <c r="E37" s="101">
        <v>7</v>
      </c>
      <c r="F37" s="101">
        <v>1.2</v>
      </c>
    </row>
    <row r="38" spans="2:10" x14ac:dyDescent="0.35">
      <c r="B38"/>
      <c r="C38"/>
      <c r="D38"/>
      <c r="E38"/>
      <c r="F38"/>
    </row>
    <row r="39" spans="2:10" x14ac:dyDescent="0.35">
      <c r="B39"/>
      <c r="C39"/>
      <c r="D39"/>
      <c r="E39"/>
      <c r="F39"/>
    </row>
    <row r="40" spans="2:10" ht="29" x14ac:dyDescent="0.35">
      <c r="B40" s="4" t="s">
        <v>413</v>
      </c>
      <c r="C40" s="5"/>
      <c r="D40" s="5"/>
      <c r="E40" s="5"/>
      <c r="F40" s="5"/>
    </row>
    <row r="41" spans="2:10" ht="23" x14ac:dyDescent="0.35">
      <c r="B41" s="34" t="s">
        <v>414</v>
      </c>
      <c r="C41" s="5"/>
      <c r="D41" s="5"/>
      <c r="E41" s="5"/>
      <c r="F41" s="5"/>
    </row>
    <row r="42" spans="2:10" ht="23.5" thickBot="1" x14ac:dyDescent="0.4">
      <c r="B42" s="57"/>
      <c r="C42" s="7"/>
      <c r="D42" s="7"/>
      <c r="E42" s="8" t="s">
        <v>95</v>
      </c>
      <c r="F42" s="8"/>
    </row>
    <row r="43" spans="2:10" ht="23.5" thickBot="1" x14ac:dyDescent="0.4">
      <c r="B43" s="5"/>
      <c r="C43" s="10" t="s">
        <v>178</v>
      </c>
      <c r="D43" s="10" t="s">
        <v>180</v>
      </c>
      <c r="E43" s="10" t="s">
        <v>404</v>
      </c>
      <c r="F43" s="10" t="s">
        <v>405</v>
      </c>
    </row>
    <row r="44" spans="2:10" s="1" customFormat="1" ht="4.5" customHeight="1" x14ac:dyDescent="0.7">
      <c r="B44" s="77"/>
      <c r="C44" s="28"/>
      <c r="D44" s="28"/>
      <c r="E44" s="28"/>
      <c r="F44" s="28"/>
      <c r="G44" s="28"/>
      <c r="H44" s="28"/>
      <c r="I44" s="28"/>
      <c r="J44" s="28"/>
    </row>
    <row r="45" spans="2:10" ht="23" x14ac:dyDescent="0.35">
      <c r="B45" s="12" t="s">
        <v>406</v>
      </c>
      <c r="C45" s="130">
        <v>39.799999999999997</v>
      </c>
      <c r="D45" s="130">
        <v>37.1</v>
      </c>
      <c r="E45" s="299">
        <v>7.5</v>
      </c>
      <c r="F45" s="299">
        <v>5</v>
      </c>
    </row>
    <row r="46" spans="2:10" ht="23" x14ac:dyDescent="0.35">
      <c r="B46" s="12" t="s">
        <v>407</v>
      </c>
      <c r="C46" s="130">
        <v>14.2</v>
      </c>
      <c r="D46" s="130">
        <v>13.7</v>
      </c>
      <c r="E46" s="299">
        <v>3.7</v>
      </c>
      <c r="F46" s="299">
        <v>2</v>
      </c>
    </row>
    <row r="47" spans="2:10" ht="23" x14ac:dyDescent="0.35">
      <c r="B47" s="265" t="s">
        <v>408</v>
      </c>
      <c r="C47" s="98">
        <v>54</v>
      </c>
      <c r="D47" s="98">
        <v>50.7</v>
      </c>
      <c r="E47" s="300">
        <v>6.5</v>
      </c>
      <c r="F47" s="300">
        <v>4.2</v>
      </c>
    </row>
    <row r="48" spans="2:10" ht="23.5" thickBot="1" x14ac:dyDescent="0.4">
      <c r="B48" s="12" t="s">
        <v>287</v>
      </c>
      <c r="C48" s="130">
        <v>8.5</v>
      </c>
      <c r="D48" s="130">
        <v>6.6</v>
      </c>
      <c r="E48" s="299">
        <v>29.2</v>
      </c>
      <c r="F48" s="299">
        <v>8.3000000000000007</v>
      </c>
    </row>
    <row r="49" spans="2:10" ht="23.5" thickBot="1" x14ac:dyDescent="0.4">
      <c r="B49" s="41" t="s">
        <v>409</v>
      </c>
      <c r="C49" s="43">
        <v>62.5</v>
      </c>
      <c r="D49" s="43">
        <v>57.3</v>
      </c>
      <c r="E49" s="101">
        <v>9.1</v>
      </c>
      <c r="F49" s="101">
        <v>4.7</v>
      </c>
    </row>
    <row r="50" spans="2:10" x14ac:dyDescent="0.35">
      <c r="B50"/>
      <c r="C50"/>
      <c r="D50"/>
      <c r="E50"/>
      <c r="F50"/>
    </row>
    <row r="51" spans="2:10" x14ac:dyDescent="0.35">
      <c r="B51"/>
      <c r="C51"/>
      <c r="D51"/>
      <c r="E51"/>
      <c r="F51"/>
    </row>
    <row r="52" spans="2:10" ht="29" x14ac:dyDescent="0.35">
      <c r="B52" s="4" t="s">
        <v>415</v>
      </c>
      <c r="C52" s="5"/>
      <c r="D52" s="5"/>
      <c r="E52" s="5"/>
      <c r="F52" s="5"/>
    </row>
    <row r="53" spans="2:10" ht="23" x14ac:dyDescent="0.35">
      <c r="B53" s="34" t="s">
        <v>414</v>
      </c>
      <c r="C53" s="5"/>
      <c r="D53" s="5"/>
      <c r="E53" s="5"/>
      <c r="F53" s="5"/>
    </row>
    <row r="54" spans="2:10" ht="23.5" thickBot="1" x14ac:dyDescent="0.4">
      <c r="B54" s="57"/>
      <c r="C54" s="7"/>
      <c r="D54" s="7"/>
      <c r="E54" s="8" t="s">
        <v>95</v>
      </c>
      <c r="F54" s="8"/>
    </row>
    <row r="55" spans="2:10" ht="23.5" thickBot="1" x14ac:dyDescent="0.4">
      <c r="B55" s="5"/>
      <c r="C55" s="10" t="s">
        <v>178</v>
      </c>
      <c r="D55" s="10" t="s">
        <v>180</v>
      </c>
      <c r="E55" s="10" t="s">
        <v>404</v>
      </c>
      <c r="F55" s="10" t="s">
        <v>405</v>
      </c>
    </row>
    <row r="56" spans="2:10" s="1" customFormat="1" ht="4.5" customHeight="1" x14ac:dyDescent="0.7">
      <c r="B56" s="77"/>
      <c r="C56" s="28"/>
      <c r="D56" s="28"/>
      <c r="E56" s="28"/>
      <c r="F56" s="28"/>
      <c r="G56" s="28"/>
      <c r="H56" s="28"/>
      <c r="I56" s="28"/>
      <c r="J56" s="28"/>
    </row>
    <row r="57" spans="2:10" ht="23" x14ac:dyDescent="0.35">
      <c r="B57" s="12" t="s">
        <v>406</v>
      </c>
      <c r="C57" s="130">
        <v>55.4</v>
      </c>
      <c r="D57" s="130">
        <v>54</v>
      </c>
      <c r="E57" s="299">
        <v>2.6</v>
      </c>
      <c r="F57" s="299">
        <v>-0.3</v>
      </c>
    </row>
    <row r="58" spans="2:10" ht="23" x14ac:dyDescent="0.35">
      <c r="B58" s="12" t="s">
        <v>407</v>
      </c>
      <c r="C58" s="130">
        <v>26.9</v>
      </c>
      <c r="D58" s="130">
        <v>27.3</v>
      </c>
      <c r="E58" s="299">
        <v>-1.3</v>
      </c>
      <c r="F58" s="299">
        <v>4</v>
      </c>
    </row>
    <row r="59" spans="2:10" ht="23" x14ac:dyDescent="0.35">
      <c r="B59" s="265" t="s">
        <v>408</v>
      </c>
      <c r="C59" s="98">
        <v>82.4</v>
      </c>
      <c r="D59" s="98">
        <v>81.3</v>
      </c>
      <c r="E59" s="300">
        <v>1.3</v>
      </c>
      <c r="F59" s="300">
        <v>1</v>
      </c>
    </row>
    <row r="60" spans="2:10" ht="23.5" thickBot="1" x14ac:dyDescent="0.4">
      <c r="B60" s="12" t="s">
        <v>287</v>
      </c>
      <c r="C60" s="130">
        <v>5.2</v>
      </c>
      <c r="D60" s="130">
        <v>4.5</v>
      </c>
      <c r="E60" s="299">
        <v>15.6</v>
      </c>
      <c r="F60" s="299">
        <v>2</v>
      </c>
    </row>
    <row r="61" spans="2:10" ht="23.5" thickBot="1" x14ac:dyDescent="0.4">
      <c r="B61" s="41" t="s">
        <v>409</v>
      </c>
      <c r="C61" s="43">
        <v>87.6</v>
      </c>
      <c r="D61" s="43">
        <v>85.8</v>
      </c>
      <c r="E61" s="101">
        <v>2</v>
      </c>
      <c r="F61" s="101">
        <v>1.1000000000000001</v>
      </c>
    </row>
    <row r="62" spans="2:10" x14ac:dyDescent="0.35">
      <c r="B62"/>
      <c r="C62"/>
      <c r="D62"/>
      <c r="E62"/>
      <c r="F62"/>
    </row>
    <row r="63" spans="2:10" x14ac:dyDescent="0.35">
      <c r="B63"/>
      <c r="C63"/>
      <c r="D63"/>
      <c r="E63"/>
      <c r="F63"/>
    </row>
    <row r="64" spans="2:10" ht="29" x14ac:dyDescent="0.35">
      <c r="B64" s="4" t="s">
        <v>416</v>
      </c>
      <c r="C64" s="5"/>
      <c r="D64" s="5"/>
      <c r="E64" s="5"/>
      <c r="F64" s="5"/>
    </row>
    <row r="65" spans="2:10" ht="23" x14ac:dyDescent="0.35">
      <c r="B65" s="34" t="s">
        <v>417</v>
      </c>
      <c r="C65" s="5"/>
      <c r="D65" s="5"/>
      <c r="E65" s="5"/>
      <c r="F65" s="5"/>
    </row>
    <row r="66" spans="2:10" ht="23.5" thickBot="1" x14ac:dyDescent="0.4">
      <c r="B66" s="57"/>
      <c r="C66" s="7"/>
      <c r="D66" s="7"/>
      <c r="E66" s="8" t="s">
        <v>95</v>
      </c>
      <c r="F66" s="8"/>
    </row>
    <row r="67" spans="2:10" ht="23.5" thickBot="1" x14ac:dyDescent="0.4">
      <c r="B67" s="5"/>
      <c r="C67" s="10" t="s">
        <v>178</v>
      </c>
      <c r="D67" s="10" t="s">
        <v>180</v>
      </c>
      <c r="E67" s="10" t="s">
        <v>404</v>
      </c>
      <c r="F67" s="10" t="s">
        <v>405</v>
      </c>
    </row>
    <row r="68" spans="2:10" s="1" customFormat="1" ht="4.5" customHeight="1" x14ac:dyDescent="0.7">
      <c r="B68" s="77"/>
      <c r="C68" s="28"/>
      <c r="D68" s="28"/>
      <c r="E68" s="28"/>
      <c r="F68" s="28"/>
      <c r="G68" s="28"/>
      <c r="H68" s="28"/>
      <c r="I68" s="28"/>
      <c r="J68" s="28"/>
    </row>
    <row r="69" spans="2:10" ht="23" x14ac:dyDescent="0.35">
      <c r="B69" s="12" t="s">
        <v>406</v>
      </c>
      <c r="C69" s="130">
        <v>79.8</v>
      </c>
      <c r="D69" s="130">
        <v>64.900000000000006</v>
      </c>
      <c r="E69" s="299">
        <v>22.9</v>
      </c>
      <c r="F69" s="299">
        <v>6.9</v>
      </c>
    </row>
    <row r="70" spans="2:10" ht="23" x14ac:dyDescent="0.35">
      <c r="B70" s="12" t="s">
        <v>407</v>
      </c>
      <c r="C70" s="130">
        <v>23.3</v>
      </c>
      <c r="D70" s="130">
        <v>32.299999999999997</v>
      </c>
      <c r="E70" s="299">
        <v>-27.8</v>
      </c>
      <c r="F70" s="299">
        <v>2.9</v>
      </c>
    </row>
    <row r="71" spans="2:10" ht="23" x14ac:dyDescent="0.35">
      <c r="B71" s="265" t="s">
        <v>408</v>
      </c>
      <c r="C71" s="98">
        <v>103.1</v>
      </c>
      <c r="D71" s="98">
        <v>97.2</v>
      </c>
      <c r="E71" s="300">
        <v>6.1</v>
      </c>
      <c r="F71" s="300">
        <v>6</v>
      </c>
    </row>
    <row r="72" spans="2:10" ht="23.5" thickBot="1" x14ac:dyDescent="0.4">
      <c r="B72" s="12" t="s">
        <v>287</v>
      </c>
      <c r="C72" s="130">
        <v>18.2</v>
      </c>
      <c r="D72" s="130">
        <v>15.3</v>
      </c>
      <c r="E72" s="299">
        <v>19.2</v>
      </c>
      <c r="F72" s="299">
        <v>2</v>
      </c>
    </row>
    <row r="73" spans="2:10" ht="23.5" thickBot="1" x14ac:dyDescent="0.4">
      <c r="B73" s="41" t="s">
        <v>409</v>
      </c>
      <c r="C73" s="43">
        <v>121.3</v>
      </c>
      <c r="D73" s="43">
        <v>112.5</v>
      </c>
      <c r="E73" s="101">
        <v>7.9</v>
      </c>
      <c r="F73" s="101">
        <v>5.4</v>
      </c>
    </row>
    <row r="74" spans="2:10" x14ac:dyDescent="0.35">
      <c r="B74"/>
      <c r="C74"/>
      <c r="D74"/>
      <c r="E74"/>
      <c r="F74"/>
    </row>
    <row r="75" spans="2:10" x14ac:dyDescent="0.35">
      <c r="B75"/>
      <c r="C75"/>
      <c r="D75"/>
      <c r="E75"/>
      <c r="F75"/>
    </row>
    <row r="76" spans="2:10" ht="29" x14ac:dyDescent="0.35">
      <c r="B76" s="4" t="s">
        <v>418</v>
      </c>
      <c r="C76" s="5"/>
      <c r="D76" s="5"/>
      <c r="E76" s="5"/>
      <c r="F76" s="5"/>
    </row>
    <row r="77" spans="2:10" ht="23" x14ac:dyDescent="0.35">
      <c r="B77" s="34" t="s">
        <v>414</v>
      </c>
      <c r="C77" s="5"/>
      <c r="D77" s="5"/>
      <c r="E77" s="5"/>
      <c r="F77" s="5"/>
    </row>
    <row r="78" spans="2:10" ht="23.5" thickBot="1" x14ac:dyDescent="0.4">
      <c r="B78" s="57"/>
      <c r="C78" s="7"/>
      <c r="D78" s="7"/>
      <c r="E78" s="8" t="s">
        <v>95</v>
      </c>
      <c r="F78" s="8"/>
    </row>
    <row r="79" spans="2:10" ht="23.5" thickBot="1" x14ac:dyDescent="0.4">
      <c r="B79" s="5"/>
      <c r="C79" s="10" t="s">
        <v>178</v>
      </c>
      <c r="D79" s="10" t="s">
        <v>180</v>
      </c>
      <c r="E79" s="10" t="s">
        <v>404</v>
      </c>
      <c r="F79" s="10" t="s">
        <v>405</v>
      </c>
    </row>
    <row r="80" spans="2:10" s="1" customFormat="1" ht="4.5" customHeight="1" x14ac:dyDescent="0.7">
      <c r="B80" s="77"/>
      <c r="C80" s="28"/>
      <c r="D80" s="28"/>
      <c r="E80" s="28"/>
      <c r="F80" s="28"/>
      <c r="G80" s="28"/>
      <c r="H80" s="28"/>
      <c r="I80" s="28"/>
      <c r="J80" s="28"/>
    </row>
    <row r="81" spans="2:10" ht="23" x14ac:dyDescent="0.35">
      <c r="B81" s="12" t="s">
        <v>406</v>
      </c>
      <c r="C81" s="130">
        <v>30.9</v>
      </c>
      <c r="D81" s="130">
        <v>28.3</v>
      </c>
      <c r="E81" s="299">
        <v>9.1999999999999993</v>
      </c>
      <c r="F81" s="299">
        <v>6.6</v>
      </c>
    </row>
    <row r="82" spans="2:10" ht="23" x14ac:dyDescent="0.35">
      <c r="B82" s="12" t="s">
        <v>407</v>
      </c>
      <c r="C82" s="130">
        <v>14.6</v>
      </c>
      <c r="D82" s="130">
        <v>14.1</v>
      </c>
      <c r="E82" s="299">
        <v>3.7</v>
      </c>
      <c r="F82" s="299">
        <v>4.5999999999999996</v>
      </c>
    </row>
    <row r="83" spans="2:10" ht="23" x14ac:dyDescent="0.35">
      <c r="B83" s="265" t="s">
        <v>408</v>
      </c>
      <c r="C83" s="98">
        <v>45.5</v>
      </c>
      <c r="D83" s="98">
        <v>42.4</v>
      </c>
      <c r="E83" s="300">
        <v>7.4</v>
      </c>
      <c r="F83" s="300">
        <v>6</v>
      </c>
    </row>
    <row r="84" spans="2:10" ht="23.5" thickBot="1" x14ac:dyDescent="0.4">
      <c r="B84" s="12" t="s">
        <v>287</v>
      </c>
      <c r="C84" s="130">
        <v>22.7</v>
      </c>
      <c r="D84" s="130">
        <v>20</v>
      </c>
      <c r="E84" s="299">
        <v>13.3</v>
      </c>
      <c r="F84" s="299">
        <v>-0.9</v>
      </c>
    </row>
    <row r="85" spans="2:10" ht="23.5" thickBot="1" x14ac:dyDescent="0.4">
      <c r="B85" s="41" t="s">
        <v>409</v>
      </c>
      <c r="C85" s="43">
        <v>68.2</v>
      </c>
      <c r="D85" s="43">
        <v>62.4</v>
      </c>
      <c r="E85" s="101">
        <v>9.3000000000000007</v>
      </c>
      <c r="F85" s="101">
        <v>3.6</v>
      </c>
    </row>
    <row r="86" spans="2:10" x14ac:dyDescent="0.35">
      <c r="B86"/>
      <c r="C86"/>
      <c r="D86"/>
      <c r="E86"/>
      <c r="F86"/>
    </row>
    <row r="87" spans="2:10" x14ac:dyDescent="0.35">
      <c r="B87"/>
      <c r="C87"/>
      <c r="D87"/>
      <c r="E87"/>
      <c r="F87"/>
    </row>
    <row r="88" spans="2:10" ht="29" x14ac:dyDescent="0.35">
      <c r="B88" s="4" t="s">
        <v>419</v>
      </c>
      <c r="C88" s="5"/>
      <c r="D88" s="5"/>
      <c r="E88" s="5"/>
      <c r="F88" s="5"/>
    </row>
    <row r="89" spans="2:10" ht="23" x14ac:dyDescent="0.35">
      <c r="B89" s="34" t="s">
        <v>414</v>
      </c>
      <c r="C89" s="5"/>
      <c r="D89" s="5"/>
      <c r="E89" s="5"/>
      <c r="F89" s="5"/>
    </row>
    <row r="90" spans="2:10" ht="23.5" thickBot="1" x14ac:dyDescent="0.4">
      <c r="B90" s="57"/>
      <c r="C90" s="7"/>
      <c r="D90" s="7"/>
      <c r="E90" s="8" t="s">
        <v>95</v>
      </c>
      <c r="F90" s="8"/>
    </row>
    <row r="91" spans="2:10" ht="23.5" thickBot="1" x14ac:dyDescent="0.4">
      <c r="B91" s="5"/>
      <c r="C91" s="10" t="s">
        <v>178</v>
      </c>
      <c r="D91" s="10" t="s">
        <v>180</v>
      </c>
      <c r="E91" s="10" t="s">
        <v>404</v>
      </c>
      <c r="F91" s="10" t="s">
        <v>405</v>
      </c>
    </row>
    <row r="92" spans="2:10" s="1" customFormat="1" ht="4.5" customHeight="1" x14ac:dyDescent="0.7">
      <c r="B92" s="77"/>
      <c r="C92" s="28"/>
      <c r="D92" s="28"/>
      <c r="E92" s="28"/>
      <c r="F92" s="28"/>
      <c r="G92" s="28"/>
      <c r="H92" s="28"/>
      <c r="I92" s="28"/>
      <c r="J92" s="28"/>
    </row>
    <row r="93" spans="2:10" ht="23" x14ac:dyDescent="0.35">
      <c r="B93" s="12" t="s">
        <v>406</v>
      </c>
      <c r="C93" s="130">
        <v>13.1</v>
      </c>
      <c r="D93" s="130">
        <v>15.2</v>
      </c>
      <c r="E93" s="299">
        <v>-13.7</v>
      </c>
      <c r="F93" s="299">
        <v>-8.4</v>
      </c>
    </row>
    <row r="94" spans="2:10" ht="23" x14ac:dyDescent="0.35">
      <c r="B94" s="12" t="s">
        <v>407</v>
      </c>
      <c r="C94" s="130">
        <v>67.3</v>
      </c>
      <c r="D94" s="130">
        <v>65.8</v>
      </c>
      <c r="E94" s="299">
        <v>2.4</v>
      </c>
      <c r="F94" s="299">
        <v>2</v>
      </c>
    </row>
    <row r="95" spans="2:10" ht="23" x14ac:dyDescent="0.35">
      <c r="B95" s="265" t="s">
        <v>408</v>
      </c>
      <c r="C95" s="98">
        <v>80.400000000000006</v>
      </c>
      <c r="D95" s="98">
        <v>81</v>
      </c>
      <c r="E95" s="300">
        <v>-0.7</v>
      </c>
      <c r="F95" s="300">
        <v>0.2</v>
      </c>
    </row>
    <row r="96" spans="2:10" ht="23.5" thickBot="1" x14ac:dyDescent="0.4">
      <c r="B96" s="12" t="s">
        <v>287</v>
      </c>
      <c r="C96" s="130">
        <v>52.1</v>
      </c>
      <c r="D96" s="130">
        <v>48.3</v>
      </c>
      <c r="E96" s="299">
        <v>8</v>
      </c>
      <c r="F96" s="299">
        <v>-1.4</v>
      </c>
    </row>
    <row r="97" spans="2:10" ht="23.5" thickBot="1" x14ac:dyDescent="0.4">
      <c r="B97" s="41" t="s">
        <v>409</v>
      </c>
      <c r="C97" s="43">
        <v>132.6</v>
      </c>
      <c r="D97" s="43">
        <v>129.30000000000001</v>
      </c>
      <c r="E97" s="101">
        <v>2.6</v>
      </c>
      <c r="F97" s="101">
        <v>-0.4</v>
      </c>
    </row>
    <row r="98" spans="2:10" x14ac:dyDescent="0.35">
      <c r="B98"/>
      <c r="C98"/>
      <c r="D98"/>
      <c r="E98"/>
      <c r="F98"/>
    </row>
    <row r="99" spans="2:10" x14ac:dyDescent="0.35">
      <c r="B99"/>
      <c r="C99"/>
      <c r="D99"/>
      <c r="E99"/>
      <c r="F99"/>
    </row>
    <row r="100" spans="2:10" ht="29" x14ac:dyDescent="0.35">
      <c r="B100" s="4" t="s">
        <v>420</v>
      </c>
      <c r="C100" s="5"/>
      <c r="D100" s="5"/>
      <c r="E100" s="5"/>
      <c r="F100" s="5"/>
    </row>
    <row r="101" spans="2:10" ht="23" x14ac:dyDescent="0.35">
      <c r="B101" s="34" t="s">
        <v>414</v>
      </c>
      <c r="C101" s="5"/>
      <c r="D101" s="5"/>
      <c r="E101" s="5"/>
      <c r="F101" s="5"/>
    </row>
    <row r="102" spans="2:10" ht="23.5" thickBot="1" x14ac:dyDescent="0.4">
      <c r="B102" s="57"/>
      <c r="C102" s="7"/>
      <c r="D102" s="7"/>
      <c r="E102" s="8" t="s">
        <v>95</v>
      </c>
      <c r="F102" s="8"/>
    </row>
    <row r="103" spans="2:10" ht="23.5" thickBot="1" x14ac:dyDescent="0.4">
      <c r="B103" s="5"/>
      <c r="C103" s="10" t="s">
        <v>178</v>
      </c>
      <c r="D103" s="10" t="s">
        <v>180</v>
      </c>
      <c r="E103" s="10" t="s">
        <v>404</v>
      </c>
      <c r="F103" s="10" t="s">
        <v>405</v>
      </c>
    </row>
    <row r="104" spans="2:10" s="1" customFormat="1" ht="4.5" customHeight="1" x14ac:dyDescent="0.7">
      <c r="B104" s="77"/>
      <c r="C104" s="28"/>
      <c r="D104" s="28"/>
      <c r="E104" s="28"/>
      <c r="F104" s="28"/>
      <c r="G104" s="28"/>
      <c r="H104" s="28"/>
      <c r="I104" s="28"/>
      <c r="J104" s="28"/>
    </row>
    <row r="105" spans="2:10" ht="23" x14ac:dyDescent="0.35">
      <c r="B105" s="12" t="s">
        <v>406</v>
      </c>
      <c r="C105" s="130">
        <v>13.4</v>
      </c>
      <c r="D105" s="130">
        <v>13.4</v>
      </c>
      <c r="E105" s="299">
        <v>-0.1</v>
      </c>
      <c r="F105" s="299">
        <v>8.3000000000000007</v>
      </c>
    </row>
    <row r="106" spans="2:10" ht="23" x14ac:dyDescent="0.35">
      <c r="B106" s="12" t="s">
        <v>407</v>
      </c>
      <c r="C106" s="130">
        <v>14.9</v>
      </c>
      <c r="D106" s="130">
        <v>15.9</v>
      </c>
      <c r="E106" s="299">
        <v>-6.1</v>
      </c>
      <c r="F106" s="299">
        <v>0.8</v>
      </c>
    </row>
    <row r="107" spans="2:10" ht="23" x14ac:dyDescent="0.35">
      <c r="B107" s="265" t="s">
        <v>408</v>
      </c>
      <c r="C107" s="98">
        <v>28.3</v>
      </c>
      <c r="D107" s="98">
        <v>29.3</v>
      </c>
      <c r="E107" s="300">
        <v>-3.4</v>
      </c>
      <c r="F107" s="300">
        <v>4.2</v>
      </c>
    </row>
    <row r="108" spans="2:10" ht="23.5" thickBot="1" x14ac:dyDescent="0.4">
      <c r="B108" s="12" t="s">
        <v>287</v>
      </c>
      <c r="C108" s="130">
        <v>14</v>
      </c>
      <c r="D108" s="130">
        <v>13</v>
      </c>
      <c r="E108" s="299">
        <v>7.6</v>
      </c>
      <c r="F108" s="299">
        <v>3.4</v>
      </c>
    </row>
    <row r="109" spans="2:10" ht="23.5" thickBot="1" x14ac:dyDescent="0.4">
      <c r="B109" s="41" t="s">
        <v>409</v>
      </c>
      <c r="C109" s="43">
        <v>42.3</v>
      </c>
      <c r="D109" s="43">
        <v>42.3</v>
      </c>
      <c r="E109" s="101">
        <v>0</v>
      </c>
      <c r="F109" s="101">
        <v>4</v>
      </c>
    </row>
    <row r="110" spans="2:10" x14ac:dyDescent="0.35">
      <c r="B110"/>
      <c r="C110"/>
      <c r="D110"/>
      <c r="E110"/>
      <c r="F110"/>
    </row>
    <row r="111" spans="2:10" x14ac:dyDescent="0.35">
      <c r="B111"/>
      <c r="C111"/>
      <c r="D111"/>
      <c r="E111"/>
      <c r="F111"/>
    </row>
    <row r="112" spans="2:10" ht="29" x14ac:dyDescent="0.35">
      <c r="B112" s="4" t="s">
        <v>421</v>
      </c>
      <c r="C112" s="5"/>
      <c r="D112" s="5"/>
      <c r="E112" s="5"/>
      <c r="F112" s="5"/>
    </row>
    <row r="113" spans="2:10" ht="23" x14ac:dyDescent="0.35">
      <c r="B113" s="34" t="s">
        <v>403</v>
      </c>
      <c r="C113" s="5"/>
      <c r="D113" s="5"/>
      <c r="E113" s="5"/>
      <c r="F113" s="5"/>
    </row>
    <row r="114" spans="2:10" ht="23.5" thickBot="1" x14ac:dyDescent="0.4">
      <c r="B114" s="57"/>
      <c r="C114" s="7"/>
      <c r="D114" s="7"/>
      <c r="E114" s="8" t="s">
        <v>95</v>
      </c>
      <c r="F114" s="8"/>
    </row>
    <row r="115" spans="2:10" ht="23.5" thickBot="1" x14ac:dyDescent="0.4">
      <c r="B115" s="5"/>
      <c r="C115" s="10" t="s">
        <v>178</v>
      </c>
      <c r="D115" s="10" t="s">
        <v>180</v>
      </c>
      <c r="E115" s="10" t="s">
        <v>404</v>
      </c>
      <c r="F115" s="10" t="s">
        <v>405</v>
      </c>
    </row>
    <row r="116" spans="2:10" s="1" customFormat="1" ht="4.5" customHeight="1" x14ac:dyDescent="0.7">
      <c r="B116" s="77"/>
      <c r="C116" s="28"/>
      <c r="D116" s="28"/>
      <c r="E116" s="28"/>
      <c r="F116" s="28"/>
      <c r="G116" s="28"/>
      <c r="H116" s="28"/>
      <c r="I116" s="28"/>
      <c r="J116" s="28"/>
    </row>
    <row r="117" spans="2:10" ht="23" x14ac:dyDescent="0.35">
      <c r="B117" s="12" t="s">
        <v>406</v>
      </c>
      <c r="C117" s="130">
        <v>7.3</v>
      </c>
      <c r="D117" s="130">
        <v>8.5</v>
      </c>
      <c r="E117" s="299">
        <v>-13.6</v>
      </c>
      <c r="F117" s="299">
        <v>8.1999999999999993</v>
      </c>
    </row>
    <row r="118" spans="2:10" ht="23" x14ac:dyDescent="0.35">
      <c r="B118" s="12" t="s">
        <v>407</v>
      </c>
      <c r="C118" s="130">
        <v>2.6</v>
      </c>
      <c r="D118" s="130">
        <v>2.8</v>
      </c>
      <c r="E118" s="299">
        <v>-6.3</v>
      </c>
      <c r="F118" s="299">
        <v>-23.1</v>
      </c>
    </row>
    <row r="119" spans="2:10" ht="23" x14ac:dyDescent="0.35">
      <c r="B119" s="265" t="s">
        <v>408</v>
      </c>
      <c r="C119" s="98">
        <v>10</v>
      </c>
      <c r="D119" s="98">
        <v>11.3</v>
      </c>
      <c r="E119" s="300">
        <v>-11.8</v>
      </c>
      <c r="F119" s="300">
        <v>-2.2999999999999998</v>
      </c>
    </row>
    <row r="120" spans="2:10" ht="23.5" thickBot="1" x14ac:dyDescent="0.4">
      <c r="B120" s="12" t="s">
        <v>287</v>
      </c>
      <c r="C120" s="130">
        <v>5.9</v>
      </c>
      <c r="D120" s="130">
        <v>5.8</v>
      </c>
      <c r="E120" s="299">
        <v>3.1</v>
      </c>
      <c r="F120" s="299">
        <v>-1.3</v>
      </c>
    </row>
    <row r="121" spans="2:10" ht="23.5" thickBot="1" x14ac:dyDescent="0.4">
      <c r="B121" s="41" t="s">
        <v>409</v>
      </c>
      <c r="C121" s="43">
        <v>15.9</v>
      </c>
      <c r="D121" s="43">
        <v>17</v>
      </c>
      <c r="E121" s="101">
        <v>-6.8</v>
      </c>
      <c r="F121" s="101">
        <v>-1.9</v>
      </c>
    </row>
    <row r="122" spans="2:10" x14ac:dyDescent="0.35">
      <c r="B122"/>
      <c r="C122"/>
      <c r="D122"/>
      <c r="E122"/>
      <c r="F122"/>
    </row>
    <row r="123" spans="2:10" ht="19" x14ac:dyDescent="0.55000000000000004">
      <c r="B123" s="152" t="s">
        <v>97</v>
      </c>
      <c r="C123"/>
      <c r="D123"/>
      <c r="E123"/>
      <c r="F123"/>
    </row>
    <row r="124" spans="2:10" x14ac:dyDescent="0.35">
      <c r="B124"/>
      <c r="C124"/>
      <c r="D124"/>
      <c r="E124"/>
      <c r="F124"/>
    </row>
  </sheetData>
  <printOptions horizontalCentered="1"/>
  <pageMargins left="0.39370078740157483" right="0.39370078740157483" top="0.39370078740157483" bottom="0.39370078740157483" header="0" footer="0"/>
  <pageSetup paperSize="9" scale="31"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04A6-AD4E-4C33-B5B4-B44EC2BB055C}">
  <sheetPr>
    <pageSetUpPr autoPageBreaks="0" fitToPage="1"/>
  </sheetPr>
  <dimension ref="B1:J30"/>
  <sheetViews>
    <sheetView showGridLines="0" zoomScale="70" zoomScaleNormal="70" zoomScaleSheetLayoutView="70" workbookViewId="0"/>
  </sheetViews>
  <sheetFormatPr baseColWidth="10" defaultColWidth="7.23046875" defaultRowHeight="12.5" x14ac:dyDescent="0.25"/>
  <cols>
    <col min="1" max="1" width="3.07421875" style="206" customWidth="1"/>
    <col min="2" max="2" width="70.765625" style="206" customWidth="1"/>
    <col min="3" max="10" width="11.765625" style="206" customWidth="1"/>
    <col min="11" max="16384" width="7.23046875" style="206"/>
  </cols>
  <sheetData>
    <row r="1" spans="2:10" ht="25" customHeight="1" x14ac:dyDescent="0.25"/>
    <row r="2" spans="2:10" ht="75" customHeight="1" x14ac:dyDescent="0.25"/>
    <row r="3" spans="2:10" ht="29" x14ac:dyDescent="0.85">
      <c r="B3" s="255" t="s">
        <v>47</v>
      </c>
      <c r="C3" s="208"/>
      <c r="D3" s="208"/>
      <c r="E3" s="208"/>
      <c r="F3" s="208"/>
      <c r="G3" s="208"/>
      <c r="H3" s="208"/>
      <c r="I3" s="208"/>
      <c r="J3" s="208"/>
    </row>
    <row r="4" spans="2:10" ht="22" customHeight="1" x14ac:dyDescent="0.7">
      <c r="B4" s="256" t="s">
        <v>150</v>
      </c>
    </row>
    <row r="5" spans="2:10" ht="22" customHeight="1" thickBot="1" x14ac:dyDescent="0.75">
      <c r="B5" s="214"/>
      <c r="C5" s="257" t="s">
        <v>253</v>
      </c>
      <c r="D5" s="257" t="s">
        <v>254</v>
      </c>
      <c r="E5" s="257" t="s">
        <v>255</v>
      </c>
      <c r="F5" s="257" t="s">
        <v>180</v>
      </c>
      <c r="G5" s="257" t="s">
        <v>256</v>
      </c>
      <c r="H5" s="257" t="s">
        <v>257</v>
      </c>
      <c r="I5" s="257" t="s">
        <v>179</v>
      </c>
      <c r="J5" s="257" t="s">
        <v>178</v>
      </c>
    </row>
    <row r="6" spans="2:10" s="1" customFormat="1" ht="4.5" customHeight="1" x14ac:dyDescent="0.7">
      <c r="B6" s="77"/>
      <c r="C6" s="28"/>
      <c r="D6" s="28"/>
      <c r="E6" s="28"/>
      <c r="F6" s="28"/>
      <c r="G6" s="28"/>
      <c r="H6" s="28"/>
      <c r="I6" s="28"/>
      <c r="J6" s="28"/>
    </row>
    <row r="7" spans="2:10" ht="22" customHeight="1" x14ac:dyDescent="0.7">
      <c r="B7" s="234" t="s">
        <v>13</v>
      </c>
      <c r="C7" s="214"/>
      <c r="D7" s="214"/>
      <c r="E7" s="214"/>
      <c r="F7" s="214"/>
      <c r="G7" s="214"/>
      <c r="H7" s="214"/>
      <c r="I7" s="214"/>
      <c r="J7" s="214"/>
    </row>
    <row r="8" spans="2:10" ht="22" customHeight="1" x14ac:dyDescent="0.25">
      <c r="B8" s="258" t="s">
        <v>312</v>
      </c>
      <c r="C8" s="259">
        <v>298900.98377599998</v>
      </c>
      <c r="D8" s="259">
        <v>291532.62369839998</v>
      </c>
      <c r="E8" s="259">
        <v>292278.107687779</v>
      </c>
      <c r="F8" s="259">
        <v>288782.18773619999</v>
      </c>
      <c r="G8" s="259">
        <v>305299.97856512194</v>
      </c>
      <c r="H8" s="259">
        <v>295981.10949050001</v>
      </c>
      <c r="I8" s="259">
        <v>296255.20868444594</v>
      </c>
      <c r="J8" s="259">
        <v>294948.24734429998</v>
      </c>
    </row>
    <row r="9" spans="2:10" ht="22" customHeight="1" x14ac:dyDescent="0.25">
      <c r="B9" s="258" t="s">
        <v>313</v>
      </c>
      <c r="C9" s="259">
        <v>155970.6190181</v>
      </c>
      <c r="D9" s="259">
        <v>155283.1280468</v>
      </c>
      <c r="E9" s="259">
        <v>152075.16256280002</v>
      </c>
      <c r="F9" s="259">
        <v>151102.4287122</v>
      </c>
      <c r="G9" s="259">
        <v>158487.56990640002</v>
      </c>
      <c r="H9" s="259">
        <v>155767.12051509999</v>
      </c>
      <c r="I9" s="259">
        <v>156564.83744170002</v>
      </c>
      <c r="J9" s="259">
        <v>155663.96156189998</v>
      </c>
    </row>
    <row r="10" spans="2:10" ht="22" customHeight="1" x14ac:dyDescent="0.25">
      <c r="B10" s="258" t="s">
        <v>314</v>
      </c>
      <c r="C10" s="259">
        <v>120298.77016489999</v>
      </c>
      <c r="D10" s="259">
        <v>122344.10305000001</v>
      </c>
      <c r="E10" s="259">
        <v>125279.7248505</v>
      </c>
      <c r="F10" s="259">
        <v>122696.74414530001</v>
      </c>
      <c r="G10" s="259">
        <v>107869.70733200001</v>
      </c>
      <c r="H10" s="259">
        <v>104835.32709960001</v>
      </c>
      <c r="I10" s="259">
        <v>108145.7789514</v>
      </c>
      <c r="J10" s="259">
        <v>109152.5115602</v>
      </c>
    </row>
    <row r="11" spans="2:10" ht="22" customHeight="1" x14ac:dyDescent="0.25">
      <c r="B11" s="258" t="s">
        <v>315</v>
      </c>
      <c r="C11" s="259">
        <v>16697.054361899998</v>
      </c>
      <c r="D11" s="259">
        <v>11429.344516125999</v>
      </c>
      <c r="E11" s="259">
        <v>11053.756226498999</v>
      </c>
      <c r="F11" s="259">
        <v>12123.385509236998</v>
      </c>
      <c r="G11" s="259">
        <v>16217.514209223002</v>
      </c>
      <c r="H11" s="259">
        <v>16886.686416700999</v>
      </c>
      <c r="I11" s="259">
        <v>17632.687672499</v>
      </c>
      <c r="J11" s="259">
        <v>19027.3542849</v>
      </c>
    </row>
    <row r="12" spans="2:10" ht="22" customHeight="1" x14ac:dyDescent="0.25">
      <c r="B12" s="258" t="s">
        <v>316</v>
      </c>
      <c r="C12" s="259">
        <v>22060.9474295</v>
      </c>
      <c r="D12" s="259">
        <v>20588.8798236</v>
      </c>
      <c r="E12" s="259">
        <v>20758.767800199999</v>
      </c>
      <c r="F12" s="259">
        <v>22795.4652069</v>
      </c>
      <c r="G12" s="259">
        <v>22942.6054282</v>
      </c>
      <c r="H12" s="259">
        <v>23067.736134899998</v>
      </c>
      <c r="I12" s="259">
        <v>23601.3326571</v>
      </c>
      <c r="J12" s="259">
        <v>22882.7193754</v>
      </c>
    </row>
    <row r="13" spans="2:10" ht="22" customHeight="1" x14ac:dyDescent="0.7">
      <c r="B13" s="214" t="s">
        <v>317</v>
      </c>
      <c r="C13" s="215">
        <v>5106.7726013000001</v>
      </c>
      <c r="D13" s="215">
        <v>4245.7147332000004</v>
      </c>
      <c r="E13" s="215">
        <v>4437.3301718000002</v>
      </c>
      <c r="F13" s="215">
        <v>4898.2622005000003</v>
      </c>
      <c r="G13" s="215">
        <v>6062.3657309</v>
      </c>
      <c r="H13" s="215">
        <v>6188.7416795999998</v>
      </c>
      <c r="I13" s="215">
        <v>6157.8108217999998</v>
      </c>
      <c r="J13" s="215">
        <v>4421.0572917</v>
      </c>
    </row>
    <row r="14" spans="2:10" ht="22" customHeight="1" x14ac:dyDescent="0.7">
      <c r="B14" s="260" t="s">
        <v>318</v>
      </c>
      <c r="C14" s="261">
        <v>16954.174828200001</v>
      </c>
      <c r="D14" s="261">
        <v>16343.1650904</v>
      </c>
      <c r="E14" s="261">
        <v>16321.437628400001</v>
      </c>
      <c r="F14" s="261">
        <v>17897.203006399999</v>
      </c>
      <c r="G14" s="261">
        <v>16880.2396973</v>
      </c>
      <c r="H14" s="261">
        <v>16878.994455299999</v>
      </c>
      <c r="I14" s="261">
        <v>17443.521835299998</v>
      </c>
      <c r="J14" s="261">
        <v>18461.662083700001</v>
      </c>
    </row>
    <row r="15" spans="2:10" ht="22" customHeight="1" thickBot="1" x14ac:dyDescent="0.3">
      <c r="B15" s="258" t="s">
        <v>319</v>
      </c>
      <c r="C15" s="259">
        <v>26453.803734923</v>
      </c>
      <c r="D15" s="259">
        <v>23652.929539769004</v>
      </c>
      <c r="E15" s="259">
        <v>24652.710674544011</v>
      </c>
      <c r="F15" s="259">
        <v>27002.836395178998</v>
      </c>
      <c r="G15" s="259">
        <v>28305.655822487988</v>
      </c>
      <c r="H15" s="259">
        <v>29212.329840590992</v>
      </c>
      <c r="I15" s="259">
        <v>28553.550547668994</v>
      </c>
      <c r="J15" s="259">
        <v>27755.224687460002</v>
      </c>
    </row>
    <row r="16" spans="2:10" ht="22" customHeight="1" thickBot="1" x14ac:dyDescent="0.3">
      <c r="B16" s="223" t="s">
        <v>320</v>
      </c>
      <c r="C16" s="224">
        <v>640382.17848542903</v>
      </c>
      <c r="D16" s="224">
        <v>624831.00977496291</v>
      </c>
      <c r="E16" s="224">
        <v>626099.09080696397</v>
      </c>
      <c r="F16" s="224">
        <v>624503.041061447</v>
      </c>
      <c r="G16" s="224">
        <v>639124.21493078908</v>
      </c>
      <c r="H16" s="224">
        <v>625750.27775548806</v>
      </c>
      <c r="I16" s="224">
        <v>630753.39595481392</v>
      </c>
      <c r="J16" s="224">
        <v>629430.01881189202</v>
      </c>
    </row>
    <row r="17" spans="2:10" ht="22" customHeight="1" x14ac:dyDescent="0.7">
      <c r="B17" s="234"/>
      <c r="C17" s="214"/>
      <c r="D17" s="214"/>
      <c r="E17" s="214"/>
      <c r="F17" s="214"/>
      <c r="G17" s="214"/>
      <c r="H17" s="214"/>
      <c r="I17" s="214"/>
      <c r="J17" s="214"/>
    </row>
    <row r="18" spans="2:10" ht="22" customHeight="1" x14ac:dyDescent="0.7">
      <c r="B18" s="234"/>
      <c r="C18" s="214"/>
      <c r="D18" s="214"/>
      <c r="E18" s="214"/>
      <c r="F18" s="214"/>
      <c r="G18" s="214"/>
      <c r="H18" s="214"/>
      <c r="I18" s="214"/>
      <c r="J18" s="214"/>
    </row>
    <row r="19" spans="2:10" ht="22" customHeight="1" x14ac:dyDescent="0.7">
      <c r="B19" s="234" t="s">
        <v>14</v>
      </c>
      <c r="C19" s="214"/>
      <c r="D19" s="214"/>
      <c r="E19" s="214"/>
      <c r="F19" s="214"/>
      <c r="G19" s="214"/>
      <c r="H19" s="214"/>
      <c r="I19" s="214"/>
      <c r="J19" s="214"/>
    </row>
    <row r="20" spans="2:10" ht="22" customHeight="1" x14ac:dyDescent="0.7">
      <c r="B20" s="214" t="s">
        <v>378</v>
      </c>
      <c r="C20" s="215">
        <v>142606.28821803202</v>
      </c>
      <c r="D20" s="215">
        <v>139669.34752657</v>
      </c>
      <c r="E20" s="215">
        <v>145187.91307626598</v>
      </c>
      <c r="F20" s="215">
        <v>138699.72218594799</v>
      </c>
      <c r="G20" s="215">
        <v>141857.74440907</v>
      </c>
      <c r="H20" s="215">
        <v>138558.794955866</v>
      </c>
      <c r="I20" s="215">
        <v>137919.89631821698</v>
      </c>
      <c r="J20" s="215">
        <v>136908.58719730101</v>
      </c>
    </row>
    <row r="21" spans="2:10" ht="22" customHeight="1" x14ac:dyDescent="0.7">
      <c r="B21" s="214" t="s">
        <v>379</v>
      </c>
      <c r="C21" s="215">
        <v>60617.057890418007</v>
      </c>
      <c r="D21" s="215">
        <v>59125.010489151995</v>
      </c>
      <c r="E21" s="215">
        <v>60471.410337574001</v>
      </c>
      <c r="F21" s="215">
        <v>59119.300882416006</v>
      </c>
      <c r="G21" s="215">
        <v>61657.187515825004</v>
      </c>
      <c r="H21" s="215">
        <v>59523.283420765001</v>
      </c>
      <c r="I21" s="215">
        <v>59104.135348814001</v>
      </c>
      <c r="J21" s="215">
        <v>59554.548982207001</v>
      </c>
    </row>
    <row r="22" spans="2:10" ht="22" customHeight="1" x14ac:dyDescent="0.7">
      <c r="B22" s="214" t="s">
        <v>380</v>
      </c>
      <c r="C22" s="215">
        <v>15744.149248409001</v>
      </c>
      <c r="D22" s="215">
        <v>15553.961233406002</v>
      </c>
      <c r="E22" s="215">
        <v>15720.871162426998</v>
      </c>
      <c r="F22" s="215">
        <v>15584.986999380002</v>
      </c>
      <c r="G22" s="215">
        <v>15806.561637716002</v>
      </c>
      <c r="H22" s="215">
        <v>16268.712876283</v>
      </c>
      <c r="I22" s="215">
        <v>16468.433942762</v>
      </c>
      <c r="J22" s="215">
        <v>16092.892754673001</v>
      </c>
    </row>
    <row r="23" spans="2:10" ht="22" customHeight="1" x14ac:dyDescent="0.7">
      <c r="B23" s="214" t="s">
        <v>381</v>
      </c>
      <c r="C23" s="215">
        <v>25691.136979519</v>
      </c>
      <c r="D23" s="215">
        <v>26052.093941645002</v>
      </c>
      <c r="E23" s="215">
        <v>26701.139980240998</v>
      </c>
      <c r="F23" s="215">
        <v>27256.233769672996</v>
      </c>
      <c r="G23" s="215">
        <v>28512.824366043005</v>
      </c>
      <c r="H23" s="215">
        <v>28446.580530298001</v>
      </c>
      <c r="I23" s="215">
        <v>28700.952476217004</v>
      </c>
      <c r="J23" s="215">
        <v>29577.361646998997</v>
      </c>
    </row>
    <row r="24" spans="2:10" ht="22" customHeight="1" x14ac:dyDescent="0.7">
      <c r="B24" s="214" t="s">
        <v>422</v>
      </c>
      <c r="C24" s="215">
        <v>87155.846053066998</v>
      </c>
      <c r="D24" s="215">
        <v>86310.929372965969</v>
      </c>
      <c r="E24" s="215">
        <v>85837.648012881968</v>
      </c>
      <c r="F24" s="215">
        <v>82667.63194222399</v>
      </c>
      <c r="G24" s="215">
        <v>86666.901264282002</v>
      </c>
      <c r="H24" s="215">
        <v>87879.132212209995</v>
      </c>
      <c r="I24" s="215">
        <v>86976.669832785003</v>
      </c>
      <c r="J24" s="215">
        <v>87217.170920241013</v>
      </c>
    </row>
    <row r="25" spans="2:10" ht="22" customHeight="1" x14ac:dyDescent="0.7">
      <c r="B25" s="214" t="s">
        <v>383</v>
      </c>
      <c r="C25" s="215">
        <v>85645.450345623016</v>
      </c>
      <c r="D25" s="215">
        <v>86644.516197759978</v>
      </c>
      <c r="E25" s="215">
        <v>84654.98698492501</v>
      </c>
      <c r="F25" s="215">
        <v>86639.841859615</v>
      </c>
      <c r="G25" s="215">
        <v>88999.236992211983</v>
      </c>
      <c r="H25" s="215">
        <v>84898.304594820991</v>
      </c>
      <c r="I25" s="215">
        <v>87549.423977223007</v>
      </c>
      <c r="J25" s="215">
        <v>86580.167533590997</v>
      </c>
    </row>
    <row r="26" spans="2:10" ht="22" customHeight="1" x14ac:dyDescent="0.7">
      <c r="B26" s="214" t="s">
        <v>384</v>
      </c>
      <c r="C26" s="215">
        <v>36858.488301937999</v>
      </c>
      <c r="D26" s="215">
        <v>34445.198073839994</v>
      </c>
      <c r="E26" s="215">
        <v>31274.070952888</v>
      </c>
      <c r="F26" s="215">
        <v>32232.979377955999</v>
      </c>
      <c r="G26" s="215">
        <v>30259.113092054002</v>
      </c>
      <c r="H26" s="215">
        <v>30230.688210611999</v>
      </c>
      <c r="I26" s="215">
        <v>30422.601298706995</v>
      </c>
      <c r="J26" s="215">
        <v>32915.522412367995</v>
      </c>
    </row>
    <row r="27" spans="2:10" ht="22" customHeight="1" x14ac:dyDescent="0.7">
      <c r="B27" s="214" t="s">
        <v>385</v>
      </c>
      <c r="C27" s="215">
        <v>108217.40223009598</v>
      </c>
      <c r="D27" s="215">
        <v>101788.015023959</v>
      </c>
      <c r="E27" s="215">
        <v>100291.48448036303</v>
      </c>
      <c r="F27" s="215">
        <v>99469.922978419985</v>
      </c>
      <c r="G27" s="215">
        <v>97846.402758502998</v>
      </c>
      <c r="H27" s="215">
        <v>94131.32358035502</v>
      </c>
      <c r="I27" s="215">
        <v>97599.242605897976</v>
      </c>
      <c r="J27" s="215">
        <v>93047.353884882017</v>
      </c>
    </row>
    <row r="28" spans="2:10" ht="22" customHeight="1" x14ac:dyDescent="0.7">
      <c r="B28" s="214" t="s">
        <v>386</v>
      </c>
      <c r="C28" s="215">
        <v>26256.474635464001</v>
      </c>
      <c r="D28" s="215">
        <v>27145.264780826998</v>
      </c>
      <c r="E28" s="215">
        <v>27094.840876868006</v>
      </c>
      <c r="F28" s="215">
        <v>27426.541297319996</v>
      </c>
      <c r="G28" s="215">
        <v>27831.596037539002</v>
      </c>
      <c r="H28" s="215">
        <v>26240.797966208993</v>
      </c>
      <c r="I28" s="215">
        <v>25790.433232067997</v>
      </c>
      <c r="J28" s="215">
        <v>27579.733746117996</v>
      </c>
    </row>
    <row r="29" spans="2:10" ht="22" customHeight="1" x14ac:dyDescent="0.7">
      <c r="B29" s="214" t="s">
        <v>387</v>
      </c>
      <c r="C29" s="215">
        <v>7409.9160793780002</v>
      </c>
      <c r="D29" s="215">
        <v>6339.7470259690008</v>
      </c>
      <c r="E29" s="215">
        <v>6596.1750643799996</v>
      </c>
      <c r="F29" s="215">
        <v>9591.5436093699991</v>
      </c>
      <c r="G29" s="215">
        <v>13743.379931902</v>
      </c>
      <c r="H29" s="215">
        <v>14646.93224086</v>
      </c>
      <c r="I29" s="215">
        <v>14733.459937807</v>
      </c>
      <c r="J29" s="215">
        <v>14584.575901299</v>
      </c>
    </row>
    <row r="30" spans="2:10" ht="22" customHeight="1" x14ac:dyDescent="0.7">
      <c r="B30" s="260" t="s">
        <v>388</v>
      </c>
      <c r="C30" s="261">
        <v>17726.16476856207</v>
      </c>
      <c r="D30" s="261">
        <v>18103.99656910008</v>
      </c>
      <c r="E30" s="261">
        <v>17615.839203605981</v>
      </c>
      <c r="F30" s="261">
        <v>18811.499763946045</v>
      </c>
      <c r="G30" s="261">
        <v>17637.611103155035</v>
      </c>
      <c r="H30" s="261">
        <v>15713.397326618022</v>
      </c>
      <c r="I30" s="261">
        <v>16934.596436646978</v>
      </c>
      <c r="J30" s="261">
        <v>17616.879144752995</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A68E-682D-4EC4-B2D5-51584B9A41F8}">
  <sheetPr>
    <pageSetUpPr autoPageBreaks="0" fitToPage="1"/>
  </sheetPr>
  <dimension ref="B1:H2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8" ht="25" customHeight="1" x14ac:dyDescent="0.25"/>
    <row r="2" spans="2:8" ht="75" customHeight="1" x14ac:dyDescent="0.25"/>
    <row r="3" spans="2:8" ht="29" x14ac:dyDescent="0.25">
      <c r="B3" s="4" t="s">
        <v>188</v>
      </c>
      <c r="C3" s="5"/>
      <c r="D3" s="5"/>
      <c r="E3" s="5"/>
      <c r="F3" s="5"/>
    </row>
    <row r="4" spans="2:8" ht="22" customHeight="1" x14ac:dyDescent="0.25">
      <c r="B4" s="34" t="s">
        <v>150</v>
      </c>
      <c r="C4" s="5"/>
      <c r="D4" s="5"/>
      <c r="E4" s="5"/>
      <c r="F4" s="5"/>
    </row>
    <row r="5" spans="2:8" ht="22" customHeight="1" thickBot="1" x14ac:dyDescent="0.3">
      <c r="B5" s="57"/>
      <c r="C5" s="7"/>
      <c r="D5" s="7"/>
      <c r="E5" s="8" t="s">
        <v>2</v>
      </c>
      <c r="F5" s="8"/>
    </row>
    <row r="6" spans="2:8" ht="22" customHeight="1" thickBot="1" x14ac:dyDescent="0.3">
      <c r="B6" s="5"/>
      <c r="C6" s="10">
        <v>2025</v>
      </c>
      <c r="D6" s="10">
        <v>2024</v>
      </c>
      <c r="E6" s="10" t="s">
        <v>3</v>
      </c>
      <c r="F6" s="10" t="s">
        <v>0</v>
      </c>
    </row>
    <row r="7" spans="2:8" ht="22" customHeight="1" x14ac:dyDescent="0.25">
      <c r="B7" s="5"/>
      <c r="C7" s="5"/>
      <c r="D7" s="5"/>
      <c r="E7" s="5"/>
      <c r="F7" s="5"/>
    </row>
    <row r="8" spans="2:8" ht="22" customHeight="1" x14ac:dyDescent="0.25">
      <c r="B8" s="9" t="s">
        <v>189</v>
      </c>
      <c r="C8" s="13">
        <v>7673</v>
      </c>
      <c r="D8" s="13">
        <v>7347</v>
      </c>
      <c r="E8" s="13">
        <v>326</v>
      </c>
      <c r="F8" s="14">
        <v>4.4371852456785081</v>
      </c>
      <c r="H8" s="61"/>
    </row>
    <row r="9" spans="2:8" ht="22" customHeight="1" x14ac:dyDescent="0.25">
      <c r="B9" s="9" t="s">
        <v>190</v>
      </c>
      <c r="C9" s="13">
        <v>4527</v>
      </c>
      <c r="D9" s="13">
        <v>4374</v>
      </c>
      <c r="E9" s="13">
        <v>153</v>
      </c>
      <c r="F9" s="14">
        <v>3.4979423868312756</v>
      </c>
      <c r="H9" s="61"/>
    </row>
    <row r="10" spans="2:8" ht="22" customHeight="1" thickBot="1" x14ac:dyDescent="0.3">
      <c r="B10" s="9" t="s">
        <v>191</v>
      </c>
      <c r="C10" s="13">
        <v>1461</v>
      </c>
      <c r="D10" s="13">
        <v>1289</v>
      </c>
      <c r="E10" s="13">
        <v>172</v>
      </c>
      <c r="F10" s="14">
        <v>13.343677269200931</v>
      </c>
      <c r="H10" s="61"/>
    </row>
    <row r="11" spans="2:8" ht="22" customHeight="1" thickBot="1" x14ac:dyDescent="0.3">
      <c r="B11" s="41" t="s">
        <v>4</v>
      </c>
      <c r="C11" s="42">
        <v>13661</v>
      </c>
      <c r="D11" s="42">
        <v>13010</v>
      </c>
      <c r="E11" s="42">
        <v>651</v>
      </c>
      <c r="F11" s="43">
        <v>5.0038431975403537</v>
      </c>
      <c r="H11" s="61"/>
    </row>
    <row r="12" spans="2:8" ht="22" customHeight="1" x14ac:dyDescent="0.45">
      <c r="B12" s="54"/>
      <c r="C12" s="36"/>
      <c r="D12" s="36"/>
      <c r="E12" s="36"/>
      <c r="F12" s="46"/>
      <c r="H12" s="61"/>
    </row>
    <row r="13" spans="2:8" x14ac:dyDescent="0.25">
      <c r="C13" s="62"/>
      <c r="D13" s="62"/>
      <c r="E13" s="63"/>
      <c r="G13" s="62"/>
    </row>
    <row r="14" spans="2:8" x14ac:dyDescent="0.25">
      <c r="C14" s="62"/>
      <c r="D14" s="62"/>
      <c r="E14" s="63"/>
      <c r="G14" s="62"/>
    </row>
    <row r="15" spans="2:8" x14ac:dyDescent="0.25">
      <c r="C15" s="62"/>
      <c r="D15" s="62"/>
      <c r="E15" s="63"/>
      <c r="G15" s="62"/>
    </row>
    <row r="16" spans="2:8" x14ac:dyDescent="0.25">
      <c r="C16" s="62"/>
      <c r="D16" s="62"/>
      <c r="E16" s="63"/>
      <c r="G16" s="62"/>
    </row>
    <row r="17" spans="3:7" x14ac:dyDescent="0.25">
      <c r="C17" s="62"/>
      <c r="D17" s="62"/>
      <c r="E17" s="63"/>
      <c r="G17" s="62"/>
    </row>
    <row r="18" spans="3:7" x14ac:dyDescent="0.25">
      <c r="C18" s="62"/>
      <c r="D18" s="62"/>
      <c r="E18" s="63"/>
      <c r="G18" s="62"/>
    </row>
    <row r="19" spans="3:7" x14ac:dyDescent="0.25">
      <c r="C19" s="62"/>
      <c r="D19" s="62"/>
      <c r="E19" s="63"/>
      <c r="G19" s="62"/>
    </row>
    <row r="20" spans="3:7" x14ac:dyDescent="0.25">
      <c r="C20" s="62"/>
      <c r="D20" s="62"/>
      <c r="E20" s="63"/>
      <c r="G20" s="62"/>
    </row>
    <row r="21" spans="3:7" x14ac:dyDescent="0.25">
      <c r="C21" s="62"/>
      <c r="D21" s="62"/>
      <c r="E21" s="63"/>
      <c r="G21" s="62"/>
    </row>
    <row r="22" spans="3:7" x14ac:dyDescent="0.25">
      <c r="C22" s="61"/>
      <c r="D22" s="61"/>
      <c r="E22" s="61"/>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autoPageBreaks="0" fitToPage="1"/>
  </sheetPr>
  <dimension ref="B1:J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423</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0" t="s">
        <v>253</v>
      </c>
      <c r="D5" s="150" t="s">
        <v>254</v>
      </c>
      <c r="E5" s="150" t="s">
        <v>255</v>
      </c>
      <c r="F5" s="150" t="s">
        <v>180</v>
      </c>
      <c r="G5" s="150" t="s">
        <v>256</v>
      </c>
      <c r="H5" s="150" t="s">
        <v>257</v>
      </c>
      <c r="I5" s="150" t="s">
        <v>179</v>
      </c>
      <c r="J5" s="150" t="s">
        <v>178</v>
      </c>
    </row>
    <row r="6" spans="2:10" ht="4.5" customHeight="1" x14ac:dyDescent="0.7">
      <c r="B6" s="77"/>
      <c r="C6" s="28"/>
      <c r="D6" s="28"/>
      <c r="E6" s="28"/>
      <c r="F6" s="28"/>
      <c r="G6" s="28"/>
      <c r="H6" s="28"/>
      <c r="I6" s="28"/>
      <c r="J6" s="28"/>
    </row>
    <row r="7" spans="2:10" ht="22" customHeight="1" x14ac:dyDescent="0.7">
      <c r="B7" s="77" t="s">
        <v>13</v>
      </c>
      <c r="C7" s="28"/>
      <c r="D7" s="28"/>
      <c r="E7" s="28"/>
      <c r="F7" s="28"/>
      <c r="G7" s="28"/>
      <c r="H7" s="28"/>
      <c r="I7" s="28"/>
      <c r="J7" s="28"/>
    </row>
    <row r="8" spans="2:10" ht="22" customHeight="1" x14ac:dyDescent="0.25">
      <c r="B8" s="38" t="s">
        <v>312</v>
      </c>
      <c r="C8" s="120">
        <v>3.2060094344559968</v>
      </c>
      <c r="D8" s="120">
        <v>3.1407850779427871</v>
      </c>
      <c r="E8" s="120">
        <v>3.268756807790945</v>
      </c>
      <c r="F8" s="120">
        <v>3.1764354407807018</v>
      </c>
      <c r="G8" s="120">
        <v>3.1192963705896855</v>
      </c>
      <c r="H8" s="120">
        <v>3.0564543176484795</v>
      </c>
      <c r="I8" s="120">
        <v>2.9981821694249819</v>
      </c>
      <c r="J8" s="120">
        <v>2.9661979273203345</v>
      </c>
    </row>
    <row r="9" spans="2:10" ht="22" customHeight="1" x14ac:dyDescent="0.25">
      <c r="B9" s="38" t="s">
        <v>313</v>
      </c>
      <c r="C9" s="120">
        <v>4.8627373643453851</v>
      </c>
      <c r="D9" s="120">
        <v>4.8114584838404131</v>
      </c>
      <c r="E9" s="120">
        <v>4.8935796210536955</v>
      </c>
      <c r="F9" s="120">
        <v>5.074948694468115</v>
      </c>
      <c r="G9" s="120">
        <v>5.0891136153567142</v>
      </c>
      <c r="H9" s="120">
        <v>4.9705325049184452</v>
      </c>
      <c r="I9" s="120">
        <v>5.2860601988934119</v>
      </c>
      <c r="J9" s="120">
        <v>5.3160475464564367</v>
      </c>
    </row>
    <row r="10" spans="2:10" ht="22" customHeight="1" x14ac:dyDescent="0.25">
      <c r="B10" s="38" t="s">
        <v>314</v>
      </c>
      <c r="C10" s="120">
        <v>1.1942852363956638</v>
      </c>
      <c r="D10" s="120">
        <v>1.0305679667372456</v>
      </c>
      <c r="E10" s="120">
        <v>0.85891941039578978</v>
      </c>
      <c r="F10" s="120">
        <v>0.83032698528390636</v>
      </c>
      <c r="G10" s="120">
        <v>0.74949984346263376</v>
      </c>
      <c r="H10" s="120">
        <v>0.714893045715152</v>
      </c>
      <c r="I10" s="120">
        <v>0.70024724036182484</v>
      </c>
      <c r="J10" s="120">
        <v>0.68875670544667933</v>
      </c>
    </row>
    <row r="11" spans="2:10" ht="22" customHeight="1" x14ac:dyDescent="0.25">
      <c r="B11" s="38" t="s">
        <v>315</v>
      </c>
      <c r="C11" s="120">
        <v>0.92880171412850088</v>
      </c>
      <c r="D11" s="120">
        <v>1.0779018956813213</v>
      </c>
      <c r="E11" s="120">
        <v>1.0079446043132392</v>
      </c>
      <c r="F11" s="120">
        <v>0.93483517751813272</v>
      </c>
      <c r="G11" s="120">
        <v>0.97645942485967974</v>
      </c>
      <c r="H11" s="120">
        <v>0.9620480969917562</v>
      </c>
      <c r="I11" s="120">
        <v>0.91415720738553352</v>
      </c>
      <c r="J11" s="120">
        <v>0.85922058694632275</v>
      </c>
    </row>
    <row r="12" spans="2:10" ht="22" customHeight="1" x14ac:dyDescent="0.25">
      <c r="B12" s="38" t="s">
        <v>316</v>
      </c>
      <c r="C12" s="120">
        <v>4.9925807829836115</v>
      </c>
      <c r="D12" s="120">
        <v>5.1619325997895711</v>
      </c>
      <c r="E12" s="120">
        <v>5.6964722057106396</v>
      </c>
      <c r="F12" s="120">
        <v>5.202512164249625</v>
      </c>
      <c r="G12" s="120">
        <v>5.8835988471358025</v>
      </c>
      <c r="H12" s="120">
        <v>5.1110560716828779</v>
      </c>
      <c r="I12" s="120">
        <v>5.5416643639381018</v>
      </c>
      <c r="J12" s="120">
        <v>6.3495141816038121</v>
      </c>
    </row>
    <row r="13" spans="2:10" ht="22" customHeight="1" x14ac:dyDescent="0.25">
      <c r="B13" s="249" t="s">
        <v>424</v>
      </c>
      <c r="C13" s="250" t="s">
        <v>49</v>
      </c>
      <c r="D13" s="250" t="s">
        <v>49</v>
      </c>
      <c r="E13" s="250" t="s">
        <v>49</v>
      </c>
      <c r="F13" s="250" t="s">
        <v>49</v>
      </c>
      <c r="G13" s="250" t="s">
        <v>49</v>
      </c>
      <c r="H13" s="250" t="s">
        <v>49</v>
      </c>
      <c r="I13" s="250" t="s">
        <v>49</v>
      </c>
      <c r="J13" s="250" t="s">
        <v>49</v>
      </c>
    </row>
    <row r="14" spans="2:10" ht="22" customHeight="1" thickBot="1" x14ac:dyDescent="0.3">
      <c r="B14" s="249" t="s">
        <v>318</v>
      </c>
      <c r="C14" s="250">
        <v>5.1348609505367451</v>
      </c>
      <c r="D14" s="250">
        <v>5.1961006138560144</v>
      </c>
      <c r="E14" s="250">
        <v>5.8001338641839073</v>
      </c>
      <c r="F14" s="250">
        <v>5.3085889852370567</v>
      </c>
      <c r="G14" s="250">
        <v>6.106401531864317</v>
      </c>
      <c r="H14" s="250">
        <v>5.2167819459533433</v>
      </c>
      <c r="I14" s="250">
        <v>5.5883336255170883</v>
      </c>
      <c r="J14" s="250">
        <v>6.4288184498108709</v>
      </c>
    </row>
    <row r="15" spans="2:10" ht="22" customHeight="1" thickBot="1" x14ac:dyDescent="0.3">
      <c r="B15" s="41" t="s">
        <v>320</v>
      </c>
      <c r="C15" s="102">
        <v>3.1</v>
      </c>
      <c r="D15" s="102">
        <v>3.02</v>
      </c>
      <c r="E15" s="102">
        <v>3.06</v>
      </c>
      <c r="F15" s="102">
        <v>3.05</v>
      </c>
      <c r="G15" s="102">
        <v>2.99</v>
      </c>
      <c r="H15" s="102">
        <v>2.91</v>
      </c>
      <c r="I15" s="102">
        <v>2.92</v>
      </c>
      <c r="J15" s="102">
        <v>2.91</v>
      </c>
    </row>
    <row r="16" spans="2:10" ht="22" customHeight="1" x14ac:dyDescent="0.25">
      <c r="B16" s="114"/>
      <c r="C16" s="100"/>
      <c r="D16" s="100"/>
      <c r="E16" s="100"/>
      <c r="F16" s="100"/>
      <c r="G16" s="100"/>
      <c r="H16" s="100"/>
      <c r="I16" s="100"/>
      <c r="J16" s="100"/>
    </row>
    <row r="17" spans="2:10" ht="22" customHeight="1" x14ac:dyDescent="0.25">
      <c r="B17" s="114"/>
      <c r="C17" s="100"/>
      <c r="D17" s="100"/>
      <c r="E17" s="100"/>
      <c r="F17" s="100"/>
      <c r="G17" s="100"/>
      <c r="H17" s="100"/>
      <c r="I17" s="100"/>
      <c r="J17" s="100"/>
    </row>
    <row r="18" spans="2:10" ht="22" customHeight="1" x14ac:dyDescent="0.25">
      <c r="B18" s="280" t="s">
        <v>14</v>
      </c>
      <c r="C18" s="100"/>
      <c r="D18" s="100"/>
      <c r="E18" s="100"/>
      <c r="F18" s="100"/>
      <c r="G18" s="100"/>
      <c r="H18" s="100"/>
      <c r="I18" s="100"/>
      <c r="J18" s="100"/>
    </row>
    <row r="19" spans="2:10" ht="22" customHeight="1" x14ac:dyDescent="0.7">
      <c r="B19" s="28" t="s">
        <v>378</v>
      </c>
      <c r="C19" s="121">
        <v>3.0008947304753377</v>
      </c>
      <c r="D19" s="121">
        <v>2.905256381785696</v>
      </c>
      <c r="E19" s="121">
        <v>2.8014512783004957</v>
      </c>
      <c r="F19" s="121">
        <v>2.683691263830847</v>
      </c>
      <c r="G19" s="121">
        <v>2.5566822871856445</v>
      </c>
      <c r="H19" s="121">
        <v>2.1494546798627807</v>
      </c>
      <c r="I19" s="121">
        <v>2.0845601409225654</v>
      </c>
      <c r="J19" s="121">
        <v>1.9568582058999311</v>
      </c>
    </row>
    <row r="20" spans="2:10" ht="22" customHeight="1" x14ac:dyDescent="0.7">
      <c r="B20" s="28" t="s">
        <v>379</v>
      </c>
      <c r="C20" s="121">
        <v>1.4802050951452119</v>
      </c>
      <c r="D20" s="121">
        <v>1.4610308918435668</v>
      </c>
      <c r="E20" s="121">
        <v>1.4418240967311957</v>
      </c>
      <c r="F20" s="121">
        <v>1.3300530501503713</v>
      </c>
      <c r="G20" s="121">
        <v>1.2462290536908953</v>
      </c>
      <c r="H20" s="121">
        <v>1.2523811353402134</v>
      </c>
      <c r="I20" s="121">
        <v>1.0859944710527358</v>
      </c>
      <c r="J20" s="121">
        <v>1.0826461614391871</v>
      </c>
    </row>
    <row r="21" spans="2:10" ht="22" customHeight="1" x14ac:dyDescent="0.7">
      <c r="B21" s="28" t="s">
        <v>380</v>
      </c>
      <c r="C21" s="121">
        <v>2.6273403893329146</v>
      </c>
      <c r="D21" s="121">
        <v>2.4187547452234992</v>
      </c>
      <c r="E21" s="121">
        <v>2.4679421469276464</v>
      </c>
      <c r="F21" s="121">
        <v>2.3982308086645263</v>
      </c>
      <c r="G21" s="121">
        <v>2.2454210850914236</v>
      </c>
      <c r="H21" s="121">
        <v>2.2495757523443674</v>
      </c>
      <c r="I21" s="121">
        <v>2.0920389764937539</v>
      </c>
      <c r="J21" s="121">
        <v>2.0762074541235838</v>
      </c>
    </row>
    <row r="22" spans="2:10" ht="22" customHeight="1" x14ac:dyDescent="0.7">
      <c r="B22" s="28" t="s">
        <v>381</v>
      </c>
      <c r="C22" s="121">
        <v>3.5652354025467634</v>
      </c>
      <c r="D22" s="121">
        <v>3.3971256375738736</v>
      </c>
      <c r="E22" s="121">
        <v>3.9103835842128531</v>
      </c>
      <c r="F22" s="121">
        <v>3.6604495871537726</v>
      </c>
      <c r="G22" s="121">
        <v>3.522889900214786</v>
      </c>
      <c r="H22" s="121">
        <v>3.3834892147197158</v>
      </c>
      <c r="I22" s="121">
        <v>3.506285367228581</v>
      </c>
      <c r="J22" s="121">
        <v>3.3360138368688301</v>
      </c>
    </row>
    <row r="23" spans="2:10" ht="22" customHeight="1" x14ac:dyDescent="0.7">
      <c r="B23" s="28" t="s">
        <v>422</v>
      </c>
      <c r="C23" s="121">
        <v>2.2663684907386172</v>
      </c>
      <c r="D23" s="121">
        <v>2.3141493435444969</v>
      </c>
      <c r="E23" s="121">
        <v>2.4408594492907261</v>
      </c>
      <c r="F23" s="121">
        <v>2.4959294851528817</v>
      </c>
      <c r="G23" s="121">
        <v>2.6152818294340783</v>
      </c>
      <c r="H23" s="121">
        <v>2.6171563493848344</v>
      </c>
      <c r="I23" s="121">
        <v>2.6969190309063449</v>
      </c>
      <c r="J23" s="121">
        <v>2.5286012220701526</v>
      </c>
    </row>
    <row r="24" spans="2:10" ht="22" customHeight="1" x14ac:dyDescent="0.7">
      <c r="B24" s="28" t="s">
        <v>383</v>
      </c>
      <c r="C24" s="121">
        <v>4.5992286987118645</v>
      </c>
      <c r="D24" s="121">
        <v>4.3267306077657555</v>
      </c>
      <c r="E24" s="121">
        <v>4.4005802848997151</v>
      </c>
      <c r="F24" s="121">
        <v>4.717540800825148</v>
      </c>
      <c r="G24" s="121">
        <v>4.4491976576067094</v>
      </c>
      <c r="H24" s="121">
        <v>4.6456632944200216</v>
      </c>
      <c r="I24" s="121">
        <v>4.712850560039656</v>
      </c>
      <c r="J24" s="121">
        <v>4.8540108236378341</v>
      </c>
    </row>
    <row r="25" spans="2:10" ht="22" customHeight="1" x14ac:dyDescent="0.7">
      <c r="B25" s="28" t="s">
        <v>384</v>
      </c>
      <c r="C25" s="121">
        <v>2.7440480451887983</v>
      </c>
      <c r="D25" s="121">
        <v>2.7836946382688623</v>
      </c>
      <c r="E25" s="121">
        <v>2.6980197934814352</v>
      </c>
      <c r="F25" s="121">
        <v>2.7085380334960392</v>
      </c>
      <c r="G25" s="121">
        <v>2.7856381982295542</v>
      </c>
      <c r="H25" s="121">
        <v>2.9296817738814487</v>
      </c>
      <c r="I25" s="121">
        <v>2.9461837242426085</v>
      </c>
      <c r="J25" s="121">
        <v>2.6549947781648524</v>
      </c>
    </row>
    <row r="26" spans="2:10" ht="22" customHeight="1" x14ac:dyDescent="0.7">
      <c r="B26" s="28" t="s">
        <v>385</v>
      </c>
      <c r="C26" s="121">
        <v>6.0582079435122713</v>
      </c>
      <c r="D26" s="121">
        <v>5.9635994795157252</v>
      </c>
      <c r="E26" s="121">
        <v>6.2517284925881613</v>
      </c>
      <c r="F26" s="121">
        <v>6.1408033621682927</v>
      </c>
      <c r="G26" s="121">
        <v>6.3311669206074308</v>
      </c>
      <c r="H26" s="121">
        <v>6.6102015110258527</v>
      </c>
      <c r="I26" s="121">
        <v>6.5754757736249196</v>
      </c>
      <c r="J26" s="121">
        <v>6.8226129370391391</v>
      </c>
    </row>
    <row r="27" spans="2:10" ht="22" customHeight="1" x14ac:dyDescent="0.7">
      <c r="B27" s="28" t="s">
        <v>386</v>
      </c>
      <c r="C27" s="121">
        <v>4.952229158167393</v>
      </c>
      <c r="D27" s="121">
        <v>5.1208662202616768</v>
      </c>
      <c r="E27" s="121">
        <v>5.3273370061770908</v>
      </c>
      <c r="F27" s="121">
        <v>5.3699447324747389</v>
      </c>
      <c r="G27" s="121">
        <v>5.595397749630977</v>
      </c>
      <c r="H27" s="121">
        <v>5.4303804014820303</v>
      </c>
      <c r="I27" s="121">
        <v>5.5445439382435326</v>
      </c>
      <c r="J27" s="121">
        <v>5.7271041851610685</v>
      </c>
    </row>
    <row r="28" spans="2:10" ht="22" customHeight="1" x14ac:dyDescent="0.7">
      <c r="B28" s="284" t="s">
        <v>387</v>
      </c>
      <c r="C28" s="286">
        <v>1.8377129906497904</v>
      </c>
      <c r="D28" s="286">
        <v>1.5143848174047569</v>
      </c>
      <c r="E28" s="286">
        <v>1.7929173347834095</v>
      </c>
      <c r="F28" s="286">
        <v>2.058464865905735</v>
      </c>
      <c r="G28" s="286">
        <v>2.321868937685438</v>
      </c>
      <c r="H28" s="286">
        <v>3.7608939958800347</v>
      </c>
      <c r="I28" s="286">
        <v>4.9513306107269921</v>
      </c>
      <c r="J28" s="286">
        <v>7.6802134189881146</v>
      </c>
    </row>
    <row r="29" spans="2:10" ht="22" customHeight="1" x14ac:dyDescent="0.25"/>
    <row r="30" spans="2:10" ht="19" x14ac:dyDescent="0.55000000000000004">
      <c r="B30" s="264" t="s">
        <v>98</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autoPageBreaks="0" fitToPage="1"/>
  </sheetPr>
  <dimension ref="B1:J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90</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0" t="s">
        <v>253</v>
      </c>
      <c r="D5" s="150" t="s">
        <v>254</v>
      </c>
      <c r="E5" s="150" t="s">
        <v>255</v>
      </c>
      <c r="F5" s="150" t="s">
        <v>180</v>
      </c>
      <c r="G5" s="150" t="s">
        <v>256</v>
      </c>
      <c r="H5" s="150" t="s">
        <v>257</v>
      </c>
      <c r="I5" s="150" t="s">
        <v>179</v>
      </c>
      <c r="J5" s="150" t="s">
        <v>178</v>
      </c>
    </row>
    <row r="6" spans="2:10" ht="4.5" customHeight="1" x14ac:dyDescent="0.7">
      <c r="B6" s="77"/>
      <c r="C6" s="28"/>
      <c r="D6" s="28"/>
      <c r="E6" s="28"/>
      <c r="F6" s="28"/>
      <c r="G6" s="28"/>
      <c r="H6" s="28"/>
      <c r="I6" s="28"/>
      <c r="J6" s="28"/>
    </row>
    <row r="7" spans="2:10" ht="22" customHeight="1" x14ac:dyDescent="0.7">
      <c r="B7" s="77" t="s">
        <v>13</v>
      </c>
      <c r="C7" s="28"/>
      <c r="D7" s="28"/>
      <c r="E7" s="28"/>
      <c r="F7" s="28"/>
      <c r="G7" s="28"/>
      <c r="H7" s="28"/>
      <c r="I7" s="28"/>
      <c r="J7" s="28"/>
    </row>
    <row r="8" spans="2:10" ht="22" customHeight="1" x14ac:dyDescent="0.25">
      <c r="B8" s="38" t="s">
        <v>312</v>
      </c>
      <c r="C8" s="39">
        <v>60.709420952928198</v>
      </c>
      <c r="D8" s="39">
        <v>61.580062010058867</v>
      </c>
      <c r="E8" s="39">
        <v>57.925829639729798</v>
      </c>
      <c r="F8" s="39">
        <v>58.451281778695474</v>
      </c>
      <c r="G8" s="39">
        <v>59.036617344016896</v>
      </c>
      <c r="H8" s="39">
        <v>59.844547551285366</v>
      </c>
      <c r="I8" s="39">
        <v>61.55495488481472</v>
      </c>
      <c r="J8" s="39">
        <v>60.692203184832884</v>
      </c>
    </row>
    <row r="9" spans="2:10" ht="22" customHeight="1" x14ac:dyDescent="0.25">
      <c r="B9" s="38" t="s">
        <v>313</v>
      </c>
      <c r="C9" s="39">
        <v>76.071832236383713</v>
      </c>
      <c r="D9" s="39">
        <v>75.851789690844114</v>
      </c>
      <c r="E9" s="39">
        <v>74.431225004279284</v>
      </c>
      <c r="F9" s="39">
        <v>73.569510515796594</v>
      </c>
      <c r="G9" s="39">
        <v>74.988608920872295</v>
      </c>
      <c r="H9" s="39">
        <v>76.426973617325018</v>
      </c>
      <c r="I9" s="39">
        <v>72.532651654955188</v>
      </c>
      <c r="J9" s="39">
        <v>71.13467879287488</v>
      </c>
    </row>
    <row r="10" spans="2:10" ht="22" customHeight="1" x14ac:dyDescent="0.25">
      <c r="B10" s="38" t="s">
        <v>314</v>
      </c>
      <c r="C10" s="39">
        <v>43.025187867947032</v>
      </c>
      <c r="D10" s="39">
        <v>36.002771173779777</v>
      </c>
      <c r="E10" s="39">
        <v>35.527047086845911</v>
      </c>
      <c r="F10" s="39">
        <v>38.960438040703025</v>
      </c>
      <c r="G10" s="39">
        <v>39.270784256509437</v>
      </c>
      <c r="H10" s="39">
        <v>45.090033984342455</v>
      </c>
      <c r="I10" s="39">
        <v>45.487235507305364</v>
      </c>
      <c r="J10" s="39">
        <v>47.759593785304958</v>
      </c>
    </row>
    <row r="11" spans="2:10" ht="22" customHeight="1" x14ac:dyDescent="0.25">
      <c r="B11" s="38" t="s">
        <v>315</v>
      </c>
      <c r="C11" s="39">
        <v>56.247725291221009</v>
      </c>
      <c r="D11" s="39">
        <v>59.110664888017148</v>
      </c>
      <c r="E11" s="39">
        <v>63.508948770144173</v>
      </c>
      <c r="F11" s="39">
        <v>71.163221676640717</v>
      </c>
      <c r="G11" s="39">
        <v>66.427589065010935</v>
      </c>
      <c r="H11" s="39">
        <v>70.338616341218824</v>
      </c>
      <c r="I11" s="39">
        <v>68.323390114929666</v>
      </c>
      <c r="J11" s="39">
        <v>71.292325983333839</v>
      </c>
    </row>
    <row r="12" spans="2:10" ht="22" customHeight="1" x14ac:dyDescent="0.25">
      <c r="B12" s="38" t="s">
        <v>316</v>
      </c>
      <c r="C12" s="39">
        <v>139.80832177091423</v>
      </c>
      <c r="D12" s="39">
        <v>144.25568205896039</v>
      </c>
      <c r="E12" s="39">
        <v>128.26267394775809</v>
      </c>
      <c r="F12" s="39">
        <v>137.49910106238465</v>
      </c>
      <c r="G12" s="39">
        <v>126.02027141838612</v>
      </c>
      <c r="H12" s="39">
        <v>131.18696988300121</v>
      </c>
      <c r="I12" s="39">
        <v>135.76118550771216</v>
      </c>
      <c r="J12" s="39">
        <v>126.84298413912072</v>
      </c>
    </row>
    <row r="13" spans="2:10" ht="22" customHeight="1" x14ac:dyDescent="0.25">
      <c r="B13" s="249" t="s">
        <v>424</v>
      </c>
      <c r="C13" s="281" t="s">
        <v>49</v>
      </c>
      <c r="D13" s="281" t="s">
        <v>49</v>
      </c>
      <c r="E13" s="281" t="s">
        <v>49</v>
      </c>
      <c r="F13" s="281" t="s">
        <v>49</v>
      </c>
      <c r="G13" s="281" t="s">
        <v>49</v>
      </c>
      <c r="H13" s="281" t="s">
        <v>49</v>
      </c>
      <c r="I13" s="281" t="s">
        <v>49</v>
      </c>
      <c r="J13" s="281" t="s">
        <v>49</v>
      </c>
    </row>
    <row r="14" spans="2:10" ht="22" customHeight="1" thickBot="1" x14ac:dyDescent="0.3">
      <c r="B14" s="249" t="s">
        <v>318</v>
      </c>
      <c r="C14" s="281">
        <v>142.18188836292848</v>
      </c>
      <c r="D14" s="281">
        <v>146.21953366599035</v>
      </c>
      <c r="E14" s="281">
        <v>129.59112632482274</v>
      </c>
      <c r="F14" s="281">
        <v>139.15807766278888</v>
      </c>
      <c r="G14" s="281">
        <v>126.6908501071082</v>
      </c>
      <c r="H14" s="281">
        <v>133.59038053247787</v>
      </c>
      <c r="I14" s="281">
        <v>138.26231658351406</v>
      </c>
      <c r="J14" s="281">
        <v>128.65276582944526</v>
      </c>
    </row>
    <row r="15" spans="2:10" ht="22" customHeight="1" thickBot="1" x14ac:dyDescent="0.3">
      <c r="B15" s="41" t="s">
        <v>320</v>
      </c>
      <c r="C15" s="42">
        <v>66.069999999999993</v>
      </c>
      <c r="D15" s="42">
        <v>66.459999999999994</v>
      </c>
      <c r="E15" s="42">
        <v>63.64</v>
      </c>
      <c r="F15" s="42">
        <v>64.75</v>
      </c>
      <c r="G15" s="42">
        <v>65.67</v>
      </c>
      <c r="H15" s="42">
        <v>67.2</v>
      </c>
      <c r="I15" s="42">
        <v>67.11</v>
      </c>
      <c r="J15" s="42">
        <v>66.489999999999995</v>
      </c>
    </row>
    <row r="16" spans="2:10" ht="22" customHeight="1" x14ac:dyDescent="0.7">
      <c r="B16" s="77"/>
      <c r="C16" s="282"/>
      <c r="D16" s="282"/>
      <c r="E16" s="282"/>
      <c r="F16" s="282"/>
      <c r="G16" s="282"/>
      <c r="H16" s="282"/>
      <c r="I16" s="282"/>
      <c r="J16" s="282"/>
    </row>
    <row r="17" spans="2:10" ht="22" customHeight="1" x14ac:dyDescent="0.7">
      <c r="B17" s="77"/>
      <c r="C17" s="282"/>
      <c r="D17" s="282"/>
      <c r="E17" s="282"/>
      <c r="F17" s="282"/>
      <c r="G17" s="282"/>
      <c r="H17" s="282"/>
      <c r="I17" s="282"/>
      <c r="J17" s="282"/>
    </row>
    <row r="18" spans="2:10" ht="22" customHeight="1" x14ac:dyDescent="0.7">
      <c r="B18" s="77" t="s">
        <v>14</v>
      </c>
      <c r="C18" s="283"/>
      <c r="D18" s="282"/>
      <c r="E18" s="282"/>
      <c r="F18" s="282"/>
      <c r="G18" s="282"/>
      <c r="H18" s="282"/>
      <c r="I18" s="282"/>
      <c r="J18" s="282"/>
    </row>
    <row r="19" spans="2:10" ht="22" customHeight="1" x14ac:dyDescent="0.7">
      <c r="B19" s="28" t="s">
        <v>378</v>
      </c>
      <c r="C19" s="29">
        <v>49.806285479965887</v>
      </c>
      <c r="D19" s="29">
        <v>50.089067160230208</v>
      </c>
      <c r="E19" s="29">
        <v>50.040791641071451</v>
      </c>
      <c r="F19" s="29">
        <v>52.643253284782951</v>
      </c>
      <c r="G19" s="29">
        <v>52.803022528746254</v>
      </c>
      <c r="H19" s="29">
        <v>53.208269568696032</v>
      </c>
      <c r="I19" s="29">
        <v>53.854722552895716</v>
      </c>
      <c r="J19" s="29">
        <v>54.985104070006173</v>
      </c>
    </row>
    <row r="20" spans="2:10" ht="22" customHeight="1" x14ac:dyDescent="0.7">
      <c r="B20" s="28" t="s">
        <v>379</v>
      </c>
      <c r="C20" s="29">
        <v>28.290739554621876</v>
      </c>
      <c r="D20" s="29">
        <v>28.478284983366375</v>
      </c>
      <c r="E20" s="29">
        <v>28.39649898749656</v>
      </c>
      <c r="F20" s="29">
        <v>29.318163573333955</v>
      </c>
      <c r="G20" s="29">
        <v>30.838177815126617</v>
      </c>
      <c r="H20" s="29">
        <v>31.017648268375037</v>
      </c>
      <c r="I20" s="29">
        <v>34.216263219197366</v>
      </c>
      <c r="J20" s="29">
        <v>32.506893175580473</v>
      </c>
    </row>
    <row r="21" spans="2:10" ht="22" customHeight="1" x14ac:dyDescent="0.7">
      <c r="B21" s="28" t="s">
        <v>380</v>
      </c>
      <c r="C21" s="29">
        <v>80.922667748869316</v>
      </c>
      <c r="D21" s="29">
        <v>79.90489838940924</v>
      </c>
      <c r="E21" s="29">
        <v>78.12546551605864</v>
      </c>
      <c r="F21" s="29">
        <v>79.397629474096092</v>
      </c>
      <c r="G21" s="29">
        <v>81.708425056943057</v>
      </c>
      <c r="H21" s="29">
        <v>82.435099593274259</v>
      </c>
      <c r="I21" s="29">
        <v>86.066926893689924</v>
      </c>
      <c r="J21" s="29">
        <v>82.58082315163638</v>
      </c>
    </row>
    <row r="22" spans="2:10" ht="22" customHeight="1" x14ac:dyDescent="0.7">
      <c r="B22" s="28" t="s">
        <v>381</v>
      </c>
      <c r="C22" s="29">
        <v>74.896252051696848</v>
      </c>
      <c r="D22" s="29">
        <v>75.110432118508015</v>
      </c>
      <c r="E22" s="29">
        <v>66.250801986088462</v>
      </c>
      <c r="F22" s="29">
        <v>61.911064849755263</v>
      </c>
      <c r="G22" s="29">
        <v>63.718254252017672</v>
      </c>
      <c r="H22" s="29">
        <v>63.777230549614458</v>
      </c>
      <c r="I22" s="29">
        <v>64.018241768165865</v>
      </c>
      <c r="J22" s="29">
        <v>65.292245782257126</v>
      </c>
    </row>
    <row r="23" spans="2:10" ht="22" customHeight="1" x14ac:dyDescent="0.7">
      <c r="B23" s="28" t="s">
        <v>422</v>
      </c>
      <c r="C23" s="29">
        <v>86.077558727515907</v>
      </c>
      <c r="D23" s="29">
        <v>85.402989081085749</v>
      </c>
      <c r="E23" s="29">
        <v>83.34256122820824</v>
      </c>
      <c r="F23" s="29">
        <v>82.51694844310768</v>
      </c>
      <c r="G23" s="29">
        <v>82.264168446552262</v>
      </c>
      <c r="H23" s="29">
        <v>82.316495159608721</v>
      </c>
      <c r="I23" s="29">
        <v>82.320305359696505</v>
      </c>
      <c r="J23" s="29">
        <v>87.343887244543566</v>
      </c>
    </row>
    <row r="24" spans="2:10" ht="22" customHeight="1" x14ac:dyDescent="0.7">
      <c r="B24" s="28" t="s">
        <v>383</v>
      </c>
      <c r="C24" s="29">
        <v>67.779357276019397</v>
      </c>
      <c r="D24" s="29">
        <v>67.890880749320232</v>
      </c>
      <c r="E24" s="29">
        <v>64.517258133654138</v>
      </c>
      <c r="F24" s="29">
        <v>63.756476855563513</v>
      </c>
      <c r="G24" s="29">
        <v>63.786267041836439</v>
      </c>
      <c r="H24" s="29">
        <v>63.13435745935746</v>
      </c>
      <c r="I24" s="29">
        <v>57.834991167756719</v>
      </c>
      <c r="J24" s="29">
        <v>55.017468084059693</v>
      </c>
    </row>
    <row r="25" spans="2:10" ht="22" customHeight="1" x14ac:dyDescent="0.7">
      <c r="B25" s="28" t="s">
        <v>384</v>
      </c>
      <c r="C25" s="29">
        <v>100.73191222171283</v>
      </c>
      <c r="D25" s="29">
        <v>102.47903151921425</v>
      </c>
      <c r="E25" s="29">
        <v>103.9852323817489</v>
      </c>
      <c r="F25" s="29">
        <v>100.41230089895461</v>
      </c>
      <c r="G25" s="29">
        <v>101.84421062883555</v>
      </c>
      <c r="H25" s="29">
        <v>99.365349997247549</v>
      </c>
      <c r="I25" s="29">
        <v>100.66608572513086</v>
      </c>
      <c r="J25" s="29">
        <v>104.83158706283102</v>
      </c>
    </row>
    <row r="26" spans="2:10" ht="22" customHeight="1" x14ac:dyDescent="0.7">
      <c r="B26" s="28" t="s">
        <v>385</v>
      </c>
      <c r="C26" s="29">
        <v>86.815405308940854</v>
      </c>
      <c r="D26" s="29">
        <v>90.356108993999058</v>
      </c>
      <c r="E26" s="29">
        <v>82.115775635165349</v>
      </c>
      <c r="F26" s="29">
        <v>82.747439356460802</v>
      </c>
      <c r="G26" s="29">
        <v>82.026027840060451</v>
      </c>
      <c r="H26" s="29">
        <v>85.136191926456405</v>
      </c>
      <c r="I26" s="29">
        <v>85.7135316210871</v>
      </c>
      <c r="J26" s="29">
        <v>83.373456368143238</v>
      </c>
    </row>
    <row r="27" spans="2:10" ht="22" customHeight="1" x14ac:dyDescent="0.7">
      <c r="B27" s="28" t="s">
        <v>386</v>
      </c>
      <c r="C27" s="29">
        <v>54.194233328638688</v>
      </c>
      <c r="D27" s="29">
        <v>53.114035565424231</v>
      </c>
      <c r="E27" s="29">
        <v>51.793031751204552</v>
      </c>
      <c r="F27" s="29">
        <v>49.939355934912214</v>
      </c>
      <c r="G27" s="29">
        <v>49.559186167655163</v>
      </c>
      <c r="H27" s="29">
        <v>49.841128302022362</v>
      </c>
      <c r="I27" s="29">
        <v>49.307502211967488</v>
      </c>
      <c r="J27" s="29">
        <v>47.891027158582318</v>
      </c>
    </row>
    <row r="28" spans="2:10" ht="22" customHeight="1" x14ac:dyDescent="0.7">
      <c r="B28" s="284" t="s">
        <v>387</v>
      </c>
      <c r="C28" s="285">
        <v>147.32433158415478</v>
      </c>
      <c r="D28" s="285">
        <v>145.19737564710667</v>
      </c>
      <c r="E28" s="285">
        <v>160.9585459664286</v>
      </c>
      <c r="F28" s="285">
        <v>177.09630841724356</v>
      </c>
      <c r="G28" s="285">
        <v>155.40152553399781</v>
      </c>
      <c r="H28" s="285">
        <v>120.99975021486988</v>
      </c>
      <c r="I28" s="285">
        <v>109.1066289931188</v>
      </c>
      <c r="J28" s="285">
        <v>89.691601182621383</v>
      </c>
    </row>
    <row r="29" spans="2:10" ht="22" customHeight="1" x14ac:dyDescent="0.55000000000000004">
      <c r="B29" s="264"/>
      <c r="C29" s="85"/>
      <c r="D29" s="85"/>
      <c r="E29" s="85"/>
      <c r="F29" s="85"/>
      <c r="G29" s="85"/>
      <c r="H29" s="85"/>
      <c r="I29" s="85"/>
      <c r="J29" s="85"/>
    </row>
    <row r="30" spans="2:10" ht="19" x14ac:dyDescent="0.55000000000000004">
      <c r="B30" s="264" t="s">
        <v>99</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autoPageBreaks="0" fitToPage="1"/>
  </sheetPr>
  <dimension ref="B1:J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1</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0" t="s">
        <v>253</v>
      </c>
      <c r="D5" s="150" t="s">
        <v>254</v>
      </c>
      <c r="E5" s="150" t="s">
        <v>255</v>
      </c>
      <c r="F5" s="150" t="s">
        <v>180</v>
      </c>
      <c r="G5" s="150" t="s">
        <v>256</v>
      </c>
      <c r="H5" s="150" t="s">
        <v>257</v>
      </c>
      <c r="I5" s="150" t="s">
        <v>179</v>
      </c>
      <c r="J5" s="150" t="s">
        <v>178</v>
      </c>
    </row>
    <row r="6" spans="2:10" ht="4.5" customHeight="1" x14ac:dyDescent="0.7">
      <c r="B6" s="77"/>
      <c r="C6" s="28"/>
      <c r="D6" s="28"/>
      <c r="E6" s="28"/>
      <c r="F6" s="28"/>
      <c r="G6" s="28"/>
      <c r="H6" s="28"/>
      <c r="I6" s="28"/>
      <c r="J6" s="28"/>
    </row>
    <row r="7" spans="2:10" ht="22" customHeight="1" x14ac:dyDescent="0.7">
      <c r="B7" s="77" t="s">
        <v>13</v>
      </c>
      <c r="C7" s="28"/>
      <c r="D7" s="28"/>
      <c r="E7" s="28"/>
      <c r="F7" s="28"/>
      <c r="G7" s="28"/>
      <c r="H7" s="28"/>
      <c r="I7" s="28"/>
      <c r="J7" s="28"/>
    </row>
    <row r="8" spans="2:10" ht="22" customHeight="1" x14ac:dyDescent="0.25">
      <c r="B8" s="38" t="s">
        <v>312</v>
      </c>
      <c r="C8" s="120">
        <v>1.0290295131795701</v>
      </c>
      <c r="D8" s="120">
        <v>1.02555346998639</v>
      </c>
      <c r="E8" s="120">
        <v>0.97589647326567686</v>
      </c>
      <c r="F8" s="120">
        <v>0.9246021073892623</v>
      </c>
      <c r="G8" s="120">
        <v>0.91275606883754212</v>
      </c>
      <c r="H8" s="120">
        <v>0.89483001127931439</v>
      </c>
      <c r="I8" s="120">
        <v>0.88697361747626169</v>
      </c>
      <c r="J8" s="120">
        <v>0.87742123478735756</v>
      </c>
    </row>
    <row r="9" spans="2:10" ht="22" customHeight="1" x14ac:dyDescent="0.25">
      <c r="B9" s="38" t="s">
        <v>313</v>
      </c>
      <c r="C9" s="120">
        <v>2.1234598400125604</v>
      </c>
      <c r="D9" s="120">
        <v>2.1685715958538507</v>
      </c>
      <c r="E9" s="120">
        <v>2.123580972583571</v>
      </c>
      <c r="F9" s="120">
        <v>2.1645309441928431</v>
      </c>
      <c r="G9" s="120">
        <v>2.1353541432339034</v>
      </c>
      <c r="H9" s="120">
        <v>2.0877304057767119</v>
      </c>
      <c r="I9" s="120">
        <v>2.0639791315613927</v>
      </c>
      <c r="J9" s="120">
        <v>2.0971178464158089</v>
      </c>
    </row>
    <row r="10" spans="2:10" ht="22" customHeight="1" x14ac:dyDescent="0.25">
      <c r="B10" s="38" t="s">
        <v>314</v>
      </c>
      <c r="C10" s="120">
        <v>0.13645312978264976</v>
      </c>
      <c r="D10" s="120">
        <v>0.14729949412779006</v>
      </c>
      <c r="E10" s="120">
        <v>0.20569126113211383</v>
      </c>
      <c r="F10" s="120">
        <v>9.4631372498911182E-2</v>
      </c>
      <c r="G10" s="120">
        <v>7.7146104397402313E-2</v>
      </c>
      <c r="H10" s="120">
        <v>8.6763446533383845E-2</v>
      </c>
      <c r="I10" s="120">
        <v>9.6060160950596496E-2</v>
      </c>
      <c r="J10" s="120">
        <v>0.14842672719456732</v>
      </c>
    </row>
    <row r="11" spans="2:10" ht="22" customHeight="1" x14ac:dyDescent="0.25">
      <c r="B11" s="38" t="s">
        <v>315</v>
      </c>
      <c r="C11" s="120">
        <v>-5.5407902820958449E-2</v>
      </c>
      <c r="D11" s="120">
        <v>6.6368347291174898E-2</v>
      </c>
      <c r="E11" s="120">
        <v>9.0899900304867123E-2</v>
      </c>
      <c r="F11" s="120">
        <v>0.18767565991816371</v>
      </c>
      <c r="G11" s="120">
        <v>0.19976362597414918</v>
      </c>
      <c r="H11" s="120">
        <v>0.1952995997557771</v>
      </c>
      <c r="I11" s="120">
        <v>0.11607853798538782</v>
      </c>
      <c r="J11" s="120">
        <v>8.6297164675811083E-2</v>
      </c>
    </row>
    <row r="12" spans="2:10" ht="22" customHeight="1" x14ac:dyDescent="0.25">
      <c r="B12" s="38" t="s">
        <v>316</v>
      </c>
      <c r="C12" s="120">
        <v>6.8841708336747303</v>
      </c>
      <c r="D12" s="120">
        <v>7.0215999587111426</v>
      </c>
      <c r="E12" s="120">
        <v>6.991714207494697</v>
      </c>
      <c r="F12" s="120">
        <v>7.3604611933139772</v>
      </c>
      <c r="G12" s="120">
        <v>7.5200849817324178</v>
      </c>
      <c r="H12" s="120">
        <v>7.5362197470254788</v>
      </c>
      <c r="I12" s="120">
        <v>7.725969839824387</v>
      </c>
      <c r="J12" s="120">
        <v>7.9111973084944136</v>
      </c>
    </row>
    <row r="13" spans="2:10" ht="22" customHeight="1" x14ac:dyDescent="0.25">
      <c r="B13" s="249" t="s">
        <v>424</v>
      </c>
      <c r="C13" s="250" t="s">
        <v>49</v>
      </c>
      <c r="D13" s="250" t="s">
        <v>49</v>
      </c>
      <c r="E13" s="250" t="s">
        <v>49</v>
      </c>
      <c r="F13" s="250" t="s">
        <v>49</v>
      </c>
      <c r="G13" s="250" t="s">
        <v>49</v>
      </c>
      <c r="H13" s="250" t="s">
        <v>49</v>
      </c>
      <c r="I13" s="250" t="s">
        <v>49</v>
      </c>
      <c r="J13" s="250" t="s">
        <v>49</v>
      </c>
    </row>
    <row r="14" spans="2:10" ht="22" customHeight="1" thickBot="1" x14ac:dyDescent="0.3">
      <c r="B14" s="249" t="s">
        <v>318</v>
      </c>
      <c r="C14" s="250">
        <v>7.0952492197364299</v>
      </c>
      <c r="D14" s="250">
        <v>7.2307865236060627</v>
      </c>
      <c r="E14" s="250">
        <v>7.2220728171095043</v>
      </c>
      <c r="F14" s="250">
        <v>7.6030596347726105</v>
      </c>
      <c r="G14" s="250">
        <v>7.7895828849729076</v>
      </c>
      <c r="H14" s="250">
        <v>7.8362147653065968</v>
      </c>
      <c r="I14" s="250">
        <v>8.0352161157926911</v>
      </c>
      <c r="J14" s="250">
        <v>8.2189440025794926</v>
      </c>
    </row>
    <row r="15" spans="2:10" ht="22" customHeight="1" thickBot="1" x14ac:dyDescent="0.3">
      <c r="B15" s="41" t="s">
        <v>320</v>
      </c>
      <c r="C15" s="102">
        <v>1.2</v>
      </c>
      <c r="D15" s="102">
        <v>1.21</v>
      </c>
      <c r="E15" s="102">
        <v>1.18</v>
      </c>
      <c r="F15" s="102">
        <v>1.1499999999999999</v>
      </c>
      <c r="G15" s="102">
        <v>1.1399999999999999</v>
      </c>
      <c r="H15" s="102">
        <v>1.1399999999999999</v>
      </c>
      <c r="I15" s="102">
        <v>1.1299999999999999</v>
      </c>
      <c r="J15" s="102">
        <v>1.1499999999999999</v>
      </c>
    </row>
    <row r="16" spans="2:10" ht="22" customHeight="1" x14ac:dyDescent="0.7">
      <c r="B16" s="77"/>
      <c r="C16" s="28"/>
      <c r="D16" s="28"/>
      <c r="E16" s="28"/>
      <c r="F16" s="28"/>
      <c r="G16" s="28"/>
      <c r="H16" s="28"/>
      <c r="I16" s="28"/>
      <c r="J16" s="28"/>
    </row>
    <row r="17" spans="2:10" ht="22" customHeight="1" x14ac:dyDescent="0.7">
      <c r="B17" s="77"/>
      <c r="C17" s="28"/>
      <c r="D17" s="28"/>
      <c r="E17" s="28"/>
      <c r="F17" s="28"/>
      <c r="G17" s="28"/>
      <c r="H17" s="28"/>
      <c r="I17" s="28"/>
      <c r="J17" s="28"/>
    </row>
    <row r="18" spans="2:10" ht="22" customHeight="1" x14ac:dyDescent="0.7">
      <c r="B18" s="77" t="s">
        <v>14</v>
      </c>
      <c r="C18" s="28"/>
      <c r="D18" s="28"/>
      <c r="E18" s="28"/>
      <c r="F18" s="28"/>
      <c r="G18" s="28"/>
      <c r="H18" s="28"/>
      <c r="I18" s="28"/>
      <c r="J18" s="28"/>
    </row>
    <row r="19" spans="2:10" ht="22" customHeight="1" x14ac:dyDescent="0.7">
      <c r="B19" s="28" t="s">
        <v>378</v>
      </c>
      <c r="C19" s="121">
        <v>0.5878555673812309</v>
      </c>
      <c r="D19" s="121">
        <v>0.56159168222802058</v>
      </c>
      <c r="E19" s="121">
        <v>0.51718494232871781</v>
      </c>
      <c r="F19" s="121">
        <v>0.50401450852455709</v>
      </c>
      <c r="G19" s="121">
        <v>0.48823018596131457</v>
      </c>
      <c r="H19" s="121">
        <v>0.47151048091941583</v>
      </c>
      <c r="I19" s="121">
        <v>0.45280886361895539</v>
      </c>
      <c r="J19" s="121">
        <v>0.43768193059357957</v>
      </c>
    </row>
    <row r="20" spans="2:10" ht="22" customHeight="1" x14ac:dyDescent="0.7">
      <c r="B20" s="28" t="s">
        <v>379</v>
      </c>
      <c r="C20" s="121">
        <v>8.2151679590272572E-2</v>
      </c>
      <c r="D20" s="121">
        <v>8.2411700583057149E-2</v>
      </c>
      <c r="E20" s="121">
        <v>4.620200830467671E-2</v>
      </c>
      <c r="F20" s="121">
        <v>2.5383513000342247E-2</v>
      </c>
      <c r="G20" s="121">
        <v>3.928773836539394E-2</v>
      </c>
      <c r="H20" s="121">
        <v>4.600723621329654E-2</v>
      </c>
      <c r="I20" s="121">
        <v>3.4388384024770097E-2</v>
      </c>
      <c r="J20" s="121">
        <v>7.239367896398409E-2</v>
      </c>
    </row>
    <row r="21" spans="2:10" ht="22" customHeight="1" x14ac:dyDescent="0.7">
      <c r="B21" s="28" t="s">
        <v>380</v>
      </c>
      <c r="C21" s="121">
        <v>0.18561813542226113</v>
      </c>
      <c r="D21" s="121">
        <v>0.11967168880352259</v>
      </c>
      <c r="E21" s="121">
        <v>7.3244702042789017E-2</v>
      </c>
      <c r="F21" s="121">
        <v>2.8592998507479494E-2</v>
      </c>
      <c r="G21" s="121">
        <v>-2.5919413665894595E-2</v>
      </c>
      <c r="H21" s="121">
        <v>-2.1337230003102284E-4</v>
      </c>
      <c r="I21" s="121">
        <v>5.5635060719253883E-5</v>
      </c>
      <c r="J21" s="121">
        <v>-1.9128264623107495E-2</v>
      </c>
    </row>
    <row r="22" spans="2:10" ht="22" customHeight="1" x14ac:dyDescent="0.7">
      <c r="B22" s="28" t="s">
        <v>381</v>
      </c>
      <c r="C22" s="121">
        <v>1.9526793977918739</v>
      </c>
      <c r="D22" s="121">
        <v>1.8098690736610992</v>
      </c>
      <c r="E22" s="121">
        <v>1.6687660495647443</v>
      </c>
      <c r="F22" s="121">
        <v>1.3764782928991095</v>
      </c>
      <c r="G22" s="121">
        <v>1.2016957482071045</v>
      </c>
      <c r="H22" s="121">
        <v>0.8595999194626478</v>
      </c>
      <c r="I22" s="121">
        <v>0.79240147617137091</v>
      </c>
      <c r="J22" s="121">
        <v>0.70602629600090427</v>
      </c>
    </row>
    <row r="23" spans="2:10" ht="22" customHeight="1" x14ac:dyDescent="0.7">
      <c r="B23" s="28" t="s">
        <v>422</v>
      </c>
      <c r="C23" s="121">
        <v>0.66903479958351486</v>
      </c>
      <c r="D23" s="121">
        <v>0.71845551169660027</v>
      </c>
      <c r="E23" s="121">
        <v>0.74860644603074866</v>
      </c>
      <c r="F23" s="121">
        <v>0.88140840871036596</v>
      </c>
      <c r="G23" s="121">
        <v>0.91772079557793396</v>
      </c>
      <c r="H23" s="121">
        <v>0.89371862874857932</v>
      </c>
      <c r="I23" s="121">
        <v>0.90909778369224881</v>
      </c>
      <c r="J23" s="121">
        <v>0.96975250989451633</v>
      </c>
    </row>
    <row r="24" spans="2:10" ht="22" customHeight="1" x14ac:dyDescent="0.7">
      <c r="B24" s="28" t="s">
        <v>383</v>
      </c>
      <c r="C24" s="121">
        <v>1.9768769896390617</v>
      </c>
      <c r="D24" s="121">
        <v>2.0605968837421784</v>
      </c>
      <c r="E24" s="121">
        <v>1.9445275110919746</v>
      </c>
      <c r="F24" s="121">
        <v>1.8221797453345692</v>
      </c>
      <c r="G24" s="121">
        <v>1.726553544644235</v>
      </c>
      <c r="H24" s="121">
        <v>1.6887039114938278</v>
      </c>
      <c r="I24" s="121">
        <v>1.6492298569340351</v>
      </c>
      <c r="J24" s="121">
        <v>1.6306723832425607</v>
      </c>
    </row>
    <row r="25" spans="2:10" ht="22" customHeight="1" x14ac:dyDescent="0.7">
      <c r="B25" s="28" t="s">
        <v>384</v>
      </c>
      <c r="C25" s="121">
        <v>2.6287745210916813</v>
      </c>
      <c r="D25" s="121">
        <v>2.7067918585718931</v>
      </c>
      <c r="E25" s="121">
        <v>2.6872099996430099</v>
      </c>
      <c r="F25" s="121">
        <v>2.6367425166666982</v>
      </c>
      <c r="G25" s="121">
        <v>2.5513712686215304</v>
      </c>
      <c r="H25" s="121">
        <v>2.5347281191804654</v>
      </c>
      <c r="I25" s="121">
        <v>2.6229056292107984</v>
      </c>
      <c r="J25" s="121">
        <v>2.6889992354743617</v>
      </c>
    </row>
    <row r="26" spans="2:10" ht="22" customHeight="1" x14ac:dyDescent="0.7">
      <c r="B26" s="28" t="s">
        <v>385</v>
      </c>
      <c r="C26" s="121">
        <v>4.7921780497232822</v>
      </c>
      <c r="D26" s="121">
        <v>4.7720950296192619</v>
      </c>
      <c r="E26" s="121">
        <v>4.7760358763878168</v>
      </c>
      <c r="F26" s="121">
        <v>4.5081280502270875</v>
      </c>
      <c r="G26" s="121">
        <v>4.6088525680622716</v>
      </c>
      <c r="H26" s="121">
        <v>4.7147262542228656</v>
      </c>
      <c r="I26" s="121">
        <v>4.7142345899040636</v>
      </c>
      <c r="J26" s="121">
        <v>4.7312493376683928</v>
      </c>
    </row>
    <row r="27" spans="2:10" ht="22" customHeight="1" x14ac:dyDescent="0.7">
      <c r="B27" s="28" t="s">
        <v>386</v>
      </c>
      <c r="C27" s="121">
        <v>0.85401306029329904</v>
      </c>
      <c r="D27" s="121">
        <v>0.97028106012085558</v>
      </c>
      <c r="E27" s="121">
        <v>1.0879817987716398</v>
      </c>
      <c r="F27" s="121">
        <v>1.1941686433144554</v>
      </c>
      <c r="G27" s="121">
        <v>1.2617141292720024</v>
      </c>
      <c r="H27" s="121">
        <v>1.3085657708883531</v>
      </c>
      <c r="I27" s="121">
        <v>1.3190959838010976</v>
      </c>
      <c r="J27" s="121">
        <v>1.3209289810300964</v>
      </c>
    </row>
    <row r="28" spans="2:10" ht="22" customHeight="1" x14ac:dyDescent="0.7">
      <c r="B28" s="284" t="s">
        <v>387</v>
      </c>
      <c r="C28" s="286">
        <v>5.4271636278734618</v>
      </c>
      <c r="D28" s="286">
        <v>4.7950725036561623</v>
      </c>
      <c r="E28" s="286">
        <v>4.8830400533767646</v>
      </c>
      <c r="F28" s="286">
        <v>4.593662604508304</v>
      </c>
      <c r="G28" s="286">
        <v>4.583328737346724</v>
      </c>
      <c r="H28" s="286">
        <v>5.0893083800615297</v>
      </c>
      <c r="I28" s="286">
        <v>6.2443813284201104</v>
      </c>
      <c r="J28" s="286">
        <v>7.3380766478362558</v>
      </c>
    </row>
    <row r="29" spans="2:10" ht="22" customHeight="1" x14ac:dyDescent="0.25"/>
    <row r="30" spans="2:10" ht="43.5" customHeight="1" x14ac:dyDescent="0.25">
      <c r="B30" s="310" t="s">
        <v>425</v>
      </c>
      <c r="C30" s="310"/>
      <c r="D30" s="310"/>
      <c r="E30" s="310"/>
      <c r="F30" s="310"/>
      <c r="G30" s="310"/>
      <c r="H30" s="310"/>
    </row>
    <row r="31" spans="2:10" ht="19" x14ac:dyDescent="0.55000000000000004">
      <c r="B31" s="264" t="s">
        <v>100</v>
      </c>
    </row>
  </sheetData>
  <mergeCells count="1">
    <mergeCell ref="B30:H30"/>
  </mergeCells>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autoPageBreaks="0" fitToPage="1"/>
  </sheetPr>
  <dimension ref="B1:J2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9</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0" t="s">
        <v>168</v>
      </c>
      <c r="D5" s="150" t="s">
        <v>426</v>
      </c>
      <c r="E5" s="150" t="s">
        <v>427</v>
      </c>
      <c r="F5" s="150">
        <v>2024</v>
      </c>
      <c r="G5" s="150" t="s">
        <v>172</v>
      </c>
      <c r="H5" s="150" t="s">
        <v>428</v>
      </c>
      <c r="I5" s="150" t="s">
        <v>429</v>
      </c>
      <c r="J5" s="150">
        <v>2025</v>
      </c>
    </row>
    <row r="6" spans="2:10" ht="4.5" customHeight="1" x14ac:dyDescent="0.7">
      <c r="B6" s="77"/>
      <c r="C6" s="28"/>
      <c r="D6" s="28"/>
      <c r="E6" s="28"/>
      <c r="F6" s="28"/>
      <c r="G6" s="28"/>
      <c r="H6" s="28"/>
      <c r="I6" s="28"/>
      <c r="J6" s="28"/>
    </row>
    <row r="7" spans="2:10" ht="22" customHeight="1" x14ac:dyDescent="0.7">
      <c r="B7" s="77" t="s">
        <v>13</v>
      </c>
      <c r="C7" s="28"/>
      <c r="D7" s="28"/>
      <c r="E7" s="28"/>
      <c r="F7" s="28"/>
      <c r="G7" s="28"/>
      <c r="H7" s="28"/>
      <c r="I7" s="28"/>
      <c r="J7" s="28"/>
    </row>
    <row r="8" spans="2:10" ht="22" customHeight="1" x14ac:dyDescent="0.25">
      <c r="B8" s="38" t="s">
        <v>312</v>
      </c>
      <c r="C8" s="40">
        <v>40.74778114868554</v>
      </c>
      <c r="D8" s="40">
        <v>39.212994444892921</v>
      </c>
      <c r="E8" s="40">
        <v>39.086469483528376</v>
      </c>
      <c r="F8" s="40">
        <v>39.526092761051387</v>
      </c>
      <c r="G8" s="40">
        <v>39.42803333126588</v>
      </c>
      <c r="H8" s="40">
        <v>39.386844706381673</v>
      </c>
      <c r="I8" s="40">
        <v>39.247139162183089</v>
      </c>
      <c r="J8" s="40">
        <v>39.446142039384334</v>
      </c>
    </row>
    <row r="9" spans="2:10" ht="22" customHeight="1" x14ac:dyDescent="0.25">
      <c r="B9" s="38" t="s">
        <v>313</v>
      </c>
      <c r="C9" s="40">
        <v>41.168134883480498</v>
      </c>
      <c r="D9" s="40">
        <v>40.587201840081498</v>
      </c>
      <c r="E9" s="40">
        <v>40.658151884766994</v>
      </c>
      <c r="F9" s="40">
        <v>40.143737266309806</v>
      </c>
      <c r="G9" s="40">
        <v>41.944341733628853</v>
      </c>
      <c r="H9" s="40">
        <v>41.469677654421645</v>
      </c>
      <c r="I9" s="40">
        <v>40.858172701094247</v>
      </c>
      <c r="J9" s="40">
        <v>40.624879847970711</v>
      </c>
    </row>
    <row r="10" spans="2:10" ht="22" customHeight="1" x14ac:dyDescent="0.25">
      <c r="B10" s="38" t="s">
        <v>314</v>
      </c>
      <c r="C10" s="40">
        <v>41.594954761867399</v>
      </c>
      <c r="D10" s="40">
        <v>43.337655496320735</v>
      </c>
      <c r="E10" s="40">
        <v>44.252632916776612</v>
      </c>
      <c r="F10" s="40">
        <v>45.502483827575382</v>
      </c>
      <c r="G10" s="40">
        <v>42.880386457450328</v>
      </c>
      <c r="H10" s="40">
        <v>43.695566167679736</v>
      </c>
      <c r="I10" s="40">
        <v>44.867234058192558</v>
      </c>
      <c r="J10" s="40">
        <v>45.54679742277353</v>
      </c>
    </row>
    <row r="11" spans="2:10" ht="22" customHeight="1" x14ac:dyDescent="0.25">
      <c r="B11" s="38" t="s">
        <v>315</v>
      </c>
      <c r="C11" s="40">
        <v>37.888843078460596</v>
      </c>
      <c r="D11" s="40">
        <v>37.226080839506622</v>
      </c>
      <c r="E11" s="40">
        <v>37.272981091908974</v>
      </c>
      <c r="F11" s="40">
        <v>38.175588627469651</v>
      </c>
      <c r="G11" s="40">
        <v>36.503200760541631</v>
      </c>
      <c r="H11" s="40">
        <v>35.722362133782035</v>
      </c>
      <c r="I11" s="40">
        <v>35.923111309485826</v>
      </c>
      <c r="J11" s="40">
        <v>35.309626039557031</v>
      </c>
    </row>
    <row r="12" spans="2:10" ht="22" customHeight="1" x14ac:dyDescent="0.25">
      <c r="B12" s="38" t="s">
        <v>316</v>
      </c>
      <c r="C12" s="40">
        <v>48.446317793348939</v>
      </c>
      <c r="D12" s="40">
        <v>46.800312173715639</v>
      </c>
      <c r="E12" s="40">
        <v>46.06592985210149</v>
      </c>
      <c r="F12" s="40">
        <v>44.5035498822051</v>
      </c>
      <c r="G12" s="40">
        <v>43.925135918357846</v>
      </c>
      <c r="H12" s="40">
        <v>42.238712981230165</v>
      </c>
      <c r="I12" s="40">
        <v>40.839121710238672</v>
      </c>
      <c r="J12" s="40">
        <v>39.238966706593963</v>
      </c>
    </row>
    <row r="13" spans="2:10" ht="22" customHeight="1" x14ac:dyDescent="0.25">
      <c r="B13" s="249" t="s">
        <v>317</v>
      </c>
      <c r="C13" s="251">
        <v>107.45694967446609</v>
      </c>
      <c r="D13" s="251">
        <v>103.0092295752294</v>
      </c>
      <c r="E13" s="251">
        <v>99.437072988413817</v>
      </c>
      <c r="F13" s="251">
        <v>93.561902739078391</v>
      </c>
      <c r="G13" s="251">
        <v>90.319325895002336</v>
      </c>
      <c r="H13" s="251">
        <v>89.802843236944682</v>
      </c>
      <c r="I13" s="251">
        <v>86.115347976215901</v>
      </c>
      <c r="J13" s="251">
        <v>82.880406838401555</v>
      </c>
    </row>
    <row r="14" spans="2:10" ht="22" customHeight="1" thickBot="1" x14ac:dyDescent="0.3">
      <c r="B14" s="249" t="s">
        <v>318</v>
      </c>
      <c r="C14" s="251">
        <v>32.284126315367445</v>
      </c>
      <c r="D14" s="251">
        <v>30.995054072708328</v>
      </c>
      <c r="E14" s="251">
        <v>30.440050702952476</v>
      </c>
      <c r="F14" s="251">
        <v>30.093469216872631</v>
      </c>
      <c r="G14" s="251">
        <v>30.152842738630042</v>
      </c>
      <c r="H14" s="251">
        <v>28.363327298458728</v>
      </c>
      <c r="I14" s="251">
        <v>27.511022745007295</v>
      </c>
      <c r="J14" s="251">
        <v>26.322527466887685</v>
      </c>
    </row>
    <row r="15" spans="2:10" ht="22" customHeight="1" thickBot="1" x14ac:dyDescent="0.3">
      <c r="B15" s="41" t="s">
        <v>320</v>
      </c>
      <c r="C15" s="43">
        <v>42.6</v>
      </c>
      <c r="D15" s="43">
        <v>41.6</v>
      </c>
      <c r="E15" s="43">
        <v>41.7</v>
      </c>
      <c r="F15" s="43">
        <v>41.8</v>
      </c>
      <c r="G15" s="43">
        <v>41.8</v>
      </c>
      <c r="H15" s="43">
        <v>41.5</v>
      </c>
      <c r="I15" s="43">
        <v>41.3</v>
      </c>
      <c r="J15" s="43">
        <v>41.2</v>
      </c>
    </row>
    <row r="16" spans="2:10" ht="22" customHeight="1" x14ac:dyDescent="0.7">
      <c r="B16" s="77"/>
      <c r="C16" s="28"/>
      <c r="D16" s="28"/>
      <c r="E16" s="28"/>
      <c r="F16" s="28"/>
      <c r="G16" s="28"/>
      <c r="H16" s="28"/>
      <c r="I16" s="28"/>
      <c r="J16" s="28"/>
    </row>
    <row r="17" spans="2:10" ht="22" customHeight="1" x14ac:dyDescent="0.7">
      <c r="B17" s="77"/>
      <c r="C17" s="28"/>
      <c r="D17" s="28"/>
      <c r="E17" s="28"/>
      <c r="F17" s="28"/>
      <c r="G17" s="28"/>
      <c r="H17" s="28"/>
      <c r="I17" s="28"/>
      <c r="J17" s="28"/>
    </row>
    <row r="18" spans="2:10" ht="22" customHeight="1" x14ac:dyDescent="0.7">
      <c r="B18" s="77" t="s">
        <v>14</v>
      </c>
      <c r="C18" s="28"/>
      <c r="D18" s="28"/>
      <c r="E18" s="28"/>
      <c r="F18" s="28"/>
      <c r="G18" s="28"/>
      <c r="H18" s="28"/>
      <c r="I18" s="28"/>
      <c r="J18" s="28"/>
    </row>
    <row r="19" spans="2:10" ht="22" customHeight="1" x14ac:dyDescent="0.7">
      <c r="B19" s="28" t="s">
        <v>378</v>
      </c>
      <c r="C19" s="30">
        <v>34.225115472403992</v>
      </c>
      <c r="D19" s="30">
        <v>34.055583737723246</v>
      </c>
      <c r="E19" s="30">
        <v>34.681828530538453</v>
      </c>
      <c r="F19" s="30">
        <v>35.671252606236934</v>
      </c>
      <c r="G19" s="30">
        <v>33.503969417439855</v>
      </c>
      <c r="H19" s="30">
        <v>34.045852780874448</v>
      </c>
      <c r="I19" s="30">
        <v>35.003448368588948</v>
      </c>
      <c r="J19" s="30">
        <v>35.727507248368255</v>
      </c>
    </row>
    <row r="20" spans="2:10" ht="22" customHeight="1" x14ac:dyDescent="0.7">
      <c r="B20" s="28" t="s">
        <v>379</v>
      </c>
      <c r="C20" s="30">
        <v>58.412768057493949</v>
      </c>
      <c r="D20" s="30">
        <v>57.676699086219905</v>
      </c>
      <c r="E20" s="30">
        <v>55.991272387364752</v>
      </c>
      <c r="F20" s="30">
        <v>55.928535277331029</v>
      </c>
      <c r="G20" s="30">
        <v>53.707412710929944</v>
      </c>
      <c r="H20" s="30">
        <v>54.022988607628228</v>
      </c>
      <c r="I20" s="30">
        <v>53.179582096414876</v>
      </c>
      <c r="J20" s="30">
        <v>52.47845233613134</v>
      </c>
    </row>
    <row r="21" spans="2:10" ht="22" customHeight="1" x14ac:dyDescent="0.7">
      <c r="B21" s="28" t="s">
        <v>380</v>
      </c>
      <c r="C21" s="30">
        <v>22.932215622128201</v>
      </c>
      <c r="D21" s="30">
        <v>23.422242789029387</v>
      </c>
      <c r="E21" s="30">
        <v>24.629686023388651</v>
      </c>
      <c r="F21" s="30">
        <v>26.072230920977084</v>
      </c>
      <c r="G21" s="30">
        <v>27.002086866183419</v>
      </c>
      <c r="H21" s="30">
        <v>27.143871669028812</v>
      </c>
      <c r="I21" s="30">
        <v>27.383251233317761</v>
      </c>
      <c r="J21" s="30">
        <v>27.977940702202552</v>
      </c>
    </row>
    <row r="22" spans="2:10" ht="22" customHeight="1" x14ac:dyDescent="0.7">
      <c r="B22" s="28" t="s">
        <v>381</v>
      </c>
      <c r="C22" s="30">
        <v>27.469640704842551</v>
      </c>
      <c r="D22" s="30">
        <v>27.247953360453579</v>
      </c>
      <c r="E22" s="30">
        <v>27.281888557034872</v>
      </c>
      <c r="F22" s="30">
        <v>27.133825308249037</v>
      </c>
      <c r="G22" s="30">
        <v>28.966004163914818</v>
      </c>
      <c r="H22" s="30">
        <v>27.786037474508301</v>
      </c>
      <c r="I22" s="30">
        <v>27.768574038778816</v>
      </c>
      <c r="J22" s="30">
        <v>27.833072758395261</v>
      </c>
    </row>
    <row r="23" spans="2:10" ht="22" customHeight="1" x14ac:dyDescent="0.7">
      <c r="B23" s="28" t="s">
        <v>422</v>
      </c>
      <c r="C23" s="30">
        <v>47.138210552748852</v>
      </c>
      <c r="D23" s="30">
        <v>46.232387551064754</v>
      </c>
      <c r="E23" s="30">
        <v>46.467787025722998</v>
      </c>
      <c r="F23" s="30">
        <v>45.859598401041765</v>
      </c>
      <c r="G23" s="30">
        <v>47.534697562908917</v>
      </c>
      <c r="H23" s="30">
        <v>46.920618990803163</v>
      </c>
      <c r="I23" s="30">
        <v>45.682418112579128</v>
      </c>
      <c r="J23" s="30">
        <v>44.069686993210887</v>
      </c>
    </row>
    <row r="24" spans="2:10" ht="22" customHeight="1" x14ac:dyDescent="0.7">
      <c r="B24" s="28" t="s">
        <v>383</v>
      </c>
      <c r="C24" s="30">
        <v>50.296226739060813</v>
      </c>
      <c r="D24" s="30">
        <v>50.480861018187674</v>
      </c>
      <c r="E24" s="30">
        <v>50.419885868774273</v>
      </c>
      <c r="F24" s="30">
        <v>50.5294302023133</v>
      </c>
      <c r="G24" s="30">
        <v>50.015432622693979</v>
      </c>
      <c r="H24" s="30">
        <v>49.509370315789504</v>
      </c>
      <c r="I24" s="30">
        <v>48.701915877076843</v>
      </c>
      <c r="J24" s="30">
        <v>48.084409972677719</v>
      </c>
    </row>
    <row r="25" spans="2:10" ht="22" customHeight="1" x14ac:dyDescent="0.7">
      <c r="B25" s="28" t="s">
        <v>384</v>
      </c>
      <c r="C25" s="30">
        <v>41.372946388214011</v>
      </c>
      <c r="D25" s="30">
        <v>41.38654739953197</v>
      </c>
      <c r="E25" s="30">
        <v>41.867344585869198</v>
      </c>
      <c r="F25" s="30">
        <v>42.45008586675025</v>
      </c>
      <c r="G25" s="30">
        <v>41.702991325756869</v>
      </c>
      <c r="H25" s="30">
        <v>41.368190765626906</v>
      </c>
      <c r="I25" s="30">
        <v>41.264543337603889</v>
      </c>
      <c r="J25" s="30">
        <v>41.55212934931739</v>
      </c>
    </row>
    <row r="26" spans="2:10" ht="22" customHeight="1" x14ac:dyDescent="0.7">
      <c r="B26" s="28" t="s">
        <v>385</v>
      </c>
      <c r="C26" s="30">
        <v>32.965865687675922</v>
      </c>
      <c r="D26" s="30">
        <v>32.431554180679306</v>
      </c>
      <c r="E26" s="30">
        <v>32.038426182241139</v>
      </c>
      <c r="F26" s="30">
        <v>32.149692398366959</v>
      </c>
      <c r="G26" s="30">
        <v>32.843986447298128</v>
      </c>
      <c r="H26" s="30">
        <v>32.664444711754861</v>
      </c>
      <c r="I26" s="30">
        <v>32.561107236651054</v>
      </c>
      <c r="J26" s="30">
        <v>32.604643063391393</v>
      </c>
    </row>
    <row r="27" spans="2:10" ht="22" customHeight="1" x14ac:dyDescent="0.7">
      <c r="B27" s="28" t="s">
        <v>386</v>
      </c>
      <c r="C27" s="30">
        <v>42.521145198099092</v>
      </c>
      <c r="D27" s="30">
        <v>39.214050088096911</v>
      </c>
      <c r="E27" s="30">
        <v>37.352953558359012</v>
      </c>
      <c r="F27" s="30">
        <v>36.007088763964795</v>
      </c>
      <c r="G27" s="30">
        <v>34.472793811215055</v>
      </c>
      <c r="H27" s="30">
        <v>34.318470831109529</v>
      </c>
      <c r="I27" s="30">
        <v>34.111127362759525</v>
      </c>
      <c r="J27" s="30">
        <v>33.593805944728636</v>
      </c>
    </row>
    <row r="28" spans="2:10" ht="22" customHeight="1" x14ac:dyDescent="0.7">
      <c r="B28" s="284" t="s">
        <v>387</v>
      </c>
      <c r="C28" s="287">
        <v>51.426940359422126</v>
      </c>
      <c r="D28" s="287">
        <v>40.632051761133681</v>
      </c>
      <c r="E28" s="287">
        <v>42.121137878695869</v>
      </c>
      <c r="F28" s="287">
        <v>41.107270357425335</v>
      </c>
      <c r="G28" s="287">
        <v>44.255087841020327</v>
      </c>
      <c r="H28" s="287">
        <v>43.504094734816348</v>
      </c>
      <c r="I28" s="287">
        <v>42.746898447597772</v>
      </c>
      <c r="J28" s="287">
        <v>43.149119132659749</v>
      </c>
    </row>
    <row r="29" spans="2:10" ht="22" customHeight="1" x14ac:dyDescent="0.25"/>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autoPageBreaks="0" fitToPage="1"/>
  </sheetPr>
  <dimension ref="B1:J10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2:10" ht="25" customHeight="1" x14ac:dyDescent="0.25"/>
    <row r="2" spans="2:10" ht="75" customHeight="1" x14ac:dyDescent="0.25"/>
    <row r="3" spans="2:10" ht="29" x14ac:dyDescent="0.85">
      <c r="B3" s="75" t="s">
        <v>430</v>
      </c>
      <c r="C3" s="2"/>
      <c r="D3" s="2"/>
      <c r="E3" s="2"/>
      <c r="F3" s="2"/>
      <c r="G3" s="2"/>
      <c r="H3" s="2"/>
      <c r="I3" s="2"/>
      <c r="J3" s="2"/>
    </row>
    <row r="4" spans="2:10" ht="22" customHeight="1" x14ac:dyDescent="0.7">
      <c r="B4" s="76" t="s">
        <v>0</v>
      </c>
      <c r="C4" s="2"/>
      <c r="D4" s="2"/>
      <c r="E4" s="2"/>
      <c r="F4" s="2"/>
      <c r="G4" s="2"/>
      <c r="H4" s="2"/>
      <c r="I4" s="2"/>
      <c r="J4" s="2"/>
    </row>
    <row r="5" spans="2:10" ht="22" customHeight="1" thickBot="1" x14ac:dyDescent="0.75">
      <c r="B5" s="28"/>
      <c r="C5" s="150" t="s">
        <v>168</v>
      </c>
      <c r="D5" s="150" t="s">
        <v>169</v>
      </c>
      <c r="E5" s="150" t="s">
        <v>170</v>
      </c>
      <c r="F5" s="150" t="s">
        <v>171</v>
      </c>
      <c r="G5" s="150" t="s">
        <v>172</v>
      </c>
      <c r="H5" s="150" t="s">
        <v>173</v>
      </c>
      <c r="I5" s="150" t="s">
        <v>174</v>
      </c>
      <c r="J5" s="150" t="s">
        <v>175</v>
      </c>
    </row>
    <row r="6" spans="2:10" ht="4.5" customHeight="1" x14ac:dyDescent="0.7">
      <c r="B6" s="77"/>
      <c r="C6" s="28"/>
      <c r="D6" s="28"/>
      <c r="E6" s="28"/>
      <c r="F6" s="28"/>
      <c r="G6" s="28"/>
      <c r="H6" s="28"/>
      <c r="I6" s="28"/>
      <c r="J6" s="28"/>
    </row>
    <row r="7" spans="2:10" ht="22" customHeight="1" x14ac:dyDescent="0.7">
      <c r="B7" s="77" t="s">
        <v>13</v>
      </c>
      <c r="C7" s="28"/>
      <c r="D7" s="28"/>
      <c r="E7" s="28"/>
      <c r="F7" s="28"/>
      <c r="G7" s="28"/>
      <c r="H7" s="28"/>
      <c r="I7" s="28"/>
      <c r="J7" s="28"/>
    </row>
    <row r="8" spans="2:10" ht="22" customHeight="1" x14ac:dyDescent="0.25">
      <c r="B8" s="38" t="s">
        <v>312</v>
      </c>
      <c r="C8" s="120">
        <v>3.1883438062695557</v>
      </c>
      <c r="D8" s="120">
        <v>3.1831824350729363</v>
      </c>
      <c r="E8" s="120">
        <v>3.1438016394791761</v>
      </c>
      <c r="F8" s="120">
        <v>3.2555549656337455</v>
      </c>
      <c r="G8" s="120">
        <v>3.1207164923673503</v>
      </c>
      <c r="H8" s="120">
        <v>3.0536953460694813</v>
      </c>
      <c r="I8" s="120">
        <v>2.9245180894609724</v>
      </c>
      <c r="J8" s="120">
        <v>3.0192175158125325</v>
      </c>
    </row>
    <row r="9" spans="2:10" ht="22" customHeight="1" x14ac:dyDescent="0.25">
      <c r="B9" s="288" t="s">
        <v>378</v>
      </c>
      <c r="C9" s="275">
        <v>2.5483913574654022</v>
      </c>
      <c r="D9" s="275">
        <v>2.7450353823433247</v>
      </c>
      <c r="E9" s="275">
        <v>2.6626727491530175</v>
      </c>
      <c r="F9" s="275">
        <v>2.4778914057864818</v>
      </c>
      <c r="G9" s="275">
        <v>2.5683761409841006</v>
      </c>
      <c r="H9" s="275">
        <v>2.3752374264382152</v>
      </c>
      <c r="I9" s="275">
        <v>2.3257287331571717</v>
      </c>
      <c r="J9" s="275">
        <v>2.3979567977275429</v>
      </c>
    </row>
    <row r="10" spans="2:10" ht="22" customHeight="1" x14ac:dyDescent="0.25">
      <c r="B10" s="288" t="s">
        <v>379</v>
      </c>
      <c r="C10" s="275">
        <v>1.406545559035919</v>
      </c>
      <c r="D10" s="275">
        <v>1.4627614991201228</v>
      </c>
      <c r="E10" s="275">
        <v>1.5290982686674428</v>
      </c>
      <c r="F10" s="275">
        <v>1.5769851580549468</v>
      </c>
      <c r="G10" s="275">
        <v>1.5857322221866674</v>
      </c>
      <c r="H10" s="275">
        <v>1.5318215053871387</v>
      </c>
      <c r="I10" s="275">
        <v>1.5168974846661269</v>
      </c>
      <c r="J10" s="275">
        <v>1.5593467251652726</v>
      </c>
    </row>
    <row r="11" spans="2:10" ht="22" customHeight="1" x14ac:dyDescent="0.25">
      <c r="B11" s="288" t="s">
        <v>384</v>
      </c>
      <c r="C11" s="275">
        <v>5.7756359852929231</v>
      </c>
      <c r="D11" s="275">
        <v>5.7972462220551728</v>
      </c>
      <c r="E11" s="275">
        <v>5.9806242938647589</v>
      </c>
      <c r="F11" s="275">
        <v>6.2310384320463523</v>
      </c>
      <c r="G11" s="275">
        <v>6.1352418123337387</v>
      </c>
      <c r="H11" s="275">
        <v>6.2187964405639855</v>
      </c>
      <c r="I11" s="275">
        <v>6.2954184816425878</v>
      </c>
      <c r="J11" s="275">
        <v>6.1875284083808992</v>
      </c>
    </row>
    <row r="12" spans="2:10" ht="22" customHeight="1" x14ac:dyDescent="0.25">
      <c r="B12" s="288" t="s">
        <v>385</v>
      </c>
      <c r="C12" s="275">
        <v>7.8679436633789708</v>
      </c>
      <c r="D12" s="275">
        <v>7.9067113600893952</v>
      </c>
      <c r="E12" s="275">
        <v>8.0556604415815158</v>
      </c>
      <c r="F12" s="275">
        <v>7.6717005697977045</v>
      </c>
      <c r="G12" s="275">
        <v>8.3488388489315035</v>
      </c>
      <c r="H12" s="275">
        <v>8.6174168545156089</v>
      </c>
      <c r="I12" s="275">
        <v>7.1559451047276967</v>
      </c>
      <c r="J12" s="275">
        <v>7.0249115320376196</v>
      </c>
    </row>
    <row r="13" spans="2:10" ht="22" customHeight="1" x14ac:dyDescent="0.25">
      <c r="B13" s="38" t="s">
        <v>313</v>
      </c>
      <c r="C13" s="120">
        <v>4.4773450460806199</v>
      </c>
      <c r="D13" s="120">
        <v>4.3417710308529491</v>
      </c>
      <c r="E13" s="120">
        <v>4.2757912160813678</v>
      </c>
      <c r="F13" s="120">
        <v>4.4283975815029359</v>
      </c>
      <c r="G13" s="120">
        <v>4.2561092002256968</v>
      </c>
      <c r="H13" s="120">
        <v>4.4643690827018103</v>
      </c>
      <c r="I13" s="120">
        <v>4.503522778584097</v>
      </c>
      <c r="J13" s="120">
        <v>4.4762833499018582</v>
      </c>
    </row>
    <row r="14" spans="2:10" ht="22" customHeight="1" x14ac:dyDescent="0.25">
      <c r="B14" s="288" t="s">
        <v>422</v>
      </c>
      <c r="C14" s="275">
        <f t="shared" ref="C14:H14" si="0">C29</f>
        <v>2.7437807954736471</v>
      </c>
      <c r="D14" s="275">
        <f t="shared" si="0"/>
        <v>2.7231420863631466</v>
      </c>
      <c r="E14" s="275">
        <f t="shared" si="0"/>
        <v>2.6402836089752815</v>
      </c>
      <c r="F14" s="275">
        <f t="shared" si="0"/>
        <v>2.708290298886761</v>
      </c>
      <c r="G14" s="275">
        <f t="shared" si="0"/>
        <v>2.7481852064123746</v>
      </c>
      <c r="H14" s="275">
        <f t="shared" si="0"/>
        <v>2.8433669985792895</v>
      </c>
      <c r="I14" s="275">
        <f t="shared" ref="I14:J14" si="1">I29</f>
        <v>2.9419856036224914</v>
      </c>
      <c r="J14" s="275">
        <f t="shared" si="1"/>
        <v>2.943302867902422</v>
      </c>
    </row>
    <row r="15" spans="2:10" ht="22" customHeight="1" x14ac:dyDescent="0.25">
      <c r="B15" s="288" t="s">
        <v>431</v>
      </c>
      <c r="C15" s="275">
        <v>6.9730284137056415</v>
      </c>
      <c r="D15" s="275">
        <v>7.0562305996277095</v>
      </c>
      <c r="E15" s="275">
        <v>6.9401920941762381</v>
      </c>
      <c r="F15" s="275">
        <v>6.7562566051250643</v>
      </c>
      <c r="G15" s="275">
        <v>6.3150739333639931</v>
      </c>
      <c r="H15" s="275">
        <v>6.9770277567683099</v>
      </c>
      <c r="I15" s="275">
        <v>7.5056125123688835</v>
      </c>
      <c r="J15" s="275">
        <v>7.2883923526802441</v>
      </c>
    </row>
    <row r="16" spans="2:10" ht="22" customHeight="1" x14ac:dyDescent="0.25">
      <c r="B16" s="38" t="s">
        <v>314</v>
      </c>
      <c r="C16" s="120">
        <v>1.1613685307942803</v>
      </c>
      <c r="D16" s="120">
        <v>1.0289738820941592</v>
      </c>
      <c r="E16" s="120">
        <v>0.91581599167672623</v>
      </c>
      <c r="F16" s="120">
        <v>1.0867273703816951</v>
      </c>
      <c r="G16" s="120">
        <v>0.90369038775129973</v>
      </c>
      <c r="H16" s="120">
        <v>0.98617887377249558</v>
      </c>
      <c r="I16" s="120">
        <v>0.95309646061783848</v>
      </c>
      <c r="J16" s="120">
        <v>1.001644088873068</v>
      </c>
    </row>
    <row r="17" spans="2:10" ht="22" customHeight="1" x14ac:dyDescent="0.25">
      <c r="B17" s="38" t="s">
        <v>315</v>
      </c>
      <c r="C17" s="120">
        <v>3.4266665641025371</v>
      </c>
      <c r="D17" s="120">
        <v>3.2503882036700222</v>
      </c>
      <c r="E17" s="120">
        <v>3.1057894302471327</v>
      </c>
      <c r="F17" s="120">
        <v>2.9957179537792475</v>
      </c>
      <c r="G17" s="120">
        <v>2.5912580931502296</v>
      </c>
      <c r="H17" s="120">
        <v>2.4524158104143936</v>
      </c>
      <c r="I17" s="120">
        <v>2.3762642052501306</v>
      </c>
      <c r="J17" s="120">
        <v>2.4017194195329328</v>
      </c>
    </row>
    <row r="18" spans="2:10" ht="22" customHeight="1" x14ac:dyDescent="0.25">
      <c r="B18" s="38" t="s">
        <v>316</v>
      </c>
      <c r="C18" s="120">
        <v>7.6963700918939209</v>
      </c>
      <c r="D18" s="120">
        <v>7.7677505897496877</v>
      </c>
      <c r="E18" s="120">
        <v>7.2510503243399445</v>
      </c>
      <c r="F18" s="120">
        <v>7.8357116172745229</v>
      </c>
      <c r="G18" s="120">
        <v>7.5071744011767958</v>
      </c>
      <c r="H18" s="120">
        <v>8.0335233989518535</v>
      </c>
      <c r="I18" s="120">
        <v>7.5412805365967559</v>
      </c>
      <c r="J18" s="120">
        <v>8.1310505052801254</v>
      </c>
    </row>
    <row r="19" spans="2:10" ht="22" customHeight="1" x14ac:dyDescent="0.25">
      <c r="B19" s="289" t="s">
        <v>317</v>
      </c>
      <c r="C19" s="290">
        <v>0.91531774909748587</v>
      </c>
      <c r="D19" s="290">
        <v>1.0268358391079162</v>
      </c>
      <c r="E19" s="290">
        <v>1.1360268047136286</v>
      </c>
      <c r="F19" s="290">
        <v>1.0325114266827624</v>
      </c>
      <c r="G19" s="290">
        <v>1.097417653891454</v>
      </c>
      <c r="H19" s="290">
        <v>1.240526477845886</v>
      </c>
      <c r="I19" s="290">
        <v>1.1270965040718504</v>
      </c>
      <c r="J19" s="290">
        <v>1.1849863690434497</v>
      </c>
    </row>
    <row r="20" spans="2:10" ht="22" customHeight="1" thickBot="1" x14ac:dyDescent="0.3">
      <c r="B20" s="249" t="s">
        <v>318</v>
      </c>
      <c r="C20" s="250">
        <v>12.048164778061336</v>
      </c>
      <c r="D20" s="250">
        <v>11.753940820930946</v>
      </c>
      <c r="E20" s="250">
        <v>10.957272699646802</v>
      </c>
      <c r="F20" s="250">
        <v>12.152491497146011</v>
      </c>
      <c r="G20" s="250">
        <v>11.452951136950688</v>
      </c>
      <c r="H20" s="250">
        <v>12.151108034020858</v>
      </c>
      <c r="I20" s="250">
        <v>11.675089232097333</v>
      </c>
      <c r="J20" s="250">
        <v>12.639934644881743</v>
      </c>
    </row>
    <row r="21" spans="2:10" ht="22" customHeight="1" thickBot="1" x14ac:dyDescent="0.3">
      <c r="B21" s="41" t="s">
        <v>320</v>
      </c>
      <c r="C21" s="102">
        <v>2.9660021737323188</v>
      </c>
      <c r="D21" s="102">
        <v>2.8874130941684242</v>
      </c>
      <c r="E21" s="102">
        <v>2.7905139101912484</v>
      </c>
      <c r="F21" s="102">
        <v>2.9182797423694851</v>
      </c>
      <c r="G21" s="102">
        <v>2.7328669764670925</v>
      </c>
      <c r="H21" s="102">
        <v>2.7827263094560264</v>
      </c>
      <c r="I21" s="102">
        <v>2.6919818678606373</v>
      </c>
      <c r="J21" s="102">
        <v>2.7502868556511011</v>
      </c>
    </row>
    <row r="22" spans="2:10" ht="22" customHeight="1" x14ac:dyDescent="0.7">
      <c r="B22" s="77"/>
      <c r="C22" s="252"/>
      <c r="D22" s="252"/>
      <c r="E22" s="252"/>
      <c r="F22" s="252"/>
      <c r="G22" s="252"/>
      <c r="H22" s="252"/>
      <c r="I22" s="252"/>
      <c r="J22" s="252"/>
    </row>
    <row r="23" spans="2:10" ht="22" customHeight="1" x14ac:dyDescent="0.7">
      <c r="B23" s="77"/>
      <c r="C23" s="252"/>
      <c r="D23" s="252"/>
      <c r="E23" s="252"/>
      <c r="F23" s="252"/>
      <c r="G23" s="252"/>
      <c r="H23" s="252"/>
      <c r="I23" s="252"/>
      <c r="J23" s="252"/>
    </row>
    <row r="24" spans="2:10" ht="22" customHeight="1" x14ac:dyDescent="0.7">
      <c r="B24" s="77" t="s">
        <v>14</v>
      </c>
      <c r="C24" s="252"/>
      <c r="D24" s="252"/>
      <c r="E24" s="252"/>
      <c r="F24" s="252"/>
      <c r="G24" s="252"/>
      <c r="H24" s="252"/>
      <c r="I24" s="252"/>
      <c r="J24" s="252"/>
    </row>
    <row r="25" spans="2:10" ht="22" customHeight="1" x14ac:dyDescent="0.7">
      <c r="B25" s="28" t="s">
        <v>378</v>
      </c>
      <c r="C25" s="121">
        <v>1.7685990157129259</v>
      </c>
      <c r="D25" s="121">
        <v>1.8380908826723767</v>
      </c>
      <c r="E25" s="121">
        <v>1.6994256282861595</v>
      </c>
      <c r="F25" s="121">
        <v>1.6463159277969337</v>
      </c>
      <c r="G25" s="121">
        <v>1.5899028709830769</v>
      </c>
      <c r="H25" s="121">
        <v>1.5879630168696892</v>
      </c>
      <c r="I25" s="121">
        <v>1.578352019254923</v>
      </c>
      <c r="J25" s="121">
        <v>1.5978463214518526</v>
      </c>
    </row>
    <row r="26" spans="2:10" ht="22" customHeight="1" x14ac:dyDescent="0.7">
      <c r="B26" s="28" t="s">
        <v>379</v>
      </c>
      <c r="C26" s="121">
        <v>1.4608811294426305</v>
      </c>
      <c r="D26" s="121">
        <v>1.5196721809891889</v>
      </c>
      <c r="E26" s="121">
        <v>1.5832073584356197</v>
      </c>
      <c r="F26" s="121">
        <v>1.6403812735626027</v>
      </c>
      <c r="G26" s="121">
        <v>1.6462244648136721</v>
      </c>
      <c r="H26" s="121">
        <v>1.5890071777133419</v>
      </c>
      <c r="I26" s="121">
        <v>1.5728688942465021</v>
      </c>
      <c r="J26" s="121">
        <v>1.613121313687653</v>
      </c>
    </row>
    <row r="27" spans="2:10" ht="22" customHeight="1" x14ac:dyDescent="0.7">
      <c r="B27" s="28" t="s">
        <v>380</v>
      </c>
      <c r="C27" s="121">
        <v>3.030294217534796</v>
      </c>
      <c r="D27" s="121">
        <v>2.9085476228247376</v>
      </c>
      <c r="E27" s="121">
        <v>2.5831369599451164</v>
      </c>
      <c r="F27" s="121">
        <v>2.3118755069812051</v>
      </c>
      <c r="G27" s="121">
        <v>2.4000876421828838</v>
      </c>
      <c r="H27" s="121">
        <v>2.2846952179344586</v>
      </c>
      <c r="I27" s="121">
        <v>2.2365427581298531</v>
      </c>
      <c r="J27" s="121">
        <v>2.2422985068187216</v>
      </c>
    </row>
    <row r="28" spans="2:10" ht="22" customHeight="1" x14ac:dyDescent="0.7">
      <c r="B28" s="28" t="s">
        <v>381</v>
      </c>
      <c r="C28" s="121">
        <v>4.6694904469657921</v>
      </c>
      <c r="D28" s="121">
        <v>4.6675364822169492</v>
      </c>
      <c r="E28" s="121">
        <v>4.7651604422359162</v>
      </c>
      <c r="F28" s="121">
        <v>4.6007952378036965</v>
      </c>
      <c r="G28" s="121">
        <v>4.4137998048427161</v>
      </c>
      <c r="H28" s="121">
        <v>4.3016867623424808</v>
      </c>
      <c r="I28" s="121">
        <v>4.3547453545120494</v>
      </c>
      <c r="J28" s="121">
        <v>4.0997519236763615</v>
      </c>
    </row>
    <row r="29" spans="2:10" ht="22" customHeight="1" x14ac:dyDescent="0.7">
      <c r="B29" s="28" t="s">
        <v>422</v>
      </c>
      <c r="C29" s="121">
        <v>2.7437807954736471</v>
      </c>
      <c r="D29" s="121">
        <v>2.7231420863631466</v>
      </c>
      <c r="E29" s="121">
        <v>2.6402836089752815</v>
      </c>
      <c r="F29" s="121">
        <v>2.708290298886761</v>
      </c>
      <c r="G29" s="121">
        <v>2.7481852064123746</v>
      </c>
      <c r="H29" s="121">
        <v>2.8433669985792895</v>
      </c>
      <c r="I29" s="121">
        <v>2.9419856036224914</v>
      </c>
      <c r="J29" s="121">
        <v>2.943302867902422</v>
      </c>
    </row>
    <row r="30" spans="2:10" ht="22" customHeight="1" x14ac:dyDescent="0.7">
      <c r="B30" s="28" t="s">
        <v>383</v>
      </c>
      <c r="C30" s="121">
        <v>3.1636828372282295</v>
      </c>
      <c r="D30" s="121">
        <v>3.1032848603463301</v>
      </c>
      <c r="E30" s="121">
        <v>3.0181506054594567</v>
      </c>
      <c r="F30" s="121">
        <v>3.0250969303875141</v>
      </c>
      <c r="G30" s="121">
        <v>3.024693364884786</v>
      </c>
      <c r="H30" s="121">
        <v>2.9825422635625194</v>
      </c>
      <c r="I30" s="121">
        <v>3.0348238719582858</v>
      </c>
      <c r="J30" s="121">
        <v>3.018943722519396</v>
      </c>
    </row>
    <row r="31" spans="2:10" ht="22" customHeight="1" x14ac:dyDescent="0.7">
      <c r="B31" s="28" t="s">
        <v>384</v>
      </c>
      <c r="C31" s="121">
        <v>5.1880247239104635</v>
      </c>
      <c r="D31" s="121">
        <v>5.3085369610117201</v>
      </c>
      <c r="E31" s="121">
        <v>5.2430223398108566</v>
      </c>
      <c r="F31" s="121">
        <v>5.0869252084818726</v>
      </c>
      <c r="G31" s="121">
        <v>5.2943461078906822</v>
      </c>
      <c r="H31" s="121">
        <v>5.3929339793672799</v>
      </c>
      <c r="I31" s="121">
        <v>5.2767433468485194</v>
      </c>
      <c r="J31" s="121">
        <v>5.2395584570114204</v>
      </c>
    </row>
    <row r="32" spans="2:10" ht="22" customHeight="1" x14ac:dyDescent="0.7">
      <c r="B32" s="28" t="s">
        <v>385</v>
      </c>
      <c r="C32" s="121">
        <v>5.3645825662143904</v>
      </c>
      <c r="D32" s="121">
        <v>5.3610622326413422</v>
      </c>
      <c r="E32" s="121">
        <v>5.210743887186541</v>
      </c>
      <c r="F32" s="121">
        <v>5.1410619352207032</v>
      </c>
      <c r="G32" s="121">
        <v>5.1129648408119515</v>
      </c>
      <c r="H32" s="121">
        <v>5.1440308327177835</v>
      </c>
      <c r="I32" s="121">
        <v>5.0000235527077299</v>
      </c>
      <c r="J32" s="121">
        <v>4.886126608038043</v>
      </c>
    </row>
    <row r="33" spans="2:10" ht="22" customHeight="1" x14ac:dyDescent="0.7">
      <c r="B33" s="28" t="s">
        <v>386</v>
      </c>
      <c r="C33" s="121">
        <v>2.3780756903619071</v>
      </c>
      <c r="D33" s="121">
        <v>3.3267767184945125</v>
      </c>
      <c r="E33" s="121">
        <v>3.5978330308842725</v>
      </c>
      <c r="F33" s="121">
        <v>3.8048433131709269</v>
      </c>
      <c r="G33" s="121">
        <v>3.7300251794443504</v>
      </c>
      <c r="H33" s="121">
        <v>3.7098555413362213</v>
      </c>
      <c r="I33" s="121">
        <v>3.4313756695721143</v>
      </c>
      <c r="J33" s="121">
        <v>3.5538927166257777</v>
      </c>
    </row>
    <row r="34" spans="2:10" ht="22" customHeight="1" x14ac:dyDescent="0.7">
      <c r="B34" s="284" t="s">
        <v>387</v>
      </c>
      <c r="C34" s="286">
        <v>38.691443055971888</v>
      </c>
      <c r="D34" s="286">
        <v>35.652229884254218</v>
      </c>
      <c r="E34" s="286">
        <v>19.303957200834919</v>
      </c>
      <c r="F34" s="286">
        <v>13.524299180050845</v>
      </c>
      <c r="G34" s="286">
        <v>11.710897309266352</v>
      </c>
      <c r="H34" s="286">
        <v>13.526769700085611</v>
      </c>
      <c r="I34" s="286">
        <v>12.244161677038871</v>
      </c>
      <c r="J34" s="286">
        <v>15.640437470497154</v>
      </c>
    </row>
    <row r="35" spans="2:10" ht="22" customHeight="1" x14ac:dyDescent="0.25"/>
    <row r="41" spans="2:10" ht="29" x14ac:dyDescent="0.85">
      <c r="B41" s="75" t="s">
        <v>53</v>
      </c>
      <c r="C41" s="2"/>
      <c r="D41" s="2"/>
      <c r="E41" s="2"/>
      <c r="F41" s="2"/>
      <c r="G41" s="2"/>
      <c r="H41" s="2"/>
      <c r="I41" s="2"/>
      <c r="J41" s="2"/>
    </row>
    <row r="42" spans="2:10" ht="23" x14ac:dyDescent="0.7">
      <c r="B42" s="76" t="s">
        <v>0</v>
      </c>
      <c r="C42" s="2"/>
      <c r="D42" s="2"/>
      <c r="E42" s="2"/>
      <c r="F42" s="2"/>
      <c r="G42" s="2"/>
      <c r="H42" s="2"/>
      <c r="I42" s="2"/>
      <c r="J42" s="2"/>
    </row>
    <row r="43" spans="2:10" ht="23.5" thickBot="1" x14ac:dyDescent="0.75">
      <c r="B43" s="28"/>
      <c r="C43" s="150" t="str">
        <f t="shared" ref="C43:H43" si="2">+C5</f>
        <v>1T'24</v>
      </c>
      <c r="D43" s="150" t="str">
        <f t="shared" si="2"/>
        <v>2T'24</v>
      </c>
      <c r="E43" s="150" t="str">
        <f t="shared" si="2"/>
        <v>3T'24</v>
      </c>
      <c r="F43" s="150" t="str">
        <f t="shared" si="2"/>
        <v>4T'24</v>
      </c>
      <c r="G43" s="150" t="str">
        <f t="shared" si="2"/>
        <v>1T'25</v>
      </c>
      <c r="H43" s="150" t="str">
        <f t="shared" si="2"/>
        <v>2T'25</v>
      </c>
      <c r="I43" s="150" t="str">
        <f t="shared" ref="I43:J43" si="3">+I5</f>
        <v>3T'25</v>
      </c>
      <c r="J43" s="150" t="str">
        <f t="shared" si="3"/>
        <v>4T'25</v>
      </c>
    </row>
    <row r="44" spans="2:10" ht="4.5" customHeight="1" x14ac:dyDescent="0.7">
      <c r="B44" s="77"/>
      <c r="C44" s="28"/>
      <c r="D44" s="28"/>
      <c r="E44" s="28"/>
      <c r="F44" s="28"/>
      <c r="G44" s="28"/>
      <c r="H44" s="28"/>
      <c r="I44" s="28"/>
      <c r="J44" s="28"/>
    </row>
    <row r="45" spans="2:10" ht="23" x14ac:dyDescent="0.7">
      <c r="B45" s="77" t="str">
        <f t="shared" ref="B45:B56" si="4">+B7</f>
        <v>Segmentos principales</v>
      </c>
      <c r="C45" s="28"/>
      <c r="D45" s="28"/>
      <c r="E45" s="28"/>
      <c r="F45" s="28"/>
      <c r="G45" s="28"/>
      <c r="H45" s="28"/>
      <c r="I45" s="28"/>
      <c r="J45" s="28"/>
    </row>
    <row r="46" spans="2:10" ht="23" x14ac:dyDescent="0.25">
      <c r="B46" s="38" t="str">
        <f t="shared" si="4"/>
        <v>Retail &amp; Commercial Banking</v>
      </c>
      <c r="C46" s="120">
        <v>6.4946114047537566</v>
      </c>
      <c r="D46" s="120">
        <v>6.4802348069600004</v>
      </c>
      <c r="E46" s="120">
        <v>6.3914804799700837</v>
      </c>
      <c r="F46" s="120">
        <v>6.4968384126979748</v>
      </c>
      <c r="G46" s="120">
        <v>6.3945963172724483</v>
      </c>
      <c r="H46" s="120">
        <v>6.2597129144467978</v>
      </c>
      <c r="I46" s="120">
        <v>6.0696595248793939</v>
      </c>
      <c r="J46" s="120">
        <v>6.0972578717142216</v>
      </c>
    </row>
    <row r="47" spans="2:10" ht="23" x14ac:dyDescent="0.25">
      <c r="B47" s="288" t="str">
        <f t="shared" si="4"/>
        <v>España</v>
      </c>
      <c r="C47" s="275">
        <v>4.0991669318433903</v>
      </c>
      <c r="D47" s="275">
        <v>4.0918233654327807</v>
      </c>
      <c r="E47" s="275">
        <v>4.0616056539209229</v>
      </c>
      <c r="F47" s="275">
        <v>3.8862603354940286</v>
      </c>
      <c r="G47" s="275">
        <v>3.7785477568735155</v>
      </c>
      <c r="H47" s="275">
        <v>3.5934017288662625</v>
      </c>
      <c r="I47" s="275">
        <v>3.3945480691117127</v>
      </c>
      <c r="J47" s="275">
        <v>3.357852408972291</v>
      </c>
    </row>
    <row r="48" spans="2:10" ht="23" x14ac:dyDescent="0.25">
      <c r="B48" s="288" t="str">
        <f t="shared" si="4"/>
        <v>Reino Unido</v>
      </c>
      <c r="C48" s="275">
        <v>3.793162098363994</v>
      </c>
      <c r="D48" s="275">
        <v>3.9347140184444678</v>
      </c>
      <c r="E48" s="275">
        <v>4.0700478131472151</v>
      </c>
      <c r="F48" s="275">
        <v>4.1303853731577052</v>
      </c>
      <c r="G48" s="275">
        <v>4.1436041757581714</v>
      </c>
      <c r="H48" s="275">
        <v>4.1242517599222053</v>
      </c>
      <c r="I48" s="275">
        <v>4.1224302479428605</v>
      </c>
      <c r="J48" s="275">
        <v>4.1196783425122403</v>
      </c>
    </row>
    <row r="49" spans="2:10" ht="23" x14ac:dyDescent="0.25">
      <c r="B49" s="288" t="str">
        <f t="shared" si="4"/>
        <v>México</v>
      </c>
      <c r="C49" s="275">
        <v>13.819950328554281</v>
      </c>
      <c r="D49" s="275">
        <v>13.733439812912254</v>
      </c>
      <c r="E49" s="275">
        <v>13.780877168995811</v>
      </c>
      <c r="F49" s="275">
        <v>13.672813161557102</v>
      </c>
      <c r="G49" s="275">
        <v>13.328765745574609</v>
      </c>
      <c r="H49" s="275">
        <v>12.383560185370262</v>
      </c>
      <c r="I49" s="275">
        <v>12.205679649888285</v>
      </c>
      <c r="J49" s="275">
        <v>11.959243468476533</v>
      </c>
    </row>
    <row r="50" spans="2:10" ht="23" x14ac:dyDescent="0.25">
      <c r="B50" s="288" t="str">
        <f t="shared" si="4"/>
        <v>Brasil</v>
      </c>
      <c r="C50" s="275">
        <v>16.24163678451033</v>
      </c>
      <c r="D50" s="275">
        <v>16.456788819151193</v>
      </c>
      <c r="E50" s="275">
        <v>16.567596654526461</v>
      </c>
      <c r="F50" s="275">
        <v>16.700072443225956</v>
      </c>
      <c r="G50" s="275">
        <v>16.544674642845198</v>
      </c>
      <c r="H50" s="275">
        <v>17.233159045277372</v>
      </c>
      <c r="I50" s="275">
        <v>17.258568695362435</v>
      </c>
      <c r="J50" s="275">
        <v>17.251530712172972</v>
      </c>
    </row>
    <row r="51" spans="2:10" ht="23" x14ac:dyDescent="0.25">
      <c r="B51" s="38" t="str">
        <f t="shared" si="4"/>
        <v>Digital Consumer Bank</v>
      </c>
      <c r="C51" s="120">
        <v>8.3786928259338662</v>
      </c>
      <c r="D51" s="120">
        <v>8.291202473025086</v>
      </c>
      <c r="E51" s="120">
        <v>8.2294110734533028</v>
      </c>
      <c r="F51" s="120">
        <v>8.5626508516659268</v>
      </c>
      <c r="G51" s="120">
        <v>8.5834422501311085</v>
      </c>
      <c r="H51" s="120">
        <v>8.5183238073140259</v>
      </c>
      <c r="I51" s="120">
        <v>8.4772344126691621</v>
      </c>
      <c r="J51" s="120">
        <v>8.3858424011177668</v>
      </c>
    </row>
    <row r="52" spans="2:10" ht="23" x14ac:dyDescent="0.25">
      <c r="B52" s="288" t="str">
        <f t="shared" si="4"/>
        <v>DCB Europe</v>
      </c>
      <c r="C52" s="275">
        <f t="shared" ref="C52:H52" si="5">C64</f>
        <v>5.6486353837508751</v>
      </c>
      <c r="D52" s="275">
        <f t="shared" si="5"/>
        <v>5.7643730840356548</v>
      </c>
      <c r="E52" s="275">
        <f t="shared" si="5"/>
        <v>5.7258652745350291</v>
      </c>
      <c r="F52" s="275">
        <f t="shared" si="5"/>
        <v>5.8038954074299456</v>
      </c>
      <c r="G52" s="275">
        <f t="shared" si="5"/>
        <v>5.8243834272379429</v>
      </c>
      <c r="H52" s="275">
        <f t="shared" si="5"/>
        <v>5.7540711922384569</v>
      </c>
      <c r="I52" s="275">
        <f t="shared" ref="I52:J52" si="6">I64</f>
        <v>5.746643550565973</v>
      </c>
      <c r="J52" s="275">
        <f t="shared" si="6"/>
        <v>5.6877725924799138</v>
      </c>
    </row>
    <row r="53" spans="2:10" ht="23" x14ac:dyDescent="0.25">
      <c r="B53" s="288" t="str">
        <f t="shared" si="4"/>
        <v>DCB US</v>
      </c>
      <c r="C53" s="275">
        <v>11.349359430292729</v>
      </c>
      <c r="D53" s="275">
        <v>11.563948462375754</v>
      </c>
      <c r="E53" s="275">
        <v>11.424355956131842</v>
      </c>
      <c r="F53" s="275">
        <v>11.638366354820425</v>
      </c>
      <c r="G53" s="275">
        <v>12.084487873032398</v>
      </c>
      <c r="H53" s="275">
        <v>11.912699523085326</v>
      </c>
      <c r="I53" s="275">
        <v>12.114210921981726</v>
      </c>
      <c r="J53" s="275">
        <v>11.974129421671778</v>
      </c>
    </row>
    <row r="54" spans="2:10" ht="23" x14ac:dyDescent="0.25">
      <c r="B54" s="38" t="str">
        <f t="shared" si="4"/>
        <v>Corporate &amp; Investment Banking</v>
      </c>
      <c r="C54" s="120">
        <v>7.2485657466344318</v>
      </c>
      <c r="D54" s="120">
        <v>6.6502725108713534</v>
      </c>
      <c r="E54" s="120">
        <v>6.5598047796835317</v>
      </c>
      <c r="F54" s="120">
        <v>6.5442663767154752</v>
      </c>
      <c r="G54" s="120">
        <v>6.30589296989801</v>
      </c>
      <c r="H54" s="120">
        <v>6.2140022273020126</v>
      </c>
      <c r="I54" s="120">
        <v>6.0275564394961973</v>
      </c>
      <c r="J54" s="120">
        <v>5.9336835217096358</v>
      </c>
    </row>
    <row r="55" spans="2:10" ht="23" x14ac:dyDescent="0.25">
      <c r="B55" s="38" t="str">
        <f t="shared" si="4"/>
        <v>Wealth Management &amp; Insurance</v>
      </c>
      <c r="C55" s="120">
        <v>4.8956924768530587</v>
      </c>
      <c r="D55" s="120">
        <v>4.8168771604931635</v>
      </c>
      <c r="E55" s="120">
        <v>4.7327540257724472</v>
      </c>
      <c r="F55" s="120">
        <v>4.5498336045241761</v>
      </c>
      <c r="G55" s="120">
        <v>4.1769403930931706</v>
      </c>
      <c r="H55" s="120">
        <v>4.0913970875363086</v>
      </c>
      <c r="I55" s="120">
        <v>3.9124291427366842</v>
      </c>
      <c r="J55" s="120">
        <v>3.8230386206243741</v>
      </c>
    </row>
    <row r="56" spans="2:10" ht="23" x14ac:dyDescent="0.25">
      <c r="B56" s="38" t="str">
        <f t="shared" si="4"/>
        <v>Payments</v>
      </c>
      <c r="C56" s="120">
        <v>15.709977761431276</v>
      </c>
      <c r="D56" s="120">
        <v>14.744100659113663</v>
      </c>
      <c r="E56" s="120">
        <v>14.436209641968215</v>
      </c>
      <c r="F56" s="120">
        <v>14.963717209509115</v>
      </c>
      <c r="G56" s="120">
        <v>13.975644024867426</v>
      </c>
      <c r="H56" s="120">
        <v>16.44107154298629</v>
      </c>
      <c r="I56" s="120">
        <v>15.127785832680923</v>
      </c>
      <c r="J56" s="120">
        <v>15.151154665540229</v>
      </c>
    </row>
    <row r="57" spans="2:10" ht="23" x14ac:dyDescent="0.7">
      <c r="B57" s="77"/>
      <c r="C57" s="252"/>
      <c r="D57" s="252"/>
      <c r="E57" s="252"/>
      <c r="F57" s="252"/>
      <c r="G57" s="252"/>
      <c r="H57" s="252"/>
      <c r="I57" s="252"/>
      <c r="J57" s="252"/>
    </row>
    <row r="58" spans="2:10" ht="23" x14ac:dyDescent="0.7">
      <c r="B58" s="77"/>
      <c r="C58" s="252"/>
      <c r="D58" s="252"/>
      <c r="E58" s="252"/>
      <c r="F58" s="252"/>
      <c r="G58" s="252"/>
      <c r="H58" s="252"/>
      <c r="I58" s="252"/>
      <c r="J58" s="252"/>
    </row>
    <row r="59" spans="2:10" ht="23" x14ac:dyDescent="0.7">
      <c r="B59" s="77" t="str">
        <f t="shared" ref="B59:B69" si="7">+B24</f>
        <v>Segmentos secundarios</v>
      </c>
      <c r="C59" s="252"/>
      <c r="D59" s="252"/>
      <c r="E59" s="252"/>
      <c r="F59" s="252"/>
      <c r="G59" s="252"/>
      <c r="H59" s="252"/>
      <c r="I59" s="252"/>
      <c r="J59" s="252"/>
    </row>
    <row r="60" spans="2:10" ht="23" x14ac:dyDescent="0.7">
      <c r="B60" s="28" t="str">
        <f t="shared" si="7"/>
        <v>España</v>
      </c>
      <c r="C60" s="121">
        <v>4.5635219907625739</v>
      </c>
      <c r="D60" s="121">
        <v>4.4758020798715661</v>
      </c>
      <c r="E60" s="121">
        <v>4.4413423826322793</v>
      </c>
      <c r="F60" s="121">
        <v>4.2495448837450143</v>
      </c>
      <c r="G60" s="121">
        <v>4.0652752934859766</v>
      </c>
      <c r="H60" s="121">
        <v>3.9097989528128605</v>
      </c>
      <c r="I60" s="121">
        <v>3.6456101944002448</v>
      </c>
      <c r="J60" s="121">
        <v>3.6565832738125295</v>
      </c>
    </row>
    <row r="61" spans="2:10" ht="23" x14ac:dyDescent="0.7">
      <c r="B61" s="28" t="str">
        <f t="shared" si="7"/>
        <v>Reino Unido</v>
      </c>
      <c r="C61" s="121">
        <v>3.8280638585289073</v>
      </c>
      <c r="D61" s="121">
        <v>3.9725114045856524</v>
      </c>
      <c r="E61" s="121">
        <v>4.1097814981422802</v>
      </c>
      <c r="F61" s="121">
        <v>4.1782104232559227</v>
      </c>
      <c r="G61" s="121">
        <v>4.1882219642052458</v>
      </c>
      <c r="H61" s="121">
        <v>4.163590941782715</v>
      </c>
      <c r="I61" s="121">
        <v>4.1635692475755164</v>
      </c>
      <c r="J61" s="121">
        <v>4.1605096679282232</v>
      </c>
    </row>
    <row r="62" spans="2:10" ht="23" x14ac:dyDescent="0.7">
      <c r="B62" s="28" t="str">
        <f t="shared" si="7"/>
        <v>Portugal</v>
      </c>
      <c r="C62" s="121">
        <v>5.0466309514664927</v>
      </c>
      <c r="D62" s="121">
        <v>4.8976655205829571</v>
      </c>
      <c r="E62" s="121">
        <v>4.7162846937807412</v>
      </c>
      <c r="F62" s="121">
        <v>4.3408176655501292</v>
      </c>
      <c r="G62" s="121">
        <v>4.2934875815039755</v>
      </c>
      <c r="H62" s="121">
        <v>3.9591161483399482</v>
      </c>
      <c r="I62" s="121">
        <v>3.6866074212395432</v>
      </c>
      <c r="J62" s="121">
        <v>3.6068747561648782</v>
      </c>
    </row>
    <row r="63" spans="2:10" ht="23" x14ac:dyDescent="0.7">
      <c r="B63" s="28" t="str">
        <f t="shared" si="7"/>
        <v>Polonia</v>
      </c>
      <c r="C63" s="121">
        <v>8.0026286478799804</v>
      </c>
      <c r="D63" s="121">
        <v>7.884311871385238</v>
      </c>
      <c r="E63" s="121">
        <v>7.951051470439932</v>
      </c>
      <c r="F63" s="121">
        <v>7.8519958317375167</v>
      </c>
      <c r="G63" s="121">
        <v>7.8086850530344849</v>
      </c>
      <c r="H63" s="121">
        <v>7.5637582686006759</v>
      </c>
      <c r="I63" s="121">
        <v>7.2084078546866968</v>
      </c>
      <c r="J63" s="121">
        <v>6.8448444769409669</v>
      </c>
    </row>
    <row r="64" spans="2:10" ht="23" x14ac:dyDescent="0.7">
      <c r="B64" s="28" t="str">
        <f t="shared" si="7"/>
        <v>DCB Europe</v>
      </c>
      <c r="C64" s="121">
        <v>5.6486353837508751</v>
      </c>
      <c r="D64" s="121">
        <v>5.7643730840356548</v>
      </c>
      <c r="E64" s="121">
        <v>5.7258652745350291</v>
      </c>
      <c r="F64" s="121">
        <v>5.8038954074299456</v>
      </c>
      <c r="G64" s="121">
        <v>5.8243834272379429</v>
      </c>
      <c r="H64" s="121">
        <v>5.7540711922384569</v>
      </c>
      <c r="I64" s="121">
        <v>5.746643550565973</v>
      </c>
      <c r="J64" s="121">
        <v>5.6877725924799138</v>
      </c>
    </row>
    <row r="65" spans="2:10" ht="23" x14ac:dyDescent="0.7">
      <c r="B65" s="28" t="str">
        <f t="shared" si="7"/>
        <v>Estados Unidos</v>
      </c>
      <c r="C65" s="121">
        <v>9.0603707691425956</v>
      </c>
      <c r="D65" s="121">
        <v>9.1695546208951075</v>
      </c>
      <c r="E65" s="121">
        <v>9.0110130778429465</v>
      </c>
      <c r="F65" s="121">
        <v>9.0110721202047017</v>
      </c>
      <c r="G65" s="121">
        <v>9.2695880976983709</v>
      </c>
      <c r="H65" s="121">
        <v>9.0416829287751419</v>
      </c>
      <c r="I65" s="121">
        <v>9.143035225421098</v>
      </c>
      <c r="J65" s="121">
        <v>8.9906356043949032</v>
      </c>
    </row>
    <row r="66" spans="2:10" ht="23" x14ac:dyDescent="0.7">
      <c r="B66" s="28" t="str">
        <f t="shared" si="7"/>
        <v>México</v>
      </c>
      <c r="C66" s="121">
        <v>14.495352217466786</v>
      </c>
      <c r="D66" s="121">
        <v>14.425734298566731</v>
      </c>
      <c r="E66" s="121">
        <v>14.474735713441362</v>
      </c>
      <c r="F66" s="121">
        <v>14.247864765232338</v>
      </c>
      <c r="G66" s="121">
        <v>13.471072118922425</v>
      </c>
      <c r="H66" s="121">
        <v>13.862042053963966</v>
      </c>
      <c r="I66" s="121">
        <v>12.941026232433032</v>
      </c>
      <c r="J66" s="121">
        <v>12.745942237641589</v>
      </c>
    </row>
    <row r="67" spans="2:10" ht="23" x14ac:dyDescent="0.7">
      <c r="B67" s="28" t="str">
        <f t="shared" si="7"/>
        <v>Brasil</v>
      </c>
      <c r="C67" s="121">
        <v>14.795550923412026</v>
      </c>
      <c r="D67" s="121">
        <v>14.856924013091085</v>
      </c>
      <c r="E67" s="121">
        <v>14.899416658523176</v>
      </c>
      <c r="F67" s="121">
        <v>14.918607859594118</v>
      </c>
      <c r="G67" s="121">
        <v>15.041088068800368</v>
      </c>
      <c r="H67" s="121">
        <v>15.877947663519244</v>
      </c>
      <c r="I67" s="121">
        <v>15.887485294558273</v>
      </c>
      <c r="J67" s="121">
        <v>15.829968523475452</v>
      </c>
    </row>
    <row r="68" spans="2:10" ht="23" x14ac:dyDescent="0.7">
      <c r="B68" s="28" t="str">
        <f t="shared" si="7"/>
        <v>Chile</v>
      </c>
      <c r="C68" s="121">
        <v>8.6502980787304029</v>
      </c>
      <c r="D68" s="121">
        <v>9.6379826293707289</v>
      </c>
      <c r="E68" s="121">
        <v>8.8120100435328315</v>
      </c>
      <c r="F68" s="121">
        <v>9.5688090681326479</v>
      </c>
      <c r="G68" s="121">
        <v>9.3623791962350609</v>
      </c>
      <c r="H68" s="121">
        <v>8.6958328418952604</v>
      </c>
      <c r="I68" s="121">
        <v>7.7251237846157661</v>
      </c>
      <c r="J68" s="121">
        <v>7.6859379086041724</v>
      </c>
    </row>
    <row r="69" spans="2:10" ht="23" x14ac:dyDescent="0.7">
      <c r="B69" s="284" t="str">
        <f t="shared" si="7"/>
        <v>Argentina</v>
      </c>
      <c r="C69" s="286">
        <v>54.847896085625614</v>
      </c>
      <c r="D69" s="286">
        <v>38.075624450699955</v>
      </c>
      <c r="E69" s="286">
        <v>28.351192478695435</v>
      </c>
      <c r="F69" s="286">
        <v>28.327532520514893</v>
      </c>
      <c r="G69" s="286">
        <v>28.228110566191784</v>
      </c>
      <c r="H69" s="286">
        <v>28.896493808320184</v>
      </c>
      <c r="I69" s="286">
        <v>29.366275728040975</v>
      </c>
      <c r="J69" s="286">
        <v>29.509913194642412</v>
      </c>
    </row>
    <row r="76" spans="2:10" ht="29" x14ac:dyDescent="0.85">
      <c r="B76" s="75" t="s">
        <v>52</v>
      </c>
      <c r="C76" s="2"/>
      <c r="D76" s="2"/>
      <c r="E76" s="2"/>
      <c r="F76" s="2"/>
      <c r="G76" s="2"/>
      <c r="H76" s="2"/>
      <c r="I76" s="2"/>
      <c r="J76" s="2"/>
    </row>
    <row r="77" spans="2:10" ht="23" x14ac:dyDescent="0.7">
      <c r="B77" s="76" t="s">
        <v>0</v>
      </c>
      <c r="C77" s="2"/>
      <c r="D77" s="2"/>
      <c r="E77" s="2"/>
      <c r="F77" s="2"/>
      <c r="G77" s="2"/>
      <c r="H77" s="2"/>
      <c r="I77" s="2"/>
      <c r="J77" s="2"/>
    </row>
    <row r="78" spans="2:10" ht="23.5" thickBot="1" x14ac:dyDescent="0.75">
      <c r="B78" s="28"/>
      <c r="C78" s="150" t="str">
        <f t="shared" ref="C78:H78" si="8">+C5</f>
        <v>1T'24</v>
      </c>
      <c r="D78" s="150" t="str">
        <f t="shared" si="8"/>
        <v>2T'24</v>
      </c>
      <c r="E78" s="150" t="str">
        <f t="shared" si="8"/>
        <v>3T'24</v>
      </c>
      <c r="F78" s="150" t="str">
        <f t="shared" si="8"/>
        <v>4T'24</v>
      </c>
      <c r="G78" s="150" t="str">
        <f t="shared" si="8"/>
        <v>1T'25</v>
      </c>
      <c r="H78" s="150" t="str">
        <f t="shared" si="8"/>
        <v>2T'25</v>
      </c>
      <c r="I78" s="150" t="str">
        <f t="shared" ref="I78:J78" si="9">+I5</f>
        <v>3T'25</v>
      </c>
      <c r="J78" s="150" t="str">
        <f t="shared" si="9"/>
        <v>4T'25</v>
      </c>
    </row>
    <row r="79" spans="2:10" ht="4.5" customHeight="1" x14ac:dyDescent="0.7">
      <c r="B79" s="77"/>
      <c r="C79" s="28"/>
      <c r="D79" s="28"/>
      <c r="E79" s="28"/>
      <c r="F79" s="28"/>
      <c r="G79" s="28"/>
      <c r="H79" s="28"/>
      <c r="I79" s="28"/>
      <c r="J79" s="28"/>
    </row>
    <row r="80" spans="2:10" ht="23" x14ac:dyDescent="0.7">
      <c r="B80" s="77" t="str">
        <f t="shared" ref="B80:B90" si="10">+B7</f>
        <v>Segmentos principales</v>
      </c>
      <c r="C80" s="28"/>
      <c r="D80" s="28"/>
      <c r="E80" s="28"/>
      <c r="F80" s="28"/>
      <c r="G80" s="28"/>
      <c r="H80" s="28"/>
      <c r="I80" s="28"/>
      <c r="J80" s="28"/>
    </row>
    <row r="81" spans="2:10" ht="23" x14ac:dyDescent="0.25">
      <c r="B81" s="38" t="str">
        <f t="shared" si="10"/>
        <v>Retail &amp; Commercial Banking</v>
      </c>
      <c r="C81" s="120">
        <v>2.3768327195217855</v>
      </c>
      <c r="D81" s="120">
        <v>2.195905360961921</v>
      </c>
      <c r="E81" s="120">
        <v>2.1499967549646968</v>
      </c>
      <c r="F81" s="120">
        <v>2.1282853035312654</v>
      </c>
      <c r="G81" s="120">
        <v>2.0446595295113004</v>
      </c>
      <c r="H81" s="120">
        <v>2.0370180054839584</v>
      </c>
      <c r="I81" s="120">
        <v>2.0761820731417471</v>
      </c>
      <c r="J81" s="120">
        <v>2.0416931725024008</v>
      </c>
    </row>
    <row r="82" spans="2:10" ht="23" x14ac:dyDescent="0.25">
      <c r="B82" s="288" t="str">
        <f t="shared" si="10"/>
        <v>España</v>
      </c>
      <c r="C82" s="275">
        <v>0.65466998739011728</v>
      </c>
      <c r="D82" s="275">
        <v>0.69110588658886096</v>
      </c>
      <c r="E82" s="275">
        <v>0.73283049497531549</v>
      </c>
      <c r="F82" s="275">
        <v>0.75359747011156619</v>
      </c>
      <c r="G82" s="275">
        <v>0.57462439026075607</v>
      </c>
      <c r="H82" s="275">
        <v>0.44807436550956764</v>
      </c>
      <c r="I82" s="275">
        <v>0.41543977346989897</v>
      </c>
      <c r="J82" s="275">
        <v>0.42505288386763385</v>
      </c>
    </row>
    <row r="83" spans="2:10" ht="23" x14ac:dyDescent="0.25">
      <c r="B83" s="288" t="str">
        <f t="shared" si="10"/>
        <v>Reino Unido</v>
      </c>
      <c r="C83" s="275">
        <v>2.1556910692238431</v>
      </c>
      <c r="D83" s="275">
        <v>2.1537016341846686</v>
      </c>
      <c r="E83" s="275">
        <v>2.0677764481492691</v>
      </c>
      <c r="F83" s="275">
        <v>2.0004935639985528</v>
      </c>
      <c r="G83" s="275">
        <v>1.9274816532835519</v>
      </c>
      <c r="H83" s="275">
        <v>1.9236682006866883</v>
      </c>
      <c r="I83" s="275">
        <v>1.929540016344514</v>
      </c>
      <c r="J83" s="275">
        <v>1.9248092517179911</v>
      </c>
    </row>
    <row r="84" spans="2:10" ht="23" x14ac:dyDescent="0.25">
      <c r="B84" s="288" t="str">
        <f t="shared" si="10"/>
        <v>México</v>
      </c>
      <c r="C84" s="275">
        <v>5.2136328214867831</v>
      </c>
      <c r="D84" s="275">
        <v>5.1716497662678238</v>
      </c>
      <c r="E84" s="275">
        <v>4.8770539459076714</v>
      </c>
      <c r="F84" s="275">
        <v>4.4424791093171869</v>
      </c>
      <c r="G84" s="275">
        <v>4.0696602355281053</v>
      </c>
      <c r="H84" s="275">
        <v>3.7291262151779185</v>
      </c>
      <c r="I84" s="275">
        <v>3.4940760417381203</v>
      </c>
      <c r="J84" s="275">
        <v>3.0918287295058136</v>
      </c>
    </row>
    <row r="85" spans="2:10" ht="23" x14ac:dyDescent="0.25">
      <c r="B85" s="288" t="str">
        <f t="shared" si="10"/>
        <v>Brasil</v>
      </c>
      <c r="C85" s="275">
        <v>7.2206895435718748</v>
      </c>
      <c r="D85" s="275">
        <v>7.124167080249455</v>
      </c>
      <c r="E85" s="275">
        <v>7.2581010869756382</v>
      </c>
      <c r="F85" s="275">
        <v>7.3295702836089367</v>
      </c>
      <c r="G85" s="275">
        <v>8.2444525308759147</v>
      </c>
      <c r="H85" s="275">
        <v>8.9963913032892702</v>
      </c>
      <c r="I85" s="275">
        <v>9.7530698692714459</v>
      </c>
      <c r="J85" s="275">
        <v>9.6184908589218541</v>
      </c>
    </row>
    <row r="86" spans="2:10" ht="23" x14ac:dyDescent="0.25">
      <c r="B86" s="38" t="str">
        <f t="shared" si="10"/>
        <v>Digital Consumer Bank</v>
      </c>
      <c r="C86" s="120">
        <v>2.1511780121188</v>
      </c>
      <c r="D86" s="120">
        <v>2.2480946661969501</v>
      </c>
      <c r="E86" s="120">
        <v>2.2661811176337268</v>
      </c>
      <c r="F86" s="120">
        <v>2.2298948918092245</v>
      </c>
      <c r="G86" s="120">
        <v>2.1433719641528528</v>
      </c>
      <c r="H86" s="120">
        <v>2.0143436159493402</v>
      </c>
      <c r="I86" s="120">
        <v>1.8747274553267042</v>
      </c>
      <c r="J86" s="120">
        <v>1.8512373995517653</v>
      </c>
    </row>
    <row r="87" spans="2:10" ht="23" x14ac:dyDescent="0.25">
      <c r="B87" s="288" t="str">
        <f t="shared" si="10"/>
        <v>DCB Europe</v>
      </c>
      <c r="C87" s="275">
        <f t="shared" ref="C87:H87" si="11">C99</f>
        <v>2.2453741231099977</v>
      </c>
      <c r="D87" s="275">
        <f t="shared" si="11"/>
        <v>2.3197657372292739</v>
      </c>
      <c r="E87" s="275">
        <f t="shared" si="11"/>
        <v>2.3390910414287411</v>
      </c>
      <c r="F87" s="275">
        <f t="shared" si="11"/>
        <v>2.2778737988514193</v>
      </c>
      <c r="G87" s="275">
        <f t="shared" si="11"/>
        <v>2.1423057405891015</v>
      </c>
      <c r="H87" s="275">
        <f t="shared" si="11"/>
        <v>1.9191713677569562</v>
      </c>
      <c r="I87" s="275">
        <f t="shared" ref="I87:J87" si="12">I99</f>
        <v>1.6861389853239237</v>
      </c>
      <c r="J87" s="275">
        <f t="shared" si="12"/>
        <v>1.6058156188586632</v>
      </c>
    </row>
    <row r="88" spans="2:10" ht="23" x14ac:dyDescent="0.25">
      <c r="B88" s="288" t="str">
        <f t="shared" si="10"/>
        <v>DCB US</v>
      </c>
      <c r="C88" s="275">
        <v>1.9995101438697138</v>
      </c>
      <c r="D88" s="275">
        <v>2.1290774960080352</v>
      </c>
      <c r="E88" s="275">
        <v>2.1344886319752852</v>
      </c>
      <c r="F88" s="275">
        <v>2.1451087109547702</v>
      </c>
      <c r="G88" s="275">
        <v>2.1435747294850445</v>
      </c>
      <c r="H88" s="275">
        <v>2.1538183698854088</v>
      </c>
      <c r="I88" s="275">
        <v>2.103698588739463</v>
      </c>
      <c r="J88" s="275">
        <v>2.1217285302349409</v>
      </c>
    </row>
    <row r="89" spans="2:10" ht="23" x14ac:dyDescent="0.25">
      <c r="B89" s="38" t="str">
        <f t="shared" si="10"/>
        <v>Corporate &amp; Investment Banking</v>
      </c>
      <c r="C89" s="120">
        <v>4.8565554322284852</v>
      </c>
      <c r="D89" s="120">
        <v>5.0045392312234069</v>
      </c>
      <c r="E89" s="120">
        <v>5.0754021150130306</v>
      </c>
      <c r="F89" s="120">
        <v>4.4132537304217454</v>
      </c>
      <c r="G89" s="120">
        <v>3.9277572570491865</v>
      </c>
      <c r="H89" s="120">
        <v>3.8045803526898356</v>
      </c>
      <c r="I89" s="120">
        <v>3.4461427880440327</v>
      </c>
      <c r="J89" s="120">
        <v>2.919950864673357</v>
      </c>
    </row>
    <row r="90" spans="2:10" ht="23" x14ac:dyDescent="0.25">
      <c r="B90" s="38" t="str">
        <f t="shared" si="10"/>
        <v>Wealth Management &amp; Insurance</v>
      </c>
      <c r="C90" s="120">
        <v>2.6074626409085724</v>
      </c>
      <c r="D90" s="120">
        <v>2.5217838100032934</v>
      </c>
      <c r="E90" s="120">
        <v>2.5210073479471928</v>
      </c>
      <c r="F90" s="120">
        <v>2.453965143304313</v>
      </c>
      <c r="G90" s="120">
        <v>2.1584890046036587</v>
      </c>
      <c r="H90" s="120">
        <v>2.0774831218356562</v>
      </c>
      <c r="I90" s="120">
        <v>2.0783556722589873</v>
      </c>
      <c r="J90" s="120">
        <v>2.0688421884295405</v>
      </c>
    </row>
    <row r="91" spans="2:10" ht="23" x14ac:dyDescent="0.25">
      <c r="B91" s="38" t="s">
        <v>51</v>
      </c>
      <c r="C91" s="120" t="s">
        <v>432</v>
      </c>
      <c r="D91" s="120" t="s">
        <v>432</v>
      </c>
      <c r="E91" s="120" t="s">
        <v>432</v>
      </c>
      <c r="F91" s="120" t="s">
        <v>432</v>
      </c>
      <c r="G91" s="120" t="s">
        <v>432</v>
      </c>
      <c r="H91" s="120" t="s">
        <v>432</v>
      </c>
      <c r="I91" s="120" t="s">
        <v>432</v>
      </c>
      <c r="J91" s="120" t="s">
        <v>432</v>
      </c>
    </row>
    <row r="92" spans="2:10" ht="23" x14ac:dyDescent="0.7">
      <c r="B92" s="77"/>
      <c r="C92" s="252"/>
      <c r="D92" s="252"/>
      <c r="E92" s="252"/>
      <c r="F92" s="252"/>
      <c r="G92" s="252"/>
      <c r="H92" s="252"/>
      <c r="I92" s="252"/>
      <c r="J92" s="252"/>
    </row>
    <row r="93" spans="2:10" ht="23" x14ac:dyDescent="0.7">
      <c r="B93" s="77"/>
      <c r="C93" s="252"/>
      <c r="D93" s="252"/>
      <c r="E93" s="252"/>
      <c r="F93" s="252"/>
      <c r="G93" s="252"/>
      <c r="H93" s="252"/>
      <c r="I93" s="252"/>
      <c r="J93" s="252"/>
    </row>
    <row r="94" spans="2:10" ht="23" x14ac:dyDescent="0.7">
      <c r="B94" s="77" t="str">
        <f t="shared" ref="B94:B101" si="13">+B24</f>
        <v>Segmentos secundarios</v>
      </c>
      <c r="C94" s="252"/>
      <c r="D94" s="252"/>
      <c r="E94" s="252"/>
      <c r="F94" s="252"/>
      <c r="G94" s="252"/>
      <c r="H94" s="252"/>
      <c r="I94" s="252"/>
      <c r="J94" s="252"/>
    </row>
    <row r="95" spans="2:10" ht="23" x14ac:dyDescent="0.7">
      <c r="B95" s="28" t="str">
        <f t="shared" si="13"/>
        <v>España</v>
      </c>
      <c r="C95" s="121">
        <v>0.99178639675694347</v>
      </c>
      <c r="D95" s="121">
        <v>0.96311132295382773</v>
      </c>
      <c r="E95" s="121">
        <v>0.89668877124395463</v>
      </c>
      <c r="F95" s="121">
        <v>0.95716558205606228</v>
      </c>
      <c r="G95" s="121">
        <v>0.75315892258476214</v>
      </c>
      <c r="H95" s="121">
        <v>0.59405796223044294</v>
      </c>
      <c r="I95" s="121">
        <v>0.56470641973532365</v>
      </c>
      <c r="J95" s="121">
        <v>0.58119756519551391</v>
      </c>
    </row>
    <row r="96" spans="2:10" ht="23" x14ac:dyDescent="0.7">
      <c r="B96" s="28" t="str">
        <f t="shared" si="13"/>
        <v>Reino Unido</v>
      </c>
      <c r="C96" s="121">
        <v>2.2344126578252537</v>
      </c>
      <c r="D96" s="121">
        <v>2.2409200971115704</v>
      </c>
      <c r="E96" s="121">
        <v>2.1498739735248136</v>
      </c>
      <c r="F96" s="121">
        <v>2.0700996903366575</v>
      </c>
      <c r="G96" s="121">
        <v>1.9932134008378934</v>
      </c>
      <c r="H96" s="121">
        <v>1.9806604598407731</v>
      </c>
      <c r="I96" s="121">
        <v>1.9815935190866409</v>
      </c>
      <c r="J96" s="121">
        <v>1.9692767507181845</v>
      </c>
    </row>
    <row r="97" spans="2:10" ht="23" x14ac:dyDescent="0.7">
      <c r="B97" s="28" t="str">
        <f t="shared" si="13"/>
        <v>Portugal</v>
      </c>
      <c r="C97" s="121">
        <v>0.8594433021520671</v>
      </c>
      <c r="D97" s="121">
        <v>0.97745617538905294</v>
      </c>
      <c r="E97" s="121">
        <v>1.1595886685091679</v>
      </c>
      <c r="F97" s="121">
        <v>0.98259213426664083</v>
      </c>
      <c r="G97" s="121">
        <v>0.84901070015790814</v>
      </c>
      <c r="H97" s="121">
        <v>0.70631990642020104</v>
      </c>
      <c r="I97" s="121">
        <v>0.57806361457882594</v>
      </c>
      <c r="J97" s="121">
        <v>0.5445608040899288</v>
      </c>
    </row>
    <row r="98" spans="2:10" ht="23" x14ac:dyDescent="0.7">
      <c r="B98" s="28" t="str">
        <f t="shared" si="13"/>
        <v>Polonia</v>
      </c>
      <c r="C98" s="121">
        <v>1.5144788889070979</v>
      </c>
      <c r="D98" s="121">
        <v>1.5174880519645626</v>
      </c>
      <c r="E98" s="121">
        <v>1.477202815216345</v>
      </c>
      <c r="F98" s="121">
        <v>1.4832276253200181</v>
      </c>
      <c r="G98" s="121">
        <v>1.519351085101603</v>
      </c>
      <c r="H98" s="121">
        <v>1.5209858272060128</v>
      </c>
      <c r="I98" s="121">
        <v>1.2920537778034016</v>
      </c>
      <c r="J98" s="121">
        <v>1.1574925697207057</v>
      </c>
    </row>
    <row r="99" spans="2:10" ht="23" x14ac:dyDescent="0.7">
      <c r="B99" s="28" t="str">
        <f t="shared" si="13"/>
        <v>DCB Europe</v>
      </c>
      <c r="C99" s="121">
        <v>2.2453741231099977</v>
      </c>
      <c r="D99" s="121">
        <v>2.3197657372292739</v>
      </c>
      <c r="E99" s="121">
        <v>2.3390910414287411</v>
      </c>
      <c r="F99" s="121">
        <v>2.2778737988514193</v>
      </c>
      <c r="G99" s="121">
        <v>2.1423057405891015</v>
      </c>
      <c r="H99" s="121">
        <v>1.9191713677569562</v>
      </c>
      <c r="I99" s="121">
        <v>1.6861389853239237</v>
      </c>
      <c r="J99" s="121">
        <v>1.6058156188586632</v>
      </c>
    </row>
    <row r="100" spans="2:10" ht="23" x14ac:dyDescent="0.7">
      <c r="B100" s="28" t="str">
        <f t="shared" si="13"/>
        <v>Estados Unidos</v>
      </c>
      <c r="C100" s="121">
        <v>2.9045808812670129</v>
      </c>
      <c r="D100" s="121">
        <v>3.0299072493759467</v>
      </c>
      <c r="E100" s="121">
        <v>3.0658449968698736</v>
      </c>
      <c r="F100" s="121">
        <v>2.9293379641889294</v>
      </c>
      <c r="G100" s="121">
        <v>2.7192344891570253</v>
      </c>
      <c r="H100" s="121">
        <v>2.8005055206275995</v>
      </c>
      <c r="I100" s="121">
        <v>2.6982081605932384</v>
      </c>
      <c r="J100" s="121">
        <v>2.540553331561167</v>
      </c>
    </row>
    <row r="101" spans="2:10" ht="23" x14ac:dyDescent="0.7">
      <c r="B101" s="28" t="str">
        <f t="shared" si="13"/>
        <v>México</v>
      </c>
      <c r="C101" s="121">
        <v>5.5509849209694435</v>
      </c>
      <c r="D101" s="121">
        <v>5.5143041143390032</v>
      </c>
      <c r="E101" s="121">
        <v>5.2307918769597981</v>
      </c>
      <c r="F101" s="121">
        <v>4.7977163203033752</v>
      </c>
      <c r="G101" s="121">
        <v>4.3600947959413023</v>
      </c>
      <c r="H101" s="121">
        <v>4.0751880485275169</v>
      </c>
      <c r="I101" s="121">
        <v>3.8246040527101259</v>
      </c>
      <c r="J101" s="121">
        <v>3.4418279205163875</v>
      </c>
    </row>
    <row r="102" spans="2:10" ht="23" x14ac:dyDescent="0.7">
      <c r="B102" s="28" t="str">
        <f t="shared" ref="B102:B104" si="14">+B32</f>
        <v>Brasil</v>
      </c>
      <c r="C102" s="121">
        <v>7.036746491870459</v>
      </c>
      <c r="D102" s="121">
        <v>6.9608675893269103</v>
      </c>
      <c r="E102" s="121">
        <v>7.106837892282039</v>
      </c>
      <c r="F102" s="121">
        <v>7.1439260100620068</v>
      </c>
      <c r="G102" s="121">
        <v>7.9354024379693371</v>
      </c>
      <c r="H102" s="121">
        <v>8.6829381808149275</v>
      </c>
      <c r="I102" s="121">
        <v>9.4234099168760554</v>
      </c>
      <c r="J102" s="121">
        <v>9.2900345882403208</v>
      </c>
    </row>
    <row r="103" spans="2:10" ht="23" x14ac:dyDescent="0.7">
      <c r="B103" s="28" t="str">
        <f t="shared" si="14"/>
        <v>Chile</v>
      </c>
      <c r="C103" s="121">
        <v>4.6103696702560253</v>
      </c>
      <c r="D103" s="121">
        <v>4.2380537716610043</v>
      </c>
      <c r="E103" s="121">
        <v>3.8023445831014571</v>
      </c>
      <c r="F103" s="121">
        <v>3.4101132599772952</v>
      </c>
      <c r="G103" s="121">
        <v>3.0974109329624762</v>
      </c>
      <c r="H103" s="121">
        <v>2.6354905697880961</v>
      </c>
      <c r="I103" s="121">
        <v>2.2230323522509008</v>
      </c>
      <c r="J103" s="121">
        <v>1.7788666884323667</v>
      </c>
    </row>
    <row r="104" spans="2:10" ht="23" x14ac:dyDescent="0.7">
      <c r="B104" s="284" t="str">
        <f t="shared" si="14"/>
        <v>Argentina</v>
      </c>
      <c r="C104" s="286">
        <v>21.490572459241434</v>
      </c>
      <c r="D104" s="286">
        <v>10.83902213934434</v>
      </c>
      <c r="E104" s="286">
        <v>6.1679394741749727</v>
      </c>
      <c r="F104" s="286">
        <v>4.535245427274849</v>
      </c>
      <c r="G104" s="286">
        <v>4.1102767100343511</v>
      </c>
      <c r="H104" s="286">
        <v>5.2430869222446619</v>
      </c>
      <c r="I104" s="286">
        <v>6.3655909683902987</v>
      </c>
      <c r="J104" s="286">
        <v>5.7473432298760683</v>
      </c>
    </row>
    <row r="106" spans="2:10" ht="19" x14ac:dyDescent="0.55000000000000004">
      <c r="B106" s="264" t="s">
        <v>101</v>
      </c>
    </row>
  </sheetData>
  <printOptions horizontalCentered="1"/>
  <pageMargins left="0.39370078740157483" right="0.39370078740157483" top="0.39370078740157483" bottom="0.39370078740157483" header="0" footer="0"/>
  <pageSetup paperSize="9" scale="3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DC3-1EE5-4851-B28A-185A8DC06362}">
  <sheetPr>
    <pageSetUpPr autoPageBreaks="0" fitToPage="1"/>
  </sheetPr>
  <dimension ref="B1:I2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9" ht="25" customHeight="1" x14ac:dyDescent="0.25"/>
    <row r="2" spans="2:9" ht="75" customHeight="1" x14ac:dyDescent="0.25"/>
    <row r="3" spans="2:9" ht="29" x14ac:dyDescent="0.25">
      <c r="B3" s="4" t="s">
        <v>192</v>
      </c>
      <c r="C3" s="13"/>
      <c r="D3" s="13"/>
      <c r="E3" s="13"/>
      <c r="F3" s="14"/>
    </row>
    <row r="4" spans="2:9" ht="22" customHeight="1" x14ac:dyDescent="0.25">
      <c r="B4" s="34" t="s">
        <v>150</v>
      </c>
      <c r="C4" s="5"/>
      <c r="D4" s="5"/>
      <c r="E4" s="5"/>
      <c r="F4" s="5"/>
    </row>
    <row r="5" spans="2:9" ht="22" customHeight="1" thickBot="1" x14ac:dyDescent="0.3">
      <c r="B5" s="57"/>
      <c r="C5" s="7"/>
      <c r="D5" s="7"/>
      <c r="E5" s="8" t="s">
        <v>2</v>
      </c>
      <c r="F5" s="8"/>
    </row>
    <row r="6" spans="2:9" ht="22" customHeight="1" thickBot="1" x14ac:dyDescent="0.3">
      <c r="B6" s="5"/>
      <c r="C6" s="10">
        <v>2025</v>
      </c>
      <c r="D6" s="10">
        <v>2024</v>
      </c>
      <c r="E6" s="10" t="s">
        <v>3</v>
      </c>
      <c r="F6" s="10" t="s">
        <v>0</v>
      </c>
    </row>
    <row r="7" spans="2:9" ht="22" customHeight="1" x14ac:dyDescent="0.25">
      <c r="B7" s="5"/>
      <c r="C7" s="5"/>
      <c r="D7" s="5"/>
      <c r="E7" s="5"/>
      <c r="F7" s="5"/>
    </row>
    <row r="8" spans="2:9" ht="22" customHeight="1" x14ac:dyDescent="0.25">
      <c r="B8" s="9" t="s">
        <v>193</v>
      </c>
      <c r="C8" s="13">
        <v>14177</v>
      </c>
      <c r="D8" s="13">
        <v>14328</v>
      </c>
      <c r="E8" s="13">
        <v>-151</v>
      </c>
      <c r="F8" s="14">
        <v>-1.0538805136795086</v>
      </c>
      <c r="H8" s="61"/>
      <c r="I8" s="61"/>
    </row>
    <row r="9" spans="2:9" ht="22" customHeight="1" x14ac:dyDescent="0.25">
      <c r="B9" s="9" t="s">
        <v>194</v>
      </c>
      <c r="C9" s="13">
        <v>8236</v>
      </c>
      <c r="D9" s="13">
        <v>8412</v>
      </c>
      <c r="E9" s="13">
        <v>-176</v>
      </c>
      <c r="F9" s="14">
        <v>-2.0922491678554445</v>
      </c>
      <c r="H9" s="61"/>
      <c r="I9" s="61"/>
    </row>
    <row r="10" spans="2:9" ht="22" customHeight="1" x14ac:dyDescent="0.25">
      <c r="B10" s="9" t="s">
        <v>195</v>
      </c>
      <c r="C10" s="13">
        <v>2425</v>
      </c>
      <c r="D10" s="13">
        <v>2622</v>
      </c>
      <c r="E10" s="13">
        <v>-197</v>
      </c>
      <c r="F10" s="14">
        <v>-7.5133485888634626</v>
      </c>
      <c r="H10" s="61"/>
      <c r="I10" s="61"/>
    </row>
    <row r="11" spans="2:9" ht="22" customHeight="1" x14ac:dyDescent="0.25">
      <c r="B11" s="9" t="s">
        <v>196</v>
      </c>
      <c r="C11" s="13">
        <v>384</v>
      </c>
      <c r="D11" s="13">
        <v>404</v>
      </c>
      <c r="E11" s="13">
        <v>-20</v>
      </c>
      <c r="F11" s="14">
        <v>-4.9504950495049505</v>
      </c>
      <c r="H11" s="61"/>
      <c r="I11" s="61"/>
    </row>
    <row r="12" spans="2:9" ht="22" customHeight="1" x14ac:dyDescent="0.25">
      <c r="B12" s="9" t="s">
        <v>197</v>
      </c>
      <c r="C12" s="13">
        <v>544</v>
      </c>
      <c r="D12" s="13">
        <v>540</v>
      </c>
      <c r="E12" s="13">
        <v>4</v>
      </c>
      <c r="F12" s="14">
        <v>0.7407407407407407</v>
      </c>
      <c r="H12" s="61"/>
      <c r="I12" s="61"/>
    </row>
    <row r="13" spans="2:9" ht="22" customHeight="1" x14ac:dyDescent="0.25">
      <c r="B13" s="9" t="s">
        <v>198</v>
      </c>
      <c r="C13" s="13">
        <v>747</v>
      </c>
      <c r="D13" s="13">
        <v>757</v>
      </c>
      <c r="E13" s="13">
        <v>-10</v>
      </c>
      <c r="F13" s="14">
        <v>-1.321003963011889</v>
      </c>
      <c r="H13" s="61"/>
      <c r="I13" s="61"/>
    </row>
    <row r="14" spans="2:9" ht="22" customHeight="1" x14ac:dyDescent="0.25">
      <c r="B14" s="9" t="s">
        <v>199</v>
      </c>
      <c r="C14" s="13">
        <v>104</v>
      </c>
      <c r="D14" s="13">
        <v>89</v>
      </c>
      <c r="E14" s="13">
        <v>15</v>
      </c>
      <c r="F14" s="14">
        <v>16.853932584269664</v>
      </c>
      <c r="H14" s="61"/>
      <c r="I14" s="61"/>
    </row>
    <row r="15" spans="2:9" ht="22" customHeight="1" x14ac:dyDescent="0.25">
      <c r="B15" s="9" t="s">
        <v>200</v>
      </c>
      <c r="C15" s="13">
        <v>544</v>
      </c>
      <c r="D15" s="13">
        <v>556</v>
      </c>
      <c r="E15" s="13">
        <v>-12</v>
      </c>
      <c r="F15" s="14">
        <v>-2.1582733812949639</v>
      </c>
      <c r="H15" s="61"/>
      <c r="I15" s="61"/>
    </row>
    <row r="16" spans="2:9" ht="22" customHeight="1" x14ac:dyDescent="0.25">
      <c r="B16" s="9" t="s">
        <v>201</v>
      </c>
      <c r="C16" s="13">
        <v>3488</v>
      </c>
      <c r="D16" s="13">
        <v>3444</v>
      </c>
      <c r="E16" s="13">
        <v>44</v>
      </c>
      <c r="F16" s="14">
        <v>1.2775842044134726</v>
      </c>
      <c r="H16" s="61"/>
      <c r="I16" s="61"/>
    </row>
    <row r="17" spans="2:9" ht="22" customHeight="1" x14ac:dyDescent="0.25">
      <c r="B17" s="38" t="s">
        <v>202</v>
      </c>
      <c r="C17" s="39">
        <v>22413</v>
      </c>
      <c r="D17" s="39">
        <v>22740</v>
      </c>
      <c r="E17" s="39">
        <v>-327</v>
      </c>
      <c r="F17" s="40">
        <v>-1.4379947229551451</v>
      </c>
      <c r="H17" s="61"/>
      <c r="I17" s="61"/>
    </row>
    <row r="18" spans="2:9" ht="22" customHeight="1" thickBot="1" x14ac:dyDescent="0.3">
      <c r="B18" s="9" t="s">
        <v>203</v>
      </c>
      <c r="C18" s="13">
        <v>3312</v>
      </c>
      <c r="D18" s="13">
        <v>3294</v>
      </c>
      <c r="E18" s="13">
        <v>18</v>
      </c>
      <c r="F18" s="14">
        <v>0.54644808743169404</v>
      </c>
      <c r="H18" s="61"/>
      <c r="I18" s="61"/>
    </row>
    <row r="19" spans="2:9" ht="22" customHeight="1" thickBot="1" x14ac:dyDescent="0.3">
      <c r="B19" s="41" t="s">
        <v>16</v>
      </c>
      <c r="C19" s="42">
        <v>25725</v>
      </c>
      <c r="D19" s="42">
        <v>26034</v>
      </c>
      <c r="E19" s="42">
        <v>-309</v>
      </c>
      <c r="F19" s="43">
        <v>-1.1869094261350541</v>
      </c>
      <c r="H19" s="61"/>
      <c r="I19" s="61"/>
    </row>
    <row r="20" spans="2:9"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99A-2D0B-45BC-A24B-D7E44F69445D}">
  <sheetPr>
    <pageSetUpPr autoPageBreaks="0" fitToPage="1"/>
  </sheetPr>
  <dimension ref="B1:F1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6" ht="25" customHeight="1" x14ac:dyDescent="0.25"/>
    <row r="2" spans="2:6" ht="75" customHeight="1" x14ac:dyDescent="0.25"/>
    <row r="3" spans="2:6" ht="29" x14ac:dyDescent="0.25">
      <c r="B3" s="4" t="s">
        <v>204</v>
      </c>
      <c r="C3" s="5"/>
      <c r="D3" s="5"/>
      <c r="E3" s="5"/>
      <c r="F3" s="5"/>
    </row>
    <row r="4" spans="2:6" ht="18" customHeight="1" x14ac:dyDescent="0.25">
      <c r="B4" s="34" t="s">
        <v>150</v>
      </c>
      <c r="C4" s="5"/>
      <c r="D4" s="5"/>
      <c r="E4" s="5"/>
      <c r="F4" s="5"/>
    </row>
    <row r="5" spans="2:6" ht="22" customHeight="1" thickBot="1" x14ac:dyDescent="0.3">
      <c r="B5" s="57"/>
      <c r="C5" s="7"/>
      <c r="D5" s="7"/>
      <c r="E5" s="8" t="s">
        <v>2</v>
      </c>
      <c r="F5" s="8"/>
    </row>
    <row r="6" spans="2:6" ht="22" customHeight="1" thickBot="1" x14ac:dyDescent="0.3">
      <c r="B6" s="5"/>
      <c r="C6" s="10">
        <v>2025</v>
      </c>
      <c r="D6" s="10">
        <v>2024</v>
      </c>
      <c r="E6" s="10" t="s">
        <v>3</v>
      </c>
      <c r="F6" s="10" t="s">
        <v>0</v>
      </c>
    </row>
    <row r="7" spans="2:6" ht="22" customHeight="1" x14ac:dyDescent="0.25">
      <c r="B7" s="5"/>
      <c r="C7" s="5"/>
      <c r="D7" s="5"/>
      <c r="E7" s="5"/>
      <c r="F7" s="5"/>
    </row>
    <row r="8" spans="2:6" ht="22" customHeight="1" x14ac:dyDescent="0.25">
      <c r="B8" s="9" t="s">
        <v>205</v>
      </c>
      <c r="C8" s="13">
        <v>10622.8</v>
      </c>
      <c r="D8" s="13">
        <v>13941</v>
      </c>
      <c r="E8" s="13">
        <v>-3318.2000000000007</v>
      </c>
      <c r="F8" s="14">
        <v>-23.801735886952159</v>
      </c>
    </row>
    <row r="9" spans="2:6" ht="22" customHeight="1" x14ac:dyDescent="0.25">
      <c r="B9" s="9" t="s">
        <v>206</v>
      </c>
      <c r="C9" s="13">
        <v>-6.8</v>
      </c>
      <c r="D9" s="13">
        <v>-2</v>
      </c>
      <c r="E9" s="13">
        <v>-4.8</v>
      </c>
      <c r="F9" s="14">
        <v>240</v>
      </c>
    </row>
    <row r="10" spans="2:6" ht="22" customHeight="1" thickBot="1" x14ac:dyDescent="0.3">
      <c r="B10" s="9" t="s">
        <v>207</v>
      </c>
      <c r="C10" s="13">
        <v>1795</v>
      </c>
      <c r="D10" s="13">
        <v>-1606</v>
      </c>
      <c r="E10" s="13">
        <v>3401</v>
      </c>
      <c r="F10" s="14" t="s">
        <v>157</v>
      </c>
    </row>
    <row r="11" spans="2:6" ht="21.75" customHeight="1" thickBot="1" x14ac:dyDescent="0.3">
      <c r="B11" s="41" t="s">
        <v>208</v>
      </c>
      <c r="C11" s="42">
        <v>12411</v>
      </c>
      <c r="D11" s="42">
        <v>12333</v>
      </c>
      <c r="E11" s="42">
        <v>78</v>
      </c>
      <c r="F11" s="43">
        <v>0.63244952566285573</v>
      </c>
    </row>
    <row r="12" spans="2:6"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74</vt:i4>
      </vt:variant>
      <vt:variant>
        <vt:lpstr>Rangos con nombre</vt:lpstr>
      </vt:variant>
      <vt:variant>
        <vt:i4>70</vt:i4>
      </vt:variant>
    </vt:vector>
  </HeadingPairs>
  <TitlesOfParts>
    <vt:vector size="144" baseType="lpstr">
      <vt:lpstr>Indice</vt:lpstr>
      <vt:lpstr>Indice_Grupo</vt:lpstr>
      <vt:lpstr>Datos_basicos</vt:lpstr>
      <vt:lpstr>Rtdos_EUR</vt:lpstr>
      <vt:lpstr>Rtdos_EUR-KTES</vt:lpstr>
      <vt:lpstr>Tipos_cambio</vt:lpstr>
      <vt:lpstr>Comisiones</vt:lpstr>
      <vt:lpstr>Costes</vt:lpstr>
      <vt:lpstr>Deterioro_inversiones</vt:lpstr>
      <vt:lpstr>Balance</vt:lpstr>
      <vt:lpstr>Creditos_clientes</vt:lpstr>
      <vt:lpstr>Riesgos</vt:lpstr>
      <vt:lpstr>Recursos_clientes</vt:lpstr>
      <vt:lpstr>Recursos_propios</vt:lpstr>
      <vt:lpstr>Indice_SegPrin</vt:lpstr>
      <vt:lpstr>Resumen_Seg_Prin</vt:lpstr>
      <vt:lpstr>RCB_EUR</vt:lpstr>
      <vt:lpstr>RCB_EUR-KTES</vt:lpstr>
      <vt:lpstr>RCB_por_país_EUR</vt:lpstr>
      <vt:lpstr>RCB_por_país_EUR-KTES</vt:lpstr>
      <vt:lpstr>RCB_por_país_ML</vt:lpstr>
      <vt:lpstr>DCB_EUR</vt:lpstr>
      <vt:lpstr>DCB_EUR-KTES</vt:lpstr>
      <vt:lpstr>DCB_por_país_EUR</vt:lpstr>
      <vt:lpstr>DCB_por_país_EUR-KTES</vt:lpstr>
      <vt:lpstr>DCB_por_país_ML</vt:lpstr>
      <vt:lpstr>CIB_EUR</vt:lpstr>
      <vt:lpstr>CIB_EUR-KTES</vt:lpstr>
      <vt:lpstr>WMI_EUR</vt:lpstr>
      <vt:lpstr>WMI_EUR-KTES</vt:lpstr>
      <vt:lpstr>PAYMENTS_EUR</vt:lpstr>
      <vt:lpstr>PAYMENTS_EUR-KTES</vt:lpstr>
      <vt:lpstr>PagoNxt_EUR</vt:lpstr>
      <vt:lpstr>PagoNxt_EUR-KTES</vt:lpstr>
      <vt:lpstr>Cards_EUR</vt:lpstr>
      <vt:lpstr>Cards_EUR-KTES</vt:lpstr>
      <vt:lpstr>Centro_Corp</vt:lpstr>
      <vt:lpstr>Indice_SegSec</vt:lpstr>
      <vt:lpstr>Resumen_areas_sec</vt:lpstr>
      <vt:lpstr>España</vt:lpstr>
      <vt:lpstr>UK_EUR</vt:lpstr>
      <vt:lpstr>UK_EUR-KTES</vt:lpstr>
      <vt:lpstr>UK_GBP</vt:lpstr>
      <vt:lpstr>Portugal</vt:lpstr>
      <vt:lpstr>Polonia_EUR</vt:lpstr>
      <vt:lpstr>Polonia_EUR-KTES</vt:lpstr>
      <vt:lpstr>Polonia_PLN</vt:lpstr>
      <vt:lpstr>DCBE_EUR</vt:lpstr>
      <vt:lpstr>DCBE_EUR-KTES</vt:lpstr>
      <vt:lpstr>EEUU_EUR</vt:lpstr>
      <vt:lpstr>EEUU_EUR-KTES</vt:lpstr>
      <vt:lpstr>EEUU_USD</vt:lpstr>
      <vt:lpstr>Mexico_EUR</vt:lpstr>
      <vt:lpstr>Mexico_EUR-KTES</vt:lpstr>
      <vt:lpstr>Mexico_MXN</vt:lpstr>
      <vt:lpstr>Brasil_EUR</vt:lpstr>
      <vt:lpstr>Brasil_EUR-KTES</vt:lpstr>
      <vt:lpstr>Brasil_BRL</vt:lpstr>
      <vt:lpstr>Chile_EUR</vt:lpstr>
      <vt:lpstr>Chile_EUR-KTES</vt:lpstr>
      <vt:lpstr>Chile_CLP</vt:lpstr>
      <vt:lpstr>Argentina_EUR</vt:lpstr>
      <vt:lpstr>Argentina_ARS</vt:lpstr>
      <vt:lpstr>Resto_Grupo_EUR</vt:lpstr>
      <vt:lpstr>Resto_Grupo_EUR-KTES</vt:lpstr>
      <vt:lpstr>Indice_Otras</vt:lpstr>
      <vt:lpstr>Fases</vt:lpstr>
      <vt:lpstr>Depósitos</vt:lpstr>
      <vt:lpstr>Activos_Riesgo</vt:lpstr>
      <vt:lpstr>Tasa_Morosidad</vt:lpstr>
      <vt:lpstr>Tasa_Cobertura</vt:lpstr>
      <vt:lpstr>Coste_riesgo</vt:lpstr>
      <vt:lpstr>Eficiencia</vt:lpstr>
      <vt:lpstr>NIM</vt:lpstr>
      <vt:lpstr>Activos_Riesgo!Área_de_impresión</vt:lpstr>
      <vt:lpstr>Argentina_ARS!Área_de_impresión</vt:lpstr>
      <vt:lpstr>Argentina_EUR!Área_de_impresión</vt:lpstr>
      <vt:lpstr>Balance!Área_de_impresión</vt:lpstr>
      <vt:lpstr>Brasil_BRL!Área_de_impresión</vt:lpstr>
      <vt:lpstr>Brasil_EUR!Área_de_impresión</vt:lpstr>
      <vt:lpstr>'Brasil_EUR-KTES'!Área_de_impresión</vt:lpstr>
      <vt:lpstr>Cards_EUR!Área_de_impresión</vt:lpstr>
      <vt:lpstr>'Cards_EUR-KTES'!Área_de_impresión</vt:lpstr>
      <vt:lpstr>Centro_Corp!Área_de_impresión</vt:lpstr>
      <vt:lpstr>Chile_CLP!Área_de_impresión</vt:lpstr>
      <vt:lpstr>Chile_EUR!Área_de_impresión</vt:lpstr>
      <vt:lpstr>'Chile_EUR-KTES'!Área_de_impresión</vt:lpstr>
      <vt:lpstr>CIB_EUR!Área_de_impresión</vt:lpstr>
      <vt:lpstr>'CIB_EUR-KTES'!Área_de_impresión</vt:lpstr>
      <vt:lpstr>Comisiones!Área_de_impresión</vt:lpstr>
      <vt:lpstr>Coste_riesgo!Área_de_impresión</vt:lpstr>
      <vt:lpstr>Costes!Área_de_impresión</vt:lpstr>
      <vt:lpstr>Creditos_clientes!Área_de_impresión</vt:lpstr>
      <vt:lpstr>Datos_basicos!Área_de_impresión</vt:lpstr>
      <vt:lpstr>DCB_EUR!Área_de_impresión</vt:lpstr>
      <vt:lpstr>'DCB_EUR-KTES'!Área_de_impresión</vt:lpstr>
      <vt:lpstr>DCB_por_país_EUR!Área_de_impresión</vt:lpstr>
      <vt:lpstr>'DCB_por_país_EUR-KTES'!Área_de_impresión</vt:lpstr>
      <vt:lpstr>DCB_por_país_ML!Área_de_impresión</vt:lpstr>
      <vt:lpstr>DCBE_EUR!Área_de_impresión</vt:lpstr>
      <vt:lpstr>'DCBE_EUR-KTES'!Área_de_impresión</vt:lpstr>
      <vt:lpstr>Depósitos!Área_de_impresión</vt:lpstr>
      <vt:lpstr>Deterioro_inversiones!Área_de_impresión</vt:lpstr>
      <vt:lpstr>EEUU_EUR!Área_de_impresión</vt:lpstr>
      <vt:lpstr>'EEUU_EUR-KTES'!Área_de_impresión</vt:lpstr>
      <vt:lpstr>EEUU_USD!Área_de_impresión</vt:lpstr>
      <vt:lpstr>Eficiencia!Área_de_impresión</vt:lpstr>
      <vt:lpstr>España!Área_de_impresión</vt:lpstr>
      <vt:lpstr>Fases!Área_de_impresión</vt:lpstr>
      <vt:lpstr>Indice_SegSec!Área_de_impresión</vt:lpstr>
      <vt:lpstr>Mexico_EUR!Área_de_impresión</vt:lpstr>
      <vt:lpstr>'Mexico_EUR-KTES'!Área_de_impresión</vt:lpstr>
      <vt:lpstr>Mexico_MXN!Área_de_impresión</vt:lpstr>
      <vt:lpstr>NIM!Área_de_impresión</vt:lpstr>
      <vt:lpstr>PagoNxt_EUR!Área_de_impresión</vt:lpstr>
      <vt:lpstr>'PagoNxt_EUR-KTES'!Área_de_impresión</vt:lpstr>
      <vt:lpstr>PAYMENTS_EUR!Área_de_impresión</vt:lpstr>
      <vt:lpstr>'PAYMENTS_EUR-KTES'!Área_de_impresión</vt:lpstr>
      <vt:lpstr>Polonia_EUR!Área_de_impresión</vt:lpstr>
      <vt:lpstr>'Polonia_EUR-KTES'!Área_de_impresión</vt:lpstr>
      <vt:lpstr>Polonia_PLN!Área_de_impresión</vt:lpstr>
      <vt:lpstr>Portugal!Área_de_impresión</vt:lpstr>
      <vt:lpstr>RCB_EUR!Área_de_impresión</vt:lpstr>
      <vt:lpstr>'RCB_EUR-KTES'!Área_de_impresión</vt:lpstr>
      <vt:lpstr>RCB_por_país_EUR!Área_de_impresión</vt:lpstr>
      <vt:lpstr>'RCB_por_país_EUR-KTES'!Área_de_impresión</vt:lpstr>
      <vt:lpstr>RCB_por_país_ML!Área_de_impresión</vt:lpstr>
      <vt:lpstr>Recursos_clientes!Área_de_impresión</vt:lpstr>
      <vt:lpstr>Recursos_propios!Área_de_impresión</vt:lpstr>
      <vt:lpstr>Resto_Grupo_EUR!Área_de_impresión</vt:lpstr>
      <vt:lpstr>'Resto_Grupo_EUR-KTES'!Área_de_impresión</vt:lpstr>
      <vt:lpstr>Resumen_areas_sec!Área_de_impresión</vt:lpstr>
      <vt:lpstr>Resumen_Seg_Prin!Área_de_impresión</vt:lpstr>
      <vt:lpstr>Riesgos!Área_de_impresión</vt:lpstr>
      <vt:lpstr>Rtdos_EUR!Área_de_impresión</vt:lpstr>
      <vt:lpstr>'Rtdos_EUR-KTES'!Área_de_impresión</vt:lpstr>
      <vt:lpstr>Tasa_Cobertura!Área_de_impresión</vt:lpstr>
      <vt:lpstr>Tasa_Morosidad!Área_de_impresión</vt:lpstr>
      <vt:lpstr>Tipos_cambio!Área_de_impresión</vt:lpstr>
      <vt:lpstr>UK_EUR!Área_de_impresión</vt:lpstr>
      <vt:lpstr>'UK_EUR-KTES'!Área_de_impresión</vt:lpstr>
      <vt:lpstr>UK_GBP!Área_de_impresión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2026-02-03T11:24:33Z</dcterms:created>
  <dcterms:modified xsi:type="dcterms:W3CDTF">2026-02-03T11:56:06Z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2026-02-03T11:49:49Z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64dfc9ca-2da0-4ce8-b0a9-ae8d49809dc1</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